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2932" yWindow="-108" windowWidth="23256" windowHeight="12456" tabRatio="500" firstSheet="0" activeTab="1" autoFilterDateGrouping="1"/>
  </bookViews>
  <sheets>
    <sheet name="notas " sheetId="1" state="visible" r:id="rId1"/>
    <sheet name="IVA" sheetId="2" state="visible" r:id="rId2"/>
    <sheet name="IRPF 111" sheetId="3" state="visible" r:id="rId3"/>
    <sheet name="IRPF 115" sheetId="4" state="visible" r:id="rId4"/>
    <sheet name="Mod 190" sheetId="5" state="visible" r:id="rId5"/>
    <sheet name="SEG. SOCIAL" sheetId="6" state="visible" r:id="rId6"/>
    <sheet name="RLCs" sheetId="7" state="visible" r:id="rId7"/>
    <sheet name="N.2 MEMORANDUM" sheetId="8" state="visible" r:id="rId8"/>
  </sheets>
  <definedNames>
    <definedName name="__xlfn__FV">NA()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\ %"/>
    <numFmt numFmtId="165" formatCode="dd/mm/yyyy"/>
    <numFmt numFmtId="166" formatCode="0.00\ %"/>
  </numFmts>
  <fonts count="22">
    <font>
      <name val="Arial"/>
      <sz val="10"/>
    </font>
    <font>
      <name val="Arial"/>
      <family val="2"/>
      <sz val="10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Times New Roman"/>
      <family val="1"/>
      <sz val="12"/>
    </font>
    <font>
      <name val="Trebuchet MS"/>
      <family val="2"/>
      <sz val="10"/>
    </font>
    <font>
      <name val="Trebuchet MS"/>
      <family val="2"/>
      <b val="1"/>
      <sz val="16"/>
    </font>
    <font>
      <name val="Trebuchet MS"/>
      <family val="2"/>
      <b val="1"/>
      <color indexed="10"/>
      <sz val="10"/>
    </font>
    <font>
      <name val="Trebuchet MS"/>
      <family val="2"/>
      <b val="1"/>
      <color indexed="10"/>
      <sz val="18"/>
    </font>
    <font>
      <name val="Trebuchet MS"/>
      <family val="2"/>
      <b val="1"/>
      <color indexed="9"/>
      <sz val="10"/>
    </font>
    <font>
      <name val="Trebuchet MS"/>
      <family val="2"/>
      <sz val="10"/>
      <u val="single"/>
    </font>
    <font>
      <name val="Trebuchet MS"/>
      <family val="2"/>
      <b val="1"/>
      <sz val="10"/>
    </font>
    <font>
      <name val="Trebuchet MS"/>
      <family val="2"/>
      <color indexed="8"/>
      <sz val="10"/>
    </font>
    <font>
      <name val="Trebuchet MS"/>
      <family val="2"/>
      <color indexed="9"/>
      <sz val="10"/>
    </font>
    <font>
      <name val="Verdana"/>
      <family val="2"/>
      <sz val="10"/>
    </font>
    <font>
      <name val="Trebuchet MS"/>
      <family val="2"/>
      <color indexed="10"/>
      <sz val="10"/>
    </font>
    <font>
      <name val="Trebuchet MS"/>
      <family val="2"/>
      <b val="1"/>
      <sz val="10"/>
      <u val="single"/>
    </font>
    <font>
      <name val="Trebuchet MS"/>
      <family val="2"/>
      <b val="1"/>
      <sz val="12"/>
    </font>
    <font>
      <name val="Trebuchet MS"/>
      <family val="2"/>
      <b val="1"/>
      <sz val="12"/>
      <u val="single"/>
    </font>
    <font>
      <name val="Trebuchet MS"/>
      <family val="2"/>
      <b val="1"/>
      <color indexed="8"/>
      <sz val="16"/>
    </font>
    <font>
      <name val="Trebuchet MS"/>
      <family val="2"/>
      <b val="1"/>
      <color indexed="8"/>
      <sz val="10"/>
    </font>
    <font>
      <name val="Arial"/>
      <sz val="10"/>
    </font>
  </fonts>
  <fills count="10">
    <fill>
      <patternFill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13"/>
        <bgColor indexed="34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54"/>
        <bgColor indexed="23"/>
      </patternFill>
    </fill>
    <fill>
      <patternFill patternType="solid">
        <fgColor indexed="9"/>
        <bgColor indexed="26"/>
      </patternFill>
    </fill>
    <fill>
      <patternFill patternType="solid">
        <fgColor indexed="43"/>
        <bgColor indexed="26"/>
      </patternFill>
    </fill>
  </fills>
  <borders count="31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18">
    <xf numFmtId="0" fontId="21" fillId="0" borderId="0"/>
    <xf numFmtId="164" fontId="2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4" fillId="0" borderId="0"/>
    <xf numFmtId="0" fontId="4" fillId="0" borderId="0"/>
    <xf numFmtId="164" fontId="21" fillId="0" borderId="0"/>
  </cellStyleXfs>
  <cellXfs count="254">
    <xf numFmtId="0" fontId="0" fillId="0" borderId="0" pivotButton="0" quotePrefix="0" xfId="0"/>
    <xf numFmtId="49" fontId="5" fillId="2" borderId="0" applyAlignment="1" pivotButton="0" quotePrefix="0" xfId="0">
      <alignment horizontal="center"/>
    </xf>
    <xf numFmtId="0" fontId="0" fillId="0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4" fontId="5" fillId="6" borderId="0" pivotButton="0" quotePrefix="0" xfId="0"/>
    <xf numFmtId="4" fontId="5" fillId="0" borderId="0" pivotButton="0" quotePrefix="0" xfId="0"/>
    <xf numFmtId="49" fontId="5" fillId="0" borderId="0" applyAlignment="1" pivotButton="0" quotePrefix="0" xfId="0">
      <alignment horizontal="center"/>
    </xf>
    <xf numFmtId="4" fontId="6" fillId="0" borderId="0" pivotButton="0" quotePrefix="0" xfId="0"/>
    <xf numFmtId="49" fontId="5" fillId="0" borderId="0" applyAlignment="1" pivotButton="0" quotePrefix="0" xfId="0">
      <alignment horizontal="center"/>
    </xf>
    <xf numFmtId="4" fontId="5" fillId="0" borderId="0" pivotButton="0" quotePrefix="0" xfId="0"/>
    <xf numFmtId="4" fontId="5" fillId="0" borderId="1" pivotButton="0" quotePrefix="0" xfId="0"/>
    <xf numFmtId="49" fontId="5" fillId="0" borderId="1" applyAlignment="1" pivotButton="0" quotePrefix="0" xfId="0">
      <alignment horizontal="center"/>
    </xf>
    <xf numFmtId="0" fontId="0" fillId="0" borderId="1" pivotButton="0" quotePrefix="0" xfId="0"/>
    <xf numFmtId="4" fontId="5" fillId="0" borderId="0" applyAlignment="1" pivotButton="0" quotePrefix="0" xfId="0">
      <alignment horizontal="right"/>
    </xf>
    <xf numFmtId="4" fontId="7" fillId="0" borderId="0" pivotButton="0" quotePrefix="0" xfId="0"/>
    <xf numFmtId="0" fontId="8" fillId="0" borderId="0" applyAlignment="1" pivotButton="0" quotePrefix="0" xfId="0">
      <alignment horizontal="center" vertical="center"/>
    </xf>
    <xf numFmtId="4" fontId="5" fillId="0" borderId="0" pivotButton="0" quotePrefix="0" xfId="15"/>
    <xf numFmtId="49" fontId="5" fillId="0" borderId="0" applyAlignment="1" pivotButton="0" quotePrefix="0" xfId="15">
      <alignment horizontal="center"/>
    </xf>
    <xf numFmtId="49" fontId="5" fillId="0" borderId="0" applyAlignment="1" pivotButton="0" quotePrefix="0" xfId="0">
      <alignment horizontal="right"/>
    </xf>
    <xf numFmtId="4" fontId="5" fillId="0" borderId="2" applyAlignment="1" pivotButton="0" quotePrefix="0" xfId="15">
      <alignment horizontal="center"/>
    </xf>
    <xf numFmtId="3" fontId="5" fillId="0" borderId="3" applyAlignment="1" pivotButton="0" quotePrefix="0" xfId="0">
      <alignment horizontal="center"/>
    </xf>
    <xf numFmtId="4" fontId="10" fillId="0" borderId="3" applyAlignment="1" pivotButton="0" quotePrefix="0" xfId="0">
      <alignment horizontal="center"/>
    </xf>
    <xf numFmtId="4" fontId="5" fillId="0" borderId="0" applyAlignment="1" pivotButton="0" quotePrefix="0" xfId="15">
      <alignment horizontal="right"/>
    </xf>
    <xf numFmtId="49" fontId="5" fillId="2" borderId="0" applyAlignment="1" pivotButton="0" quotePrefix="0" xfId="15">
      <alignment horizontal="center"/>
    </xf>
    <xf numFmtId="4" fontId="5" fillId="3" borderId="2" pivotButton="0" quotePrefix="0" xfId="15"/>
    <xf numFmtId="4" fontId="5" fillId="3" borderId="2" pivotButton="0" quotePrefix="0" xfId="0"/>
    <xf numFmtId="4" fontId="5" fillId="0" borderId="3" pivotButton="0" quotePrefix="0" xfId="0"/>
    <xf numFmtId="4" fontId="5" fillId="5" borderId="3" pivotButton="0" quotePrefix="0" xfId="0"/>
    <xf numFmtId="4" fontId="5" fillId="3" borderId="2" pivotButton="0" quotePrefix="0" xfId="16"/>
    <xf numFmtId="4" fontId="5" fillId="0" borderId="3" pivotButton="0" quotePrefix="0" xfId="15"/>
    <xf numFmtId="4" fontId="5" fillId="0" borderId="3" pivotButton="0" quotePrefix="0" xfId="0"/>
    <xf numFmtId="4" fontId="5" fillId="3" borderId="4" pivotButton="0" quotePrefix="0" xfId="0"/>
    <xf numFmtId="4" fontId="5" fillId="0" borderId="5" pivotButton="0" quotePrefix="0" xfId="0"/>
    <xf numFmtId="4" fontId="5" fillId="0" borderId="6" applyAlignment="1" pivotButton="0" quotePrefix="0" xfId="15">
      <alignment horizontal="right"/>
    </xf>
    <xf numFmtId="49" fontId="5" fillId="0" borderId="6" applyAlignment="1" pivotButton="0" quotePrefix="0" xfId="15">
      <alignment horizontal="center"/>
    </xf>
    <xf numFmtId="4" fontId="5" fillId="3" borderId="7" pivotButton="0" quotePrefix="0" xfId="0"/>
    <xf numFmtId="4" fontId="5" fillId="0" borderId="8" pivotButton="0" quotePrefix="0" xfId="0"/>
    <xf numFmtId="4" fontId="5" fillId="5" borderId="8" pivotButton="0" quotePrefix="0" xfId="0"/>
    <xf numFmtId="4" fontId="11" fillId="8" borderId="0" pivotButton="0" quotePrefix="0" xfId="0"/>
    <xf numFmtId="49" fontId="11" fillId="8" borderId="0" applyAlignment="1" pivotButton="0" quotePrefix="0" xfId="0">
      <alignment horizontal="center"/>
    </xf>
    <xf numFmtId="4" fontId="11" fillId="8" borderId="9" pivotButton="0" quotePrefix="0" xfId="0"/>
    <xf numFmtId="4" fontId="5" fillId="0" borderId="0" pivotButton="0" quotePrefix="0" xfId="0"/>
    <xf numFmtId="4" fontId="5" fillId="0" borderId="9" pivotButton="0" quotePrefix="0" xfId="0"/>
    <xf numFmtId="4" fontId="5" fillId="0" borderId="7" pivotButton="0" quotePrefix="0" xfId="0"/>
    <xf numFmtId="4" fontId="5" fillId="0" borderId="7" pivotButton="0" quotePrefix="0" xfId="0"/>
    <xf numFmtId="4" fontId="11" fillId="8" borderId="0" pivotButton="0" quotePrefix="0" xfId="0"/>
    <xf numFmtId="4" fontId="5" fillId="0" borderId="0" applyAlignment="1" pivotButton="0" quotePrefix="0" xfId="0">
      <alignment horizontal="right"/>
    </xf>
    <xf numFmtId="4" fontId="5" fillId="0" borderId="6" pivotButton="0" quotePrefix="0" xfId="0"/>
    <xf numFmtId="4" fontId="5" fillId="0" borderId="6" applyAlignment="1" pivotButton="0" quotePrefix="0" xfId="0">
      <alignment horizontal="right"/>
    </xf>
    <xf numFmtId="49" fontId="5" fillId="0" borderId="6" applyAlignment="1" pivotButton="0" quotePrefix="0" xfId="0">
      <alignment horizontal="center"/>
    </xf>
    <xf numFmtId="4" fontId="5" fillId="3" borderId="6" pivotButton="0" quotePrefix="0" xfId="0"/>
    <xf numFmtId="4" fontId="11" fillId="8" borderId="0" applyAlignment="1" pivotButton="0" quotePrefix="0" xfId="0">
      <alignment horizontal="right"/>
    </xf>
    <xf numFmtId="49" fontId="11" fillId="8" borderId="0" applyAlignment="1" pivotButton="0" quotePrefix="0" xfId="0">
      <alignment horizontal="center"/>
    </xf>
    <xf numFmtId="4" fontId="11" fillId="6" borderId="2" pivotButton="0" quotePrefix="0" xfId="0"/>
    <xf numFmtId="49" fontId="11" fillId="6" borderId="2" applyAlignment="1" pivotButton="0" quotePrefix="0" xfId="0">
      <alignment horizontal="center"/>
    </xf>
    <xf numFmtId="4" fontId="5" fillId="6" borderId="2" pivotButton="0" quotePrefix="0" xfId="0"/>
    <xf numFmtId="4" fontId="5" fillId="6" borderId="3" pivotButton="0" quotePrefix="0" xfId="0"/>
    <xf numFmtId="4" fontId="11" fillId="0" borderId="1" pivotButton="0" quotePrefix="0" xfId="0"/>
    <xf numFmtId="4" fontId="11" fillId="0" borderId="1" applyAlignment="1" pivotButton="0" quotePrefix="0" xfId="0">
      <alignment horizontal="right"/>
    </xf>
    <xf numFmtId="0" fontId="5" fillId="0" borderId="1" applyAlignment="1" pivotButton="0" quotePrefix="0" xfId="0">
      <alignment horizontal="center"/>
    </xf>
    <xf numFmtId="4" fontId="5" fillId="0" borderId="2" pivotButton="0" quotePrefix="0" xfId="0"/>
    <xf numFmtId="4" fontId="11" fillId="0" borderId="0" pivotButton="0" quotePrefix="0" xfId="0"/>
    <xf numFmtId="4" fontId="11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/>
    </xf>
    <xf numFmtId="4" fontId="5" fillId="0" borderId="4" pivotButton="0" quotePrefix="0" xfId="0"/>
    <xf numFmtId="4" fontId="5" fillId="0" borderId="4" applyAlignment="1" pivotButton="0" quotePrefix="0" xfId="0">
      <alignment horizontal="right"/>
    </xf>
    <xf numFmtId="49" fontId="5" fillId="2" borderId="4" applyAlignment="1" pivotButton="0" quotePrefix="0" xfId="0">
      <alignment horizontal="center"/>
    </xf>
    <xf numFmtId="49" fontId="11" fillId="0" borderId="0" applyAlignment="1" pivotButton="0" quotePrefix="0" xfId="0">
      <alignment horizontal="center"/>
    </xf>
    <xf numFmtId="4" fontId="5" fillId="0" borderId="0" pivotButton="0" quotePrefix="0" xfId="0"/>
    <xf numFmtId="4" fontId="11" fillId="0" borderId="0" pivotButton="0" quotePrefix="0" xfId="0"/>
    <xf numFmtId="49" fontId="11" fillId="0" borderId="0" applyAlignment="1" pivotButton="0" quotePrefix="0" xfId="0">
      <alignment horizontal="center"/>
    </xf>
    <xf numFmtId="4" fontId="5" fillId="0" borderId="0" applyAlignment="1" pivotButton="0" quotePrefix="0" xfId="0">
      <alignment horizontal="center"/>
    </xf>
    <xf numFmtId="0" fontId="0" fillId="0" borderId="0" pivotButton="0" quotePrefix="0" xfId="0"/>
    <xf numFmtId="4" fontId="10" fillId="0" borderId="0" pivotButton="0" quotePrefix="0" xfId="0"/>
    <xf numFmtId="49" fontId="10" fillId="0" borderId="0" applyAlignment="1" pivotButton="0" quotePrefix="0" xfId="0">
      <alignment horizontal="center"/>
    </xf>
    <xf numFmtId="4" fontId="10" fillId="0" borderId="4" pivotButton="0" quotePrefix="0" xfId="0"/>
    <xf numFmtId="4" fontId="5" fillId="0" borderId="4" applyAlignment="1" pivotButton="0" quotePrefix="0" xfId="0">
      <alignment horizontal="center"/>
    </xf>
    <xf numFmtId="4" fontId="5" fillId="0" borderId="0" applyAlignment="1" pivotButton="0" quotePrefix="0" xfId="0">
      <alignment horizontal="left"/>
    </xf>
    <xf numFmtId="0" fontId="12" fillId="0" borderId="0" applyAlignment="1" applyProtection="1" pivotButton="0" quotePrefix="0" xfId="0">
      <alignment horizontal="left"/>
      <protection locked="0" hidden="0"/>
    </xf>
    <xf numFmtId="49" fontId="12" fillId="0" borderId="0" applyAlignment="1" applyProtection="1" pivotButton="0" quotePrefix="0" xfId="0">
      <alignment horizontal="center"/>
      <protection locked="0" hidden="0"/>
    </xf>
    <xf numFmtId="49" fontId="12" fillId="0" borderId="4" applyAlignment="1" applyProtection="1" pivotButton="0" quotePrefix="0" xfId="0">
      <alignment horizontal="left"/>
      <protection locked="0" hidden="0"/>
    </xf>
    <xf numFmtId="4" fontId="5" fillId="0" borderId="2" pivotButton="0" quotePrefix="0" xfId="0"/>
    <xf numFmtId="4" fontId="12" fillId="0" borderId="0" applyAlignment="1" applyProtection="1" pivotButton="0" quotePrefix="0" xfId="0">
      <alignment horizontal="right"/>
      <protection locked="0" hidden="0"/>
    </xf>
    <xf numFmtId="4" fontId="7" fillId="0" borderId="2" applyAlignment="1" pivotButton="0" quotePrefix="0" xfId="0">
      <alignment horizontal="center"/>
    </xf>
    <xf numFmtId="4" fontId="11" fillId="0" borderId="2" pivotButton="0" quotePrefix="0" xfId="0"/>
    <xf numFmtId="49" fontId="12" fillId="0" borderId="2" applyAlignment="1" applyProtection="1" pivotButton="0" quotePrefix="0" xfId="0">
      <alignment horizontal="left"/>
      <protection locked="0" hidden="0"/>
    </xf>
    <xf numFmtId="4" fontId="7" fillId="0" borderId="2" applyAlignment="1" pivotButton="0" quotePrefix="0" xfId="0">
      <alignment horizontal="left"/>
    </xf>
    <xf numFmtId="49" fontId="12" fillId="0" borderId="0" applyAlignment="1" applyProtection="1" pivotButton="0" quotePrefix="0" xfId="0">
      <alignment horizontal="left"/>
      <protection locked="0" hidden="0"/>
    </xf>
    <xf numFmtId="4" fontId="0" fillId="0" borderId="0" applyAlignment="1" pivotButton="0" quotePrefix="0" xfId="0">
      <alignment horizontal="right"/>
    </xf>
    <xf numFmtId="2" fontId="0" fillId="0" borderId="0" pivotButton="0" quotePrefix="0" xfId="0"/>
    <xf numFmtId="4" fontId="13" fillId="7" borderId="3" applyAlignment="1" pivotButton="0" quotePrefix="0" xfId="0">
      <alignment horizontal="center" vertical="center" wrapText="1"/>
    </xf>
    <xf numFmtId="4" fontId="11" fillId="0" borderId="10" pivotButton="0" quotePrefix="0" xfId="0"/>
    <xf numFmtId="49" fontId="11" fillId="0" borderId="1" applyAlignment="1" pivotButton="0" quotePrefix="0" xfId="0">
      <alignment horizontal="center"/>
    </xf>
    <xf numFmtId="4" fontId="5" fillId="0" borderId="11" pivotButton="0" quotePrefix="0" xfId="0"/>
    <xf numFmtId="4" fontId="11" fillId="0" borderId="11" pivotButton="0" quotePrefix="0" xfId="0"/>
    <xf numFmtId="4" fontId="7" fillId="0" borderId="11" pivotButton="0" quotePrefix="0" xfId="0"/>
    <xf numFmtId="4" fontId="11" fillId="0" borderId="12" pivotButton="0" quotePrefix="0" xfId="0"/>
    <xf numFmtId="4" fontId="5" fillId="0" borderId="13" pivotButton="0" quotePrefix="0" xfId="0"/>
    <xf numFmtId="4" fontId="5" fillId="0" borderId="14" pivotButton="0" quotePrefix="0" xfId="0"/>
    <xf numFmtId="4" fontId="7" fillId="0" borderId="14" pivotButton="0" quotePrefix="0" xfId="0"/>
    <xf numFmtId="2" fontId="5" fillId="0" borderId="0" pivotButton="0" quotePrefix="0" xfId="0"/>
    <xf numFmtId="49" fontId="5" fillId="0" borderId="13" pivotButton="0" quotePrefix="0" xfId="0"/>
    <xf numFmtId="49" fontId="5" fillId="0" borderId="0" pivotButton="0" quotePrefix="0" xfId="0"/>
    <xf numFmtId="0" fontId="14" fillId="0" borderId="0" applyAlignment="1" pivotButton="0" quotePrefix="0" xfId="0">
      <alignment horizontal="right"/>
    </xf>
    <xf numFmtId="4" fontId="11" fillId="0" borderId="15" pivotButton="0" quotePrefix="0" xfId="0"/>
    <xf numFmtId="4" fontId="11" fillId="0" borderId="4" pivotButton="0" quotePrefix="0" xfId="0"/>
    <xf numFmtId="49" fontId="11" fillId="0" borderId="4" applyAlignment="1" pivotButton="0" quotePrefix="0" xfId="0">
      <alignment horizontal="center"/>
    </xf>
    <xf numFmtId="4" fontId="11" fillId="0" borderId="14" pivotButton="0" quotePrefix="0" xfId="0"/>
    <xf numFmtId="4" fontId="11" fillId="0" borderId="13" pivotButton="0" quotePrefix="0" xfId="0"/>
    <xf numFmtId="4" fontId="11" fillId="0" borderId="9" pivotButton="0" quotePrefix="0" xfId="0"/>
    <xf numFmtId="4" fontId="11" fillId="0" borderId="16" pivotButton="0" quotePrefix="0" xfId="0"/>
    <xf numFmtId="4" fontId="11" fillId="0" borderId="17" pivotButton="0" quotePrefix="0" xfId="0"/>
    <xf numFmtId="49" fontId="11" fillId="0" borderId="17" applyAlignment="1" pivotButton="0" quotePrefix="0" xfId="0">
      <alignment horizontal="center"/>
    </xf>
    <xf numFmtId="4" fontId="5" fillId="0" borderId="18" pivotButton="0" quotePrefix="0" xfId="0"/>
    <xf numFmtId="4" fontId="5" fillId="0" borderId="19" pivotButton="0" quotePrefix="0" xfId="0"/>
    <xf numFmtId="4" fontId="15" fillId="0" borderId="20" pivotButton="0" quotePrefix="0" xfId="0"/>
    <xf numFmtId="4" fontId="11" fillId="0" borderId="21" pivotButton="0" quotePrefix="0" xfId="0"/>
    <xf numFmtId="4" fontId="5" fillId="0" borderId="20" pivotButton="0" quotePrefix="0" xfId="0"/>
    <xf numFmtId="164" fontId="5" fillId="0" borderId="0" pivotButton="0" quotePrefix="0" xfId="1"/>
    <xf numFmtId="4" fontId="16" fillId="0" borderId="0" applyAlignment="1" pivotButton="0" quotePrefix="0" xfId="0">
      <alignment horizontal="left"/>
    </xf>
    <xf numFmtId="4" fontId="5" fillId="0" borderId="0" applyAlignment="1" pivotButton="0" quotePrefix="0" xfId="0">
      <alignment vertical="top" wrapText="1"/>
    </xf>
    <xf numFmtId="49" fontId="5" fillId="0" borderId="0" applyAlignment="1" pivotButton="0" quotePrefix="0" xfId="0">
      <alignment horizontal="center" vertical="top" wrapText="1"/>
    </xf>
    <xf numFmtId="4" fontId="11" fillId="0" borderId="0" applyAlignment="1" pivotButton="0" quotePrefix="0" xfId="0">
      <alignment horizontal="right"/>
    </xf>
    <xf numFmtId="4" fontId="6" fillId="0" borderId="4" pivotButton="0" quotePrefix="0" xfId="0"/>
    <xf numFmtId="49" fontId="5" fillId="0" borderId="4" applyAlignment="1" pivotButton="0" quotePrefix="0" xfId="0">
      <alignment horizontal="center"/>
    </xf>
    <xf numFmtId="4" fontId="11" fillId="0" borderId="0" pivotButton="0" quotePrefix="0" xfId="15"/>
    <xf numFmtId="49" fontId="11" fillId="0" borderId="0" applyAlignment="1" pivotButton="0" quotePrefix="0" xfId="15">
      <alignment horizontal="center"/>
    </xf>
    <xf numFmtId="4" fontId="11" fillId="0" borderId="22" applyAlignment="1" pivotButton="0" quotePrefix="0" xfId="0">
      <alignment horizontal="center"/>
    </xf>
    <xf numFmtId="4" fontId="7" fillId="0" borderId="3" applyAlignment="1" pivotButton="0" quotePrefix="0" xfId="0">
      <alignment horizontal="center"/>
    </xf>
    <xf numFmtId="4" fontId="10" fillId="0" borderId="0" applyAlignment="1" pivotButton="0" quotePrefix="0" xfId="15">
      <alignment horizontal="center"/>
    </xf>
    <xf numFmtId="0" fontId="17" fillId="0" borderId="0" pivotButton="0" quotePrefix="0" xfId="0"/>
    <xf numFmtId="0" fontId="18" fillId="0" borderId="0" pivotButton="0" quotePrefix="0" xfId="0"/>
    <xf numFmtId="4" fontId="5" fillId="0" borderId="0" applyAlignment="1" pivotButton="0" quotePrefix="0" xfId="15">
      <alignment horizontal="center"/>
    </xf>
    <xf numFmtId="3" fontId="5" fillId="3" borderId="0" pivotButton="0" quotePrefix="0" xfId="0"/>
    <xf numFmtId="3" fontId="5" fillId="3" borderId="0" applyAlignment="1" pivotButton="0" quotePrefix="0" xfId="0">
      <alignment horizontal="right"/>
    </xf>
    <xf numFmtId="3" fontId="5" fillId="0" borderId="0" pivotButton="0" quotePrefix="0" xfId="0"/>
    <xf numFmtId="3" fontId="5" fillId="5" borderId="0" pivotButton="0" quotePrefix="0" xfId="0"/>
    <xf numFmtId="4" fontId="10" fillId="5" borderId="0" pivotButton="0" quotePrefix="0" xfId="15"/>
    <xf numFmtId="4" fontId="5" fillId="5" borderId="0" pivotButton="0" quotePrefix="0" xfId="0"/>
    <xf numFmtId="4" fontId="5" fillId="0" borderId="6" pivotButton="0" quotePrefix="0" xfId="0"/>
    <xf numFmtId="4" fontId="5" fillId="5" borderId="6" pivotButton="0" quotePrefix="0" xfId="0"/>
    <xf numFmtId="49" fontId="11" fillId="2" borderId="0" applyAlignment="1" pivotButton="0" quotePrefix="0" xfId="0">
      <alignment horizontal="center"/>
    </xf>
    <xf numFmtId="4" fontId="11" fillId="5" borderId="0" pivotButton="0" quotePrefix="0" xfId="0"/>
    <xf numFmtId="3" fontId="5" fillId="0" borderId="0" pivotButton="0" quotePrefix="0" xfId="0"/>
    <xf numFmtId="0" fontId="1" fillId="0" borderId="0" pivotButton="0" quotePrefix="0" xfId="0"/>
    <xf numFmtId="4" fontId="5" fillId="5" borderId="0" pivotButton="0" quotePrefix="0" xfId="0"/>
    <xf numFmtId="4" fontId="18" fillId="0" borderId="0" pivotButton="0" quotePrefix="0" xfId="0"/>
    <xf numFmtId="4" fontId="5" fillId="5" borderId="1" pivotButton="0" quotePrefix="0" xfId="0"/>
    <xf numFmtId="4" fontId="5" fillId="5" borderId="2" pivotButton="0" quotePrefix="0" xfId="0"/>
    <xf numFmtId="4" fontId="5" fillId="5" borderId="4" pivotButton="0" quotePrefix="0" xfId="0"/>
    <xf numFmtId="4" fontId="11" fillId="0" borderId="0" applyAlignment="1" pivotButton="0" quotePrefix="0" xfId="0">
      <alignment horizontal="center"/>
    </xf>
    <xf numFmtId="4" fontId="11" fillId="0" borderId="0" applyAlignment="1" pivotButton="0" quotePrefix="0" xfId="0">
      <alignment horizontal="center"/>
    </xf>
    <xf numFmtId="4" fontId="11" fillId="0" borderId="0" applyAlignment="1" pivotButton="0" quotePrefix="0" xfId="0">
      <alignment horizontal="left"/>
    </xf>
    <xf numFmtId="165" fontId="5" fillId="0" borderId="2" applyAlignment="1" pivotButton="0" quotePrefix="0" xfId="0">
      <alignment horizontal="center"/>
    </xf>
    <xf numFmtId="49" fontId="5" fillId="0" borderId="2" applyAlignment="1" pivotButton="0" quotePrefix="0" xfId="0">
      <alignment horizontal="center"/>
    </xf>
    <xf numFmtId="4" fontId="12" fillId="0" borderId="2" applyAlignment="1" pivotButton="0" quotePrefix="0" xfId="0">
      <alignment horizontal="right" vertical="center"/>
    </xf>
    <xf numFmtId="4" fontId="7" fillId="0" borderId="2" pivotButton="0" quotePrefix="0" xfId="0"/>
    <xf numFmtId="165" fontId="5" fillId="0" borderId="0" applyAlignment="1" pivotButton="0" quotePrefix="0" xfId="0">
      <alignment horizontal="center"/>
    </xf>
    <xf numFmtId="4" fontId="12" fillId="0" borderId="0" applyAlignment="1" pivotButton="0" quotePrefix="0" xfId="0">
      <alignment horizontal="right" vertical="center"/>
    </xf>
    <xf numFmtId="4" fontId="7" fillId="0" borderId="0" pivotButton="0" quotePrefix="0" xfId="0"/>
    <xf numFmtId="4" fontId="5" fillId="0" borderId="12" pivotButton="0" quotePrefix="0" xfId="0"/>
    <xf numFmtId="4" fontId="15" fillId="0" borderId="12" pivotButton="0" quotePrefix="0" xfId="0"/>
    <xf numFmtId="4" fontId="5" fillId="0" borderId="10" pivotButton="0" quotePrefix="0" xfId="0"/>
    <xf numFmtId="4" fontId="7" fillId="0" borderId="9" pivotButton="0" quotePrefix="0" xfId="0"/>
    <xf numFmtId="4" fontId="15" fillId="0" borderId="9" pivotButton="0" quotePrefix="0" xfId="0"/>
    <xf numFmtId="4" fontId="11" fillId="0" borderId="19" pivotButton="0" quotePrefix="0" xfId="0"/>
    <xf numFmtId="4" fontId="15" fillId="0" borderId="19" pivotButton="0" quotePrefix="0" xfId="0"/>
    <xf numFmtId="4" fontId="7" fillId="0" borderId="4" pivotButton="0" quotePrefix="0" xfId="0"/>
    <xf numFmtId="166" fontId="5" fillId="0" borderId="0" pivotButton="0" quotePrefix="0" xfId="1"/>
    <xf numFmtId="49" fontId="5" fillId="9" borderId="0" applyAlignment="1" pivotButton="0" quotePrefix="0" xfId="0">
      <alignment horizontal="center"/>
    </xf>
    <xf numFmtId="4" fontId="10" fillId="0" borderId="0" pivotButton="0" quotePrefix="0" xfId="0"/>
    <xf numFmtId="4" fontId="5" fillId="3" borderId="0" pivotButton="0" quotePrefix="0" xfId="0"/>
    <xf numFmtId="4" fontId="5" fillId="3" borderId="1" pivotButton="0" quotePrefix="0" xfId="0"/>
    <xf numFmtId="4" fontId="11" fillId="0" borderId="0" applyAlignment="1" pivotButton="0" quotePrefix="0" xfId="0">
      <alignment vertical="center" wrapText="1"/>
    </xf>
    <xf numFmtId="4" fontId="11" fillId="0" borderId="0" applyAlignment="1" pivotButton="0" quotePrefix="0" xfId="0">
      <alignment vertical="center"/>
    </xf>
    <xf numFmtId="0" fontId="12" fillId="0" borderId="0" applyAlignment="1" applyProtection="1" pivotButton="0" quotePrefix="0" xfId="0">
      <alignment horizontal="center"/>
      <protection locked="0" hidden="0"/>
    </xf>
    <xf numFmtId="165" fontId="5" fillId="0" borderId="2" applyAlignment="1" pivotButton="0" quotePrefix="0" xfId="0">
      <alignment horizontal="center"/>
    </xf>
    <xf numFmtId="4" fontId="5" fillId="0" borderId="2" applyAlignment="1" pivotButton="0" quotePrefix="0" xfId="0">
      <alignment horizontal="center"/>
    </xf>
    <xf numFmtId="4" fontId="7" fillId="0" borderId="0" applyAlignment="1" pivotButton="0" quotePrefix="0" xfId="0">
      <alignment horizontal="center"/>
    </xf>
    <xf numFmtId="0" fontId="12" fillId="0" borderId="0" pivotButton="0" quotePrefix="0" xfId="0"/>
    <xf numFmtId="0" fontId="19" fillId="0" borderId="4" pivotButton="0" quotePrefix="0" xfId="0"/>
    <xf numFmtId="0" fontId="12" fillId="0" borderId="4" pivotButton="0" quotePrefix="0" xfId="0"/>
    <xf numFmtId="0" fontId="19" fillId="0" borderId="0" pivotButton="0" quotePrefix="0" xfId="0"/>
    <xf numFmtId="0" fontId="7" fillId="0" borderId="0" pivotButton="0" quotePrefix="0" xfId="0"/>
    <xf numFmtId="0" fontId="13" fillId="7" borderId="0" applyAlignment="1" pivotButton="0" quotePrefix="0" xfId="0">
      <alignment horizontal="center" vertical="center" wrapText="1"/>
    </xf>
    <xf numFmtId="0" fontId="5" fillId="5" borderId="0" applyAlignment="1" pivotButton="0" quotePrefix="0" xfId="0">
      <alignment horizontal="center" vertical="center" wrapText="1"/>
    </xf>
    <xf numFmtId="0" fontId="11" fillId="5" borderId="0" applyAlignment="1" pivotButton="0" quotePrefix="0" xfId="0">
      <alignment horizontal="center" vertical="center" wrapText="1"/>
    </xf>
    <xf numFmtId="0" fontId="12" fillId="3" borderId="0" pivotButton="0" quotePrefix="0" xfId="0"/>
    <xf numFmtId="0" fontId="5" fillId="0" borderId="0" pivotButton="0" quotePrefix="0" xfId="9"/>
    <xf numFmtId="0" fontId="5" fillId="0" borderId="4" pivotButton="0" quotePrefix="0" xfId="9"/>
    <xf numFmtId="4" fontId="5" fillId="0" borderId="0" pivotButton="0" quotePrefix="0" xfId="9"/>
    <xf numFmtId="4" fontId="11" fillId="0" borderId="12" applyAlignment="1" pivotButton="0" quotePrefix="0" xfId="9">
      <alignment horizontal="center"/>
    </xf>
    <xf numFmtId="4" fontId="7" fillId="0" borderId="12" applyAlignment="1" pivotButton="0" quotePrefix="0" xfId="9">
      <alignment horizontal="center"/>
    </xf>
    <xf numFmtId="0" fontId="9" fillId="7" borderId="3" applyAlignment="1" pivotButton="0" quotePrefix="0" xfId="9">
      <alignment horizontal="center" vertical="center" wrapText="1"/>
    </xf>
    <xf numFmtId="0" fontId="5" fillId="0" borderId="23" applyAlignment="1" pivotButton="0" quotePrefix="0" xfId="9">
      <alignment horizontal="center"/>
    </xf>
    <xf numFmtId="4" fontId="5" fillId="0" borderId="3" pivotButton="0" quotePrefix="0" xfId="9"/>
    <xf numFmtId="3" fontId="5" fillId="0" borderId="3" pivotButton="0" quotePrefix="0" xfId="9"/>
    <xf numFmtId="165" fontId="5" fillId="0" borderId="3" pivotButton="0" quotePrefix="0" xfId="9"/>
    <xf numFmtId="164" fontId="5" fillId="0" borderId="3" pivotButton="0" quotePrefix="0" xfId="17"/>
    <xf numFmtId="4" fontId="11" fillId="0" borderId="0" pivotButton="0" quotePrefix="0" xfId="9"/>
    <xf numFmtId="0" fontId="11" fillId="0" borderId="4" pivotButton="0" quotePrefix="0" xfId="9"/>
    <xf numFmtId="0" fontId="11" fillId="0" borderId="4" applyAlignment="1" pivotButton="0" quotePrefix="0" xfId="9">
      <alignment horizontal="center"/>
    </xf>
    <xf numFmtId="0" fontId="12" fillId="0" borderId="0" applyAlignment="1" applyProtection="1" pivotButton="0" quotePrefix="0" xfId="14">
      <alignment horizontal="right"/>
      <protection locked="0" hidden="0"/>
    </xf>
    <xf numFmtId="0" fontId="12" fillId="0" borderId="0" applyAlignment="1" applyProtection="1" pivotButton="0" quotePrefix="0" xfId="14">
      <alignment horizontal="center"/>
      <protection locked="0" hidden="0"/>
    </xf>
    <xf numFmtId="4" fontId="12" fillId="0" borderId="0" applyAlignment="1" pivotButton="0" quotePrefix="0" xfId="9">
      <alignment vertical="center"/>
    </xf>
    <xf numFmtId="3" fontId="7" fillId="0" borderId="0" applyAlignment="1" pivotButton="0" quotePrefix="0" xfId="8">
      <alignment horizontal="center"/>
    </xf>
    <xf numFmtId="0" fontId="5" fillId="0" borderId="7" pivotButton="0" quotePrefix="0" xfId="9"/>
    <xf numFmtId="4" fontId="5" fillId="0" borderId="7" pivotButton="0" quotePrefix="0" xfId="9"/>
    <xf numFmtId="0" fontId="7" fillId="0" borderId="7" applyAlignment="1" pivotButton="0" quotePrefix="0" xfId="9">
      <alignment horizontal="center"/>
    </xf>
    <xf numFmtId="0" fontId="11" fillId="0" borderId="0" pivotButton="0" quotePrefix="0" xfId="9"/>
    <xf numFmtId="4" fontId="7" fillId="0" borderId="0" applyAlignment="1" pivotButton="0" quotePrefix="0" xfId="9">
      <alignment horizontal="center"/>
    </xf>
    <xf numFmtId="0" fontId="1" fillId="0" borderId="0" pivotButton="0" quotePrefix="0" xfId="9"/>
    <xf numFmtId="0" fontId="5" fillId="0" borderId="0" applyAlignment="1" pivotButton="0" quotePrefix="0" xfId="9">
      <alignment horizontal="center"/>
    </xf>
    <xf numFmtId="0" fontId="7" fillId="0" borderId="0" applyAlignment="1" pivotButton="0" quotePrefix="0" xfId="9">
      <alignment horizontal="center"/>
    </xf>
    <xf numFmtId="0" fontId="11" fillId="0" borderId="7" pivotButton="0" quotePrefix="0" xfId="9"/>
    <xf numFmtId="166" fontId="11" fillId="0" borderId="7" pivotButton="0" quotePrefix="0" xfId="17"/>
    <xf numFmtId="4" fontId="11" fillId="0" borderId="0" applyAlignment="1" pivotButton="0" quotePrefix="0" xfId="9">
      <alignment horizontal="center"/>
    </xf>
    <xf numFmtId="0" fontId="20" fillId="5" borderId="3" applyAlignment="1" pivotButton="0" quotePrefix="0" xfId="9">
      <alignment horizontal="center"/>
    </xf>
    <xf numFmtId="4" fontId="5" fillId="0" borderId="6" pivotButton="0" quotePrefix="0" xfId="9"/>
    <xf numFmtId="0" fontId="5" fillId="0" borderId="6" pivotButton="0" quotePrefix="0" xfId="9"/>
    <xf numFmtId="0" fontId="7" fillId="0" borderId="0" pivotButton="0" quotePrefix="0" xfId="9"/>
    <xf numFmtId="0" fontId="5" fillId="0" borderId="0" pivotButton="0" quotePrefix="0" xfId="0"/>
    <xf numFmtId="0" fontId="20" fillId="0" borderId="3" pivotButton="0" quotePrefix="0" xfId="0"/>
    <xf numFmtId="0" fontId="20" fillId="0" borderId="3" pivotButton="0" quotePrefix="0" xfId="0"/>
    <xf numFmtId="0" fontId="20" fillId="0" borderId="0" pivotButton="0" quotePrefix="0" xfId="0"/>
    <xf numFmtId="0" fontId="20" fillId="0" borderId="3" applyAlignment="1" pivotButton="0" quotePrefix="0" xfId="0">
      <alignment horizontal="center"/>
    </xf>
    <xf numFmtId="165" fontId="20" fillId="0" borderId="3" applyAlignment="1" pivotButton="0" quotePrefix="0" xfId="0">
      <alignment horizontal="center"/>
    </xf>
    <xf numFmtId="165" fontId="20" fillId="0" borderId="0" applyAlignment="1" pivotButton="0" quotePrefix="0" xfId="0">
      <alignment horizontal="left"/>
    </xf>
    <xf numFmtId="0" fontId="12" fillId="0" borderId="17" pivotButton="0" quotePrefix="0" xfId="0"/>
    <xf numFmtId="0" fontId="12" fillId="0" borderId="17" pivotButton="0" quotePrefix="0" xfId="0"/>
    <xf numFmtId="4" fontId="16" fillId="0" borderId="0" pivotButton="0" quotePrefix="0" xfId="0"/>
    <xf numFmtId="0" fontId="16" fillId="0" borderId="0" pivotButton="0" quotePrefix="0" xfId="0"/>
    <xf numFmtId="4" fontId="9" fillId="7" borderId="0" applyAlignment="1" pivotButton="0" quotePrefix="0" xfId="15">
      <alignment horizontal="center" vertical="center" wrapText="1"/>
    </xf>
    <xf numFmtId="4" fontId="13" fillId="7" borderId="0" applyAlignment="1" pivotButton="0" quotePrefix="0" xfId="15">
      <alignment horizontal="center" vertical="center" wrapText="1"/>
    </xf>
    <xf numFmtId="4" fontId="13" fillId="7" borderId="4" applyAlignment="1" pivotButton="0" quotePrefix="0" xfId="15">
      <alignment horizontal="center" vertical="center" wrapText="1"/>
    </xf>
    <xf numFmtId="0" fontId="12" fillId="0" borderId="12" applyAlignment="1" pivotButton="0" quotePrefix="0" xfId="0">
      <alignment horizontal="center"/>
    </xf>
    <xf numFmtId="0" fontId="5" fillId="0" borderId="12" applyAlignment="1" pivotButton="0" quotePrefix="0" xfId="0">
      <alignment horizontal="center" vertical="center" wrapText="1"/>
    </xf>
    <xf numFmtId="0" fontId="11" fillId="0" borderId="14" applyAlignment="1" pivotButton="0" quotePrefix="0" xfId="9">
      <alignment horizontal="center"/>
    </xf>
    <xf numFmtId="0" fontId="7" fillId="0" borderId="0" applyAlignment="1" pivotButton="0" quotePrefix="0" xfId="9">
      <alignment horizontal="center"/>
    </xf>
    <xf numFmtId="0" fontId="8" fillId="0" borderId="24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wrapText="1"/>
    </xf>
    <xf numFmtId="0" fontId="5" fillId="0" borderId="0" applyAlignment="1" pivotButton="0" quotePrefix="0" xfId="0">
      <alignment horizontal="left" vertical="center" wrapText="1"/>
    </xf>
    <xf numFmtId="0" fontId="0" fillId="0" borderId="4" pivotButton="0" quotePrefix="0" xfId="0"/>
    <xf numFmtId="0" fontId="0" fillId="0" borderId="11" pivotButton="0" quotePrefix="0" xfId="0"/>
    <xf numFmtId="0" fontId="0" fillId="0" borderId="14" pivotButton="0" quotePrefix="0" xfId="0"/>
    <xf numFmtId="0" fontId="0" fillId="0" borderId="25" pivotButton="0" quotePrefix="0" xfId="0"/>
    <xf numFmtId="0" fontId="0" fillId="0" borderId="27" pivotButton="0" quotePrefix="0" xfId="0"/>
    <xf numFmtId="0" fontId="0" fillId="0" borderId="26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6" pivotButton="0" quotePrefix="0" xfId="0"/>
    <xf numFmtId="0" fontId="0" fillId="0" borderId="30" pivotButton="0" quotePrefix="0" xfId="0"/>
  </cellXfs>
  <cellStyles count="18">
    <cellStyle name="Normal" xfId="0" builtinId="0"/>
    <cellStyle name="Porcentaje" xfId="1" builtinId="5"/>
    <cellStyle name="Millares 6" xfId="2"/>
    <cellStyle name="Normal 10" xfId="3"/>
    <cellStyle name="Normal 11" xfId="4"/>
    <cellStyle name="Normal 12" xfId="5"/>
    <cellStyle name="Normal 13" xfId="6"/>
    <cellStyle name="Normal 14" xfId="7"/>
    <cellStyle name="Normal 2" xfId="8"/>
    <cellStyle name="Normal 3" xfId="9"/>
    <cellStyle name="Normal 6" xfId="10"/>
    <cellStyle name="Normal 7" xfId="11"/>
    <cellStyle name="Normal 8" xfId="12"/>
    <cellStyle name="Normal 9" xfId="13"/>
    <cellStyle name="Normal 95" xfId="14"/>
    <cellStyle name="Normal_B200" xfId="15"/>
    <cellStyle name="Normal_S200" xfId="16"/>
    <cellStyle name="Porcentaje 2" xfId="17"/>
  </cellStyles>
  <dxfs count="2">
    <dxf>
      <font>
        <condense val="0"/>
        <color indexed="9"/>
        <extend val="0"/>
      </font>
    </dxf>
    <dxf>
      <font>
        <condense val="0"/>
        <color indexed="9"/>
        <extend val="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518160</colOff>
      <row>0</row>
      <rowOff>0</rowOff>
    </from>
    <to>
      <col>3</col>
      <colOff>563880</colOff>
      <row>5</row>
      <rowOff>106680</rowOff>
    </to>
    <pic>
      <nvPicPr>
        <cNvPr id="8193" name="Imagen 6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518160" y="0"/>
          <a:ext cx="2880360" cy="102108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C10:D14"/>
  <sheetViews>
    <sheetView workbookViewId="0">
      <selection activeCell="A1" sqref="A1"/>
    </sheetView>
  </sheetViews>
  <sheetFormatPr baseColWidth="10" defaultColWidth="12.109375" defaultRowHeight="13.2"/>
  <sheetData>
    <row r="10" ht="14.4" customHeight="1" s="74">
      <c r="C10" s="1" t="inlineStr">
        <is>
          <t>37</t>
        </is>
      </c>
      <c r="D10" t="inlineStr">
        <is>
          <t xml:space="preserve">Es el numero que tiene que coger del modelo de impuestos </t>
        </is>
      </c>
    </row>
    <row r="11">
      <c r="C11" s="3" t="n"/>
      <c r="D11" t="inlineStr">
        <is>
          <t xml:space="preserve">Datos que tiene que coger de los modelos de impuestos </t>
        </is>
      </c>
    </row>
    <row r="12">
      <c r="C12" s="4" t="n"/>
      <c r="D12" t="inlineStr">
        <is>
          <t xml:space="preserve">Pestañas del excel en este color de momento no hacer nada </t>
        </is>
      </c>
    </row>
    <row r="13">
      <c r="C13" s="5" t="n"/>
      <c r="D13" t="inlineStr">
        <is>
          <t xml:space="preserve">Formulas </t>
        </is>
      </c>
    </row>
    <row r="14" ht="14.4" customHeight="1" s="74">
      <c r="C14" s="6" t="n"/>
      <c r="D14" t="inlineStr">
        <is>
          <t xml:space="preserve">Formulas </t>
        </is>
      </c>
    </row>
  </sheetData>
  <pageMargins left="0.7" right="0.7" top="0.75" bottom="0.75" header="0.5118055555555555" footer="0.5118055555555555"/>
  <pageSetup orientation="portrait" paperSize="9" firstPageNumber="0" horizontalDpi="300" verticalDpi="300"/>
</worksheet>
</file>

<file path=xl/worksheets/sheet2.xml><?xml version="1.0" encoding="utf-8"?>
<worksheet xmlns="http://schemas.openxmlformats.org/spreadsheetml/2006/main">
  <sheetPr>
    <tabColor indexed="22"/>
    <outlinePr summaryBelow="1" summaryRight="1"/>
    <pageSetUpPr fitToPage="1"/>
  </sheetPr>
  <dimension ref="B2:W90"/>
  <sheetViews>
    <sheetView showGridLines="0"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R7" sqref="R7"/>
    </sheetView>
  </sheetViews>
  <sheetFormatPr baseColWidth="10" defaultColWidth="12.5546875" defaultRowHeight="15.75" customHeight="1"/>
  <cols>
    <col width="3.77734375" customWidth="1" style="70" min="1" max="1"/>
    <col width="18.77734375" customWidth="1" style="70" min="2" max="2"/>
    <col width="27" customWidth="1" style="70" min="3" max="3"/>
    <col width="5.77734375" customWidth="1" style="10" min="4" max="4"/>
    <col width="13" customWidth="1" style="70" min="5" max="5"/>
    <col width="15.44140625" customWidth="1" style="70" min="6" max="6"/>
    <col width="13" customWidth="1" style="70" min="7" max="14"/>
    <col width="14.21875" customWidth="1" style="70" min="15" max="15"/>
    <col width="15.21875" customWidth="1" style="70" min="16" max="17"/>
    <col width="16.109375" customWidth="1" style="70" min="18" max="19"/>
    <col width="19.5546875" customWidth="1" style="70" min="20" max="20"/>
    <col width="12.5546875" customWidth="1" style="70" min="21" max="16384"/>
  </cols>
  <sheetData>
    <row r="1" ht="15.75" customHeight="1" s="74"/>
    <row r="2" ht="22.2" customHeight="1" s="74">
      <c r="B2" s="9" t="inlineStr">
        <is>
          <t>ATE BASES MODELOS 303 IVA CON CONTABILIDAD</t>
        </is>
      </c>
      <c r="C2" s="10" t="n"/>
      <c r="D2" s="70" t="n"/>
      <c r="E2" s="70" t="n"/>
      <c r="F2" s="70" t="n"/>
      <c r="G2" s="70" t="n"/>
      <c r="H2" s="70" t="n"/>
      <c r="I2" s="70" t="n"/>
      <c r="J2" s="70" t="n"/>
      <c r="K2" s="70" t="n"/>
      <c r="L2" s="70" t="n"/>
      <c r="M2" s="70" t="n"/>
      <c r="N2" s="70" t="n"/>
      <c r="O2" s="70" t="n"/>
      <c r="P2" s="70" t="n"/>
      <c r="Q2" s="70" t="n"/>
      <c r="R2" s="70" t="n"/>
    </row>
    <row r="3" ht="15.75" customHeight="1" s="74">
      <c r="B3" s="12" t="n"/>
      <c r="C3" s="12" t="n"/>
      <c r="D3" s="13" t="n"/>
      <c r="E3" s="12" t="n"/>
      <c r="F3" s="12" t="n"/>
      <c r="G3" s="12" t="n"/>
      <c r="H3" s="12" t="n"/>
      <c r="I3" s="12" t="n"/>
      <c r="J3" s="12" t="n"/>
      <c r="K3" s="12" t="n"/>
      <c r="L3" s="14" t="n"/>
      <c r="M3" s="12" t="n"/>
      <c r="N3" s="12" t="n"/>
      <c r="O3" s="12" t="n"/>
      <c r="P3" s="12" t="n"/>
      <c r="Q3" s="12" t="n"/>
      <c r="R3" s="12" t="n"/>
      <c r="S3" s="12" t="n"/>
    </row>
    <row r="4" ht="15.75" customHeight="1" s="74">
      <c r="D4" s="48" t="n"/>
      <c r="E4" s="161" t="inlineStr">
        <is>
          <t>N.3.X</t>
        </is>
      </c>
      <c r="O4" s="17" t="n"/>
      <c r="P4" s="17" t="n"/>
      <c r="Q4" s="17" t="n"/>
      <c r="R4" s="17" t="n"/>
    </row>
    <row r="5" ht="15.75" customHeight="1" s="74">
      <c r="B5" s="18" t="n"/>
      <c r="C5" s="18" t="n"/>
      <c r="D5" s="19" t="n"/>
      <c r="E5" s="234" t="inlineStr">
        <is>
          <t>MODELOS 303</t>
        </is>
      </c>
    </row>
    <row r="6" ht="15.75" customHeight="1" s="74">
      <c r="B6" s="70" t="n"/>
      <c r="C6" s="70" t="n"/>
      <c r="D6" s="20" t="inlineStr">
        <is>
          <t>Nº Casilla</t>
        </is>
      </c>
      <c r="E6" s="21" t="inlineStr">
        <is>
          <t>enero</t>
        </is>
      </c>
      <c r="F6" s="21" t="inlineStr">
        <is>
          <t>febrero</t>
        </is>
      </c>
      <c r="G6" s="21" t="inlineStr">
        <is>
          <t>marzo</t>
        </is>
      </c>
      <c r="H6" s="21" t="inlineStr">
        <is>
          <t>abril</t>
        </is>
      </c>
      <c r="I6" s="21" t="inlineStr">
        <is>
          <t>mayo</t>
        </is>
      </c>
      <c r="J6" s="21" t="inlineStr">
        <is>
          <t>junio</t>
        </is>
      </c>
      <c r="K6" s="21" t="inlineStr">
        <is>
          <t>julio</t>
        </is>
      </c>
      <c r="L6" s="21" t="inlineStr">
        <is>
          <t>agosto</t>
        </is>
      </c>
      <c r="M6" s="21" t="inlineStr">
        <is>
          <t>septiembre</t>
        </is>
      </c>
      <c r="N6" s="21" t="inlineStr">
        <is>
          <t>octubre</t>
        </is>
      </c>
      <c r="O6" s="21" t="inlineStr">
        <is>
          <t>noviembre</t>
        </is>
      </c>
      <c r="P6" s="21" t="inlineStr">
        <is>
          <t>diciembre</t>
        </is>
      </c>
      <c r="Q6" s="22" t="inlineStr">
        <is>
          <t>Tot diciembre</t>
        </is>
      </c>
      <c r="R6" s="23" t="inlineStr">
        <is>
          <t>TOTAL</t>
        </is>
      </c>
      <c r="S6" s="23" t="inlineStr">
        <is>
          <t>Diferencias</t>
        </is>
      </c>
    </row>
    <row r="7" ht="15.75" customHeight="1" s="74">
      <c r="B7" s="24" t="n"/>
      <c r="C7" s="24" t="inlineStr">
        <is>
          <t>4% R.G.</t>
        </is>
      </c>
      <c r="D7" s="25" t="inlineStr">
        <is>
          <t>01</t>
        </is>
      </c>
      <c r="E7" s="26" t="n"/>
      <c r="F7" s="26" t="n"/>
      <c r="G7" s="26" t="n"/>
      <c r="H7" s="26" t="n"/>
      <c r="I7" s="26" t="n"/>
      <c r="J7" s="26" t="n"/>
      <c r="K7" s="26" t="n"/>
      <c r="L7" s="26" t="n"/>
      <c r="M7" s="26" t="n"/>
      <c r="N7" s="26" t="n"/>
      <c r="O7" s="26" t="n"/>
      <c r="P7" s="27" t="n"/>
      <c r="Q7" s="32" t="n"/>
      <c r="R7" s="29">
        <f>SUM(E7:P7)</f>
        <v/>
      </c>
      <c r="S7" s="29">
        <f>Q7-R7</f>
        <v/>
      </c>
    </row>
    <row r="8" ht="15.75" customHeight="1" s="74">
      <c r="B8" s="24" t="n"/>
      <c r="C8" s="24" t="inlineStr">
        <is>
          <t>10% R.G.</t>
        </is>
      </c>
      <c r="D8" s="25" t="inlineStr">
        <is>
          <t>04</t>
        </is>
      </c>
      <c r="E8" s="26" t="n"/>
      <c r="F8" s="26" t="n"/>
      <c r="G8" s="27" t="n"/>
      <c r="H8" s="26" t="n"/>
      <c r="I8" s="26" t="n"/>
      <c r="J8" s="30" t="n"/>
      <c r="K8" s="27" t="inlineStr">
        <is>
          <t>539,49</t>
        </is>
      </c>
      <c r="L8" s="27" t="n"/>
      <c r="M8" s="27" t="n"/>
      <c r="N8" s="27" t="n"/>
      <c r="O8" s="27" t="n"/>
      <c r="P8" s="27" t="n"/>
      <c r="Q8" s="32" t="n"/>
      <c r="R8" s="29">
        <f>SUM(E8:P8)</f>
        <v/>
      </c>
      <c r="S8" s="29">
        <f>Q8-R8</f>
        <v/>
      </c>
    </row>
    <row r="9" ht="15.75" customHeight="1" s="74">
      <c r="B9" s="24" t="n"/>
      <c r="C9" s="24" t="inlineStr">
        <is>
          <t>21% R.G.</t>
        </is>
      </c>
      <c r="D9" s="25" t="inlineStr">
        <is>
          <t>07</t>
        </is>
      </c>
      <c r="E9" s="27" t="n"/>
      <c r="F9" s="27" t="n"/>
      <c r="G9" s="27" t="n"/>
      <c r="H9" s="27" t="n"/>
      <c r="I9" s="27" t="n"/>
      <c r="J9" s="27" t="n"/>
      <c r="K9" s="27" t="inlineStr">
        <is>
          <t>878.121,61</t>
        </is>
      </c>
      <c r="L9" s="27" t="n"/>
      <c r="M9" s="27" t="n"/>
      <c r="N9" s="27" t="n"/>
      <c r="O9" s="27" t="n"/>
      <c r="P9" s="26" t="n"/>
      <c r="Q9" s="31" t="n"/>
      <c r="R9" s="29">
        <f>SUM(E9:P9)</f>
        <v/>
      </c>
      <c r="S9" s="29">
        <f>Q9-R9</f>
        <v/>
      </c>
    </row>
    <row r="10" ht="15.75" customHeight="1" s="74">
      <c r="B10" s="24" t="n"/>
      <c r="C10" s="24" t="inlineStr">
        <is>
          <t>Adquisiciones intracomunitarias</t>
        </is>
      </c>
      <c r="D10" s="25" t="inlineStr">
        <is>
          <t>10</t>
        </is>
      </c>
      <c r="E10" s="27" t="n"/>
      <c r="F10" s="27" t="n"/>
      <c r="G10" s="27" t="n"/>
      <c r="H10" s="27" t="n"/>
      <c r="I10" s="27" t="n"/>
      <c r="J10" s="27" t="n"/>
      <c r="K10" s="27" t="inlineStr">
        <is>
          <t>1.523,96</t>
        </is>
      </c>
      <c r="L10" s="27" t="n"/>
      <c r="M10" s="27" t="n"/>
      <c r="N10" s="27" t="n"/>
      <c r="O10" s="27" t="n"/>
      <c r="P10" s="27" t="n"/>
      <c r="Q10" s="32" t="n"/>
      <c r="R10" s="29">
        <f>SUM(E10:P10)</f>
        <v/>
      </c>
      <c r="S10" s="29">
        <f>Q10-R10</f>
        <v/>
      </c>
    </row>
    <row r="11" ht="15.75" customHeight="1" s="74">
      <c r="B11" s="24" t="n"/>
      <c r="C11" s="24" t="inlineStr">
        <is>
          <t>Operaciones ISP</t>
        </is>
      </c>
      <c r="D11" s="25" t="inlineStr">
        <is>
          <t>12</t>
        </is>
      </c>
      <c r="E11" s="27" t="n"/>
      <c r="F11" s="27" t="n"/>
      <c r="G11" s="27" t="n"/>
      <c r="H11" s="27" t="n"/>
      <c r="I11" s="27" t="n"/>
      <c r="J11" s="27" t="n"/>
      <c r="K11" s="27" t="n"/>
      <c r="L11" s="27" t="n"/>
      <c r="M11" s="27" t="n"/>
      <c r="N11" s="27" t="n"/>
      <c r="O11" s="27" t="n"/>
      <c r="P11" s="27" t="n"/>
      <c r="Q11" s="32" t="n"/>
      <c r="R11" s="29">
        <f>SUM(E11:P11)</f>
        <v/>
      </c>
      <c r="S11" s="29">
        <f>Q11-R11</f>
        <v/>
      </c>
    </row>
    <row r="12" ht="15.75" customHeight="1" s="74">
      <c r="B12" s="24" t="n"/>
      <c r="C12" s="24" t="inlineStr">
        <is>
          <t>Modificación de bases</t>
        </is>
      </c>
      <c r="D12" s="25" t="inlineStr">
        <is>
          <t>14</t>
        </is>
      </c>
      <c r="E12" s="33" t="n"/>
      <c r="F12" s="33" t="n"/>
      <c r="G12" s="33" t="n"/>
      <c r="H12" s="33" t="n"/>
      <c r="I12" s="33" t="n"/>
      <c r="J12" s="33" t="n"/>
      <c r="K12" s="33" t="inlineStr">
        <is>
          <t>-44.504,79</t>
        </is>
      </c>
      <c r="L12" s="33" t="n"/>
      <c r="M12" s="33" t="n"/>
      <c r="N12" s="33" t="n"/>
      <c r="O12" s="33" t="n"/>
      <c r="P12" s="33" t="n"/>
      <c r="Q12" s="34" t="n"/>
      <c r="R12" s="29">
        <f>SUM(E12:P12)</f>
        <v/>
      </c>
      <c r="S12" s="29">
        <f>Q12-R12</f>
        <v/>
      </c>
    </row>
    <row r="13" ht="15.75" customHeight="1" s="74">
      <c r="B13" s="24" t="n"/>
      <c r="C13" s="24" t="inlineStr">
        <is>
          <t>5,20% R.E.</t>
        </is>
      </c>
      <c r="D13" s="25" t="inlineStr">
        <is>
          <t>16</t>
        </is>
      </c>
      <c r="E13" s="33" t="n"/>
      <c r="F13" s="33" t="n"/>
      <c r="G13" s="33" t="n"/>
      <c r="H13" s="33" t="n"/>
      <c r="I13" s="33" t="n"/>
      <c r="J13" s="33" t="n"/>
      <c r="K13" s="33" t="n"/>
      <c r="L13" s="33" t="n"/>
      <c r="M13" s="33" t="n"/>
      <c r="N13" s="33" t="n"/>
      <c r="O13" s="33" t="n"/>
      <c r="P13" s="33" t="n"/>
      <c r="Q13" s="34" t="n"/>
      <c r="R13" s="29">
        <f>SUM(E13:P13)</f>
        <v/>
      </c>
      <c r="S13" s="29">
        <f>Q13-R13</f>
        <v/>
      </c>
    </row>
    <row r="14" ht="15.75" customHeight="1" s="74">
      <c r="B14" s="24" t="n"/>
      <c r="C14" s="24" t="inlineStr">
        <is>
          <t>1,40% R.E.</t>
        </is>
      </c>
      <c r="D14" s="25" t="inlineStr">
        <is>
          <t>19</t>
        </is>
      </c>
      <c r="E14" s="33" t="n"/>
      <c r="F14" s="33" t="n"/>
      <c r="G14" s="33" t="n"/>
      <c r="H14" s="33" t="n"/>
      <c r="I14" s="33" t="n"/>
      <c r="J14" s="33" t="n"/>
      <c r="K14" s="33" t="n"/>
      <c r="L14" s="33" t="n"/>
      <c r="M14" s="33" t="n"/>
      <c r="N14" s="33" t="n"/>
      <c r="O14" s="33" t="n"/>
      <c r="P14" s="33" t="n"/>
      <c r="Q14" s="34" t="n"/>
      <c r="R14" s="29">
        <f>SUM(E14:P14)</f>
        <v/>
      </c>
      <c r="S14" s="29">
        <f>Q14-R14</f>
        <v/>
      </c>
    </row>
    <row r="15" ht="15.75" customHeight="1" s="74">
      <c r="B15" s="24" t="n"/>
      <c r="C15" s="24" t="inlineStr">
        <is>
          <t>0,5% R.E.</t>
        </is>
      </c>
      <c r="D15" s="25" t="inlineStr">
        <is>
          <t>22</t>
        </is>
      </c>
      <c r="E15" s="27" t="n"/>
      <c r="F15" s="27" t="n"/>
      <c r="G15" s="27" t="n"/>
      <c r="H15" s="27" t="n"/>
      <c r="I15" s="27" t="n"/>
      <c r="J15" s="27" t="n"/>
      <c r="K15" s="27" t="n"/>
      <c r="L15" s="27" t="n"/>
      <c r="M15" s="27" t="n"/>
      <c r="N15" s="27" t="n"/>
      <c r="O15" s="27" t="n"/>
      <c r="P15" s="27" t="n"/>
      <c r="Q15" s="32" t="n"/>
      <c r="R15" s="29">
        <f>SUM(E15:P15)</f>
        <v/>
      </c>
      <c r="S15" s="29">
        <f>Q15-R15</f>
        <v/>
      </c>
    </row>
    <row r="16" ht="15.75" customHeight="1" s="74">
      <c r="B16" s="35" t="n"/>
      <c r="C16" s="35" t="n"/>
      <c r="D16" s="36" t="n"/>
      <c r="E16" s="37" t="n"/>
      <c r="F16" s="37" t="n"/>
      <c r="G16" s="37" t="n"/>
      <c r="H16" s="37" t="n"/>
      <c r="I16" s="37" t="n"/>
      <c r="J16" s="37" t="n"/>
      <c r="K16" s="37" t="n"/>
      <c r="L16" s="37" t="n"/>
      <c r="M16" s="37" t="n"/>
      <c r="N16" s="37" t="n"/>
      <c r="O16" s="37" t="n"/>
      <c r="P16" s="37" t="n"/>
      <c r="Q16" s="38" t="n"/>
      <c r="R16" s="39">
        <f>SUM(E16:P16)</f>
        <v/>
      </c>
      <c r="S16" s="39">
        <f>Q16-R16</f>
        <v/>
      </c>
    </row>
    <row r="17" ht="15.75" customHeight="1" s="74">
      <c r="B17" s="47" t="inlineStr">
        <is>
          <t>BASES DE IVA DEVENGADO</t>
        </is>
      </c>
      <c r="C17" s="47" t="n"/>
      <c r="D17" s="54" t="n"/>
      <c r="E17" s="47">
        <f>SUM(E7:E16)</f>
        <v/>
      </c>
      <c r="F17" s="47">
        <f>SUM(F7:F16)</f>
        <v/>
      </c>
      <c r="G17" s="47">
        <f>SUM(G7:G16)</f>
        <v/>
      </c>
      <c r="H17" s="47">
        <f>SUM(H7:H16)</f>
        <v/>
      </c>
      <c r="I17" s="47">
        <f>SUM(I7:I16)</f>
        <v/>
      </c>
      <c r="J17" s="47">
        <f>SUM(J7:J16)</f>
        <v/>
      </c>
      <c r="K17" s="47">
        <f>SUM(K7:K16)</f>
        <v/>
      </c>
      <c r="L17" s="47">
        <f>SUM(L7:L16)</f>
        <v/>
      </c>
      <c r="M17" s="47">
        <f>SUM(M7:M16)</f>
        <v/>
      </c>
      <c r="N17" s="47">
        <f>SUM(N7:N16)</f>
        <v/>
      </c>
      <c r="O17" s="47">
        <f>SUM(O7:O16)</f>
        <v/>
      </c>
      <c r="P17" s="47">
        <f>SUM(P7:P16)</f>
        <v/>
      </c>
      <c r="Q17" s="42">
        <f>SUM(D17:O17)</f>
        <v/>
      </c>
      <c r="R17" s="42">
        <f>SUM(E17:P17)</f>
        <v/>
      </c>
      <c r="S17" s="42">
        <f>Q17-R17</f>
        <v/>
      </c>
    </row>
    <row r="18" ht="15.75" customHeight="1" s="74">
      <c r="J18" s="70" t="n"/>
      <c r="Q18" s="44" t="n"/>
      <c r="R18" s="44" t="n"/>
      <c r="S18" s="44" t="n"/>
    </row>
    <row r="19" ht="15.75" customHeight="1" s="74">
      <c r="B19" s="24" t="n"/>
      <c r="C19" s="24" t="inlineStr">
        <is>
          <t>4% R.G.</t>
        </is>
      </c>
      <c r="D19" s="25" t="inlineStr">
        <is>
          <t>03</t>
        </is>
      </c>
      <c r="E19" s="27" t="n"/>
      <c r="F19" s="27" t="n"/>
      <c r="G19" s="27" t="n"/>
      <c r="H19" s="27" t="n"/>
      <c r="I19" s="27" t="n"/>
      <c r="J19" s="27" t="n"/>
      <c r="K19" s="27" t="n"/>
      <c r="L19" s="27" t="n"/>
      <c r="M19" s="27" t="n"/>
      <c r="N19" s="27" t="n"/>
      <c r="O19" s="27" t="n"/>
      <c r="P19" s="27" t="n"/>
      <c r="Q19" s="32" t="n"/>
      <c r="R19" s="29">
        <f>SUM(E19:P19)</f>
        <v/>
      </c>
      <c r="S19" s="29">
        <f>Q19-R19</f>
        <v/>
      </c>
    </row>
    <row r="20" ht="15.75" customHeight="1" s="74">
      <c r="B20" s="24" t="n"/>
      <c r="C20" s="24" t="inlineStr">
        <is>
          <t>10% R.G.</t>
        </is>
      </c>
      <c r="D20" s="25" t="inlineStr">
        <is>
          <t>06</t>
        </is>
      </c>
      <c r="E20" s="27" t="n"/>
      <c r="F20" s="27" t="n"/>
      <c r="G20" s="27" t="n"/>
      <c r="H20" s="27" t="n"/>
      <c r="I20" s="27" t="n"/>
      <c r="J20" s="27" t="n"/>
      <c r="K20" s="27" t="inlineStr">
        <is>
          <t>53,96</t>
        </is>
      </c>
      <c r="L20" s="27" t="n"/>
      <c r="M20" s="27" t="n"/>
      <c r="N20" s="27" t="n"/>
      <c r="O20" s="27" t="n"/>
      <c r="P20" s="27" t="n"/>
      <c r="Q20" s="32" t="n"/>
      <c r="R20" s="29">
        <f>SUM(E20:P20)</f>
        <v/>
      </c>
      <c r="S20" s="29">
        <f>Q20-R20</f>
        <v/>
      </c>
    </row>
    <row r="21" ht="15.75" customHeight="1" s="74">
      <c r="B21" s="24" t="n"/>
      <c r="C21" s="24" t="inlineStr">
        <is>
          <t>21% R.G.</t>
        </is>
      </c>
      <c r="D21" s="25" t="inlineStr">
        <is>
          <t>09</t>
        </is>
      </c>
      <c r="E21" s="27" t="n"/>
      <c r="F21" s="27" t="n"/>
      <c r="G21" s="27" t="n"/>
      <c r="H21" s="27" t="n"/>
      <c r="I21" s="27" t="n"/>
      <c r="J21" s="27" t="n"/>
      <c r="K21" s="27" t="inlineStr">
        <is>
          <t>184.406,17</t>
        </is>
      </c>
      <c r="L21" s="27" t="n"/>
      <c r="M21" s="27" t="n"/>
      <c r="N21" s="27" t="n"/>
      <c r="O21" s="27" t="n"/>
      <c r="P21" s="27" t="n"/>
      <c r="Q21" s="32" t="n"/>
      <c r="R21" s="29">
        <f>SUM(E21:P21)</f>
        <v/>
      </c>
      <c r="S21" s="29">
        <f>Q21-R21</f>
        <v/>
      </c>
    </row>
    <row r="22" ht="15.75" customHeight="1" s="74">
      <c r="B22" s="24" t="n"/>
      <c r="C22" s="24" t="inlineStr">
        <is>
          <t>Adquisiciones intracomunitarias</t>
        </is>
      </c>
      <c r="D22" s="25" t="inlineStr">
        <is>
          <t>11</t>
        </is>
      </c>
      <c r="E22" s="27" t="n"/>
      <c r="F22" s="27" t="n"/>
      <c r="G22" s="27" t="n"/>
      <c r="H22" s="27" t="n"/>
      <c r="I22" s="27" t="n"/>
      <c r="J22" s="27" t="n"/>
      <c r="K22" s="27" t="inlineStr">
        <is>
          <t>320,03</t>
        </is>
      </c>
      <c r="L22" s="27" t="n"/>
      <c r="M22" s="27" t="n"/>
      <c r="N22" s="27" t="n"/>
      <c r="O22" s="27" t="n"/>
      <c r="P22" s="27" t="n"/>
      <c r="Q22" s="32" t="n"/>
      <c r="R22" s="29">
        <f>SUM(E22:P22)</f>
        <v/>
      </c>
      <c r="S22" s="29">
        <f>Q22-R22</f>
        <v/>
      </c>
    </row>
    <row r="23" ht="15.75" customHeight="1" s="74">
      <c r="B23" s="24" t="n"/>
      <c r="C23" s="24" t="inlineStr">
        <is>
          <t>Operaciones ISP</t>
        </is>
      </c>
      <c r="D23" s="25" t="inlineStr">
        <is>
          <t>13</t>
        </is>
      </c>
      <c r="E23" s="27" t="n"/>
      <c r="F23" s="27" t="n"/>
      <c r="G23" s="27" t="n"/>
      <c r="H23" s="27" t="n"/>
      <c r="I23" s="27" t="n"/>
      <c r="J23" s="27" t="n"/>
      <c r="K23" s="27" t="n"/>
      <c r="L23" s="27" t="n"/>
      <c r="M23" s="27" t="n"/>
      <c r="N23" s="27" t="n"/>
      <c r="O23" s="27" t="n"/>
      <c r="P23" s="27" t="n"/>
      <c r="Q23" s="32" t="n"/>
      <c r="R23" s="29">
        <f>SUM(E23:P23)</f>
        <v/>
      </c>
      <c r="S23" s="29">
        <f>Q23-R23</f>
        <v/>
      </c>
    </row>
    <row r="24" ht="15.75" customHeight="1" s="74">
      <c r="B24" s="24" t="n"/>
      <c r="C24" s="24" t="inlineStr">
        <is>
          <t>Modificación de cuotas</t>
        </is>
      </c>
      <c r="D24" s="25" t="inlineStr">
        <is>
          <t>15</t>
        </is>
      </c>
      <c r="E24" s="33" t="n"/>
      <c r="F24" s="33" t="n"/>
      <c r="G24" s="33" t="n"/>
      <c r="H24" s="33" t="n"/>
      <c r="I24" s="33" t="n"/>
      <c r="J24" s="33" t="n"/>
      <c r="K24" s="33" t="inlineStr">
        <is>
          <t>-9.344,28</t>
        </is>
      </c>
      <c r="L24" s="33" t="n"/>
      <c r="M24" s="33" t="n"/>
      <c r="N24" s="33" t="n"/>
      <c r="O24" s="33" t="n"/>
      <c r="P24" s="33" t="n"/>
      <c r="Q24" s="34" t="n"/>
      <c r="R24" s="29">
        <f>SUM(E24:P24)</f>
        <v/>
      </c>
      <c r="S24" s="29">
        <f>Q24-R24</f>
        <v/>
      </c>
    </row>
    <row r="25" ht="15.75" customHeight="1" s="74">
      <c r="B25" s="24" t="n"/>
      <c r="C25" s="24" t="inlineStr">
        <is>
          <t>5,20% R.E.</t>
        </is>
      </c>
      <c r="D25" s="25" t="inlineStr">
        <is>
          <t>18</t>
        </is>
      </c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4" t="n"/>
      <c r="R25" s="29">
        <f>SUM(E25:P25)</f>
        <v/>
      </c>
      <c r="S25" s="29">
        <f>Q25-R25</f>
        <v/>
      </c>
    </row>
    <row r="26" ht="15.75" customHeight="1" s="74">
      <c r="B26" s="24" t="n"/>
      <c r="C26" s="24" t="inlineStr">
        <is>
          <t>1,40% R.E.</t>
        </is>
      </c>
      <c r="D26" s="25" t="inlineStr">
        <is>
          <t>21</t>
        </is>
      </c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4" t="n"/>
      <c r="R26" s="29">
        <f>SUM(E26:P26)</f>
        <v/>
      </c>
      <c r="S26" s="29">
        <f>Q26-R26</f>
        <v/>
      </c>
    </row>
    <row r="27" ht="15.75" customHeight="1" s="74">
      <c r="B27" s="24" t="n"/>
      <c r="C27" s="24" t="inlineStr">
        <is>
          <t>0,5% R.E.</t>
        </is>
      </c>
      <c r="D27" s="25" t="inlineStr">
        <is>
          <t>24</t>
        </is>
      </c>
      <c r="E27" s="27" t="n"/>
      <c r="F27" s="27" t="n"/>
      <c r="G27" s="27" t="n"/>
      <c r="H27" s="27" t="n"/>
      <c r="I27" s="27" t="n"/>
      <c r="J27" s="27" t="n"/>
      <c r="K27" s="27" t="n"/>
      <c r="L27" s="27" t="n"/>
      <c r="M27" s="27" t="n"/>
      <c r="N27" s="27" t="n"/>
      <c r="O27" s="27" t="n"/>
      <c r="P27" s="27" t="n"/>
      <c r="Q27" s="32" t="n"/>
      <c r="R27" s="29">
        <f>SUM(E27:P27)</f>
        <v/>
      </c>
      <c r="S27" s="29">
        <f>Q27-R27</f>
        <v/>
      </c>
    </row>
    <row r="28" ht="15.75" customHeight="1" s="74">
      <c r="B28" s="35" t="n"/>
      <c r="C28" s="35" t="n"/>
      <c r="D28" s="3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  <c r="N28" s="46" t="n"/>
      <c r="O28" s="46" t="n"/>
      <c r="P28" s="46" t="n"/>
      <c r="Q28" s="38" t="n"/>
      <c r="R28" s="39">
        <f>SUM(E28:P28)</f>
        <v/>
      </c>
      <c r="S28" s="39">
        <f>Q28-R28</f>
        <v/>
      </c>
    </row>
    <row r="29" ht="15.75" customHeight="1" s="74">
      <c r="B29" s="47" t="inlineStr">
        <is>
          <t>CUOTAS DE IVA DEVENGADO</t>
        </is>
      </c>
      <c r="C29" s="47" t="n"/>
      <c r="D29" s="54" t="n"/>
      <c r="E29" s="47">
        <f>SUM(E19:E28)</f>
        <v/>
      </c>
      <c r="F29" s="47">
        <f>SUM(F19:F28)</f>
        <v/>
      </c>
      <c r="G29" s="47">
        <f>SUM(G19:G28)</f>
        <v/>
      </c>
      <c r="H29" s="47">
        <f>SUM(H19:H28)</f>
        <v/>
      </c>
      <c r="I29" s="47">
        <f>SUM(I19:I28)</f>
        <v/>
      </c>
      <c r="J29" s="47">
        <f>SUM(J19:J28)</f>
        <v/>
      </c>
      <c r="K29" s="47">
        <f>SUM(K19:K28)</f>
        <v/>
      </c>
      <c r="L29" s="47">
        <f>SUM(L19:L28)</f>
        <v/>
      </c>
      <c r="M29" s="47">
        <f>SUM(M19:M28)</f>
        <v/>
      </c>
      <c r="N29" s="47">
        <f>SUM(N19:N28)</f>
        <v/>
      </c>
      <c r="O29" s="47">
        <f>SUM(O19:O28)</f>
        <v/>
      </c>
      <c r="P29" s="47">
        <f>SUM(P19:P28)</f>
        <v/>
      </c>
      <c r="Q29" s="42">
        <f>SUM(Q20:Q28)</f>
        <v/>
      </c>
      <c r="R29" s="42">
        <f>SUM(R20:R28)</f>
        <v/>
      </c>
      <c r="S29" s="42">
        <f>Q29-R29</f>
        <v/>
      </c>
    </row>
    <row r="30" ht="15.75" customHeight="1" s="74">
      <c r="J30" s="70" t="n"/>
      <c r="Q30" s="44" t="n"/>
      <c r="R30" s="44" t="n"/>
      <c r="S30" s="44" t="n"/>
    </row>
    <row r="31" ht="15.75" customHeight="1" s="74">
      <c r="B31" s="70" t="n"/>
      <c r="C31" s="48" t="inlineStr">
        <is>
          <t>Operaciones Interiores corrientes</t>
        </is>
      </c>
      <c r="D31" s="1" t="inlineStr">
        <is>
          <t>28</t>
        </is>
      </c>
      <c r="E31" s="27" t="n"/>
      <c r="F31" s="27" t="n"/>
      <c r="G31" s="27" t="n"/>
      <c r="H31" s="27" t="n"/>
      <c r="I31" s="27" t="n"/>
      <c r="J31" s="27" t="n"/>
      <c r="K31" s="27" t="inlineStr">
        <is>
          <t>789.653,47</t>
        </is>
      </c>
      <c r="L31" s="27" t="n"/>
      <c r="M31" s="27" t="n"/>
      <c r="N31" s="27" t="n"/>
      <c r="O31" s="27" t="n"/>
      <c r="P31" s="27" t="n"/>
      <c r="Q31" s="32" t="n"/>
      <c r="R31" s="29">
        <f>SUM(E31:P31)</f>
        <v/>
      </c>
      <c r="S31" s="29">
        <f>Q31-R31</f>
        <v/>
      </c>
    </row>
    <row r="32" ht="15.75" customHeight="1" s="74">
      <c r="B32" s="70" t="n"/>
      <c r="C32" s="48" t="inlineStr">
        <is>
          <t>Operaciones Interiores bienes inversión</t>
        </is>
      </c>
      <c r="D32" s="1" t="inlineStr">
        <is>
          <t>30</t>
        </is>
      </c>
      <c r="E32" s="27" t="n"/>
      <c r="F32" s="27" t="n"/>
      <c r="G32" s="27" t="n"/>
      <c r="H32" s="27" t="n"/>
      <c r="I32" s="27" t="n"/>
      <c r="J32" s="27" t="n"/>
      <c r="K32" s="27" t="inlineStr">
        <is>
          <t>978,00</t>
        </is>
      </c>
      <c r="L32" s="27" t="n"/>
      <c r="M32" s="27" t="n"/>
      <c r="N32" s="27" t="n"/>
      <c r="O32" s="27" t="n"/>
      <c r="P32" s="27" t="n"/>
      <c r="Q32" s="32" t="n"/>
      <c r="R32" s="29">
        <f>SUM(E32:P32)</f>
        <v/>
      </c>
      <c r="S32" s="29">
        <f>Q32-R32</f>
        <v/>
      </c>
    </row>
    <row r="33" ht="15.75" customHeight="1" s="74">
      <c r="B33" s="70" t="n"/>
      <c r="C33" s="48" t="inlineStr">
        <is>
          <t>Importaciones de bienes corrientes</t>
        </is>
      </c>
      <c r="D33" s="1" t="inlineStr">
        <is>
          <t>32</t>
        </is>
      </c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32" t="n"/>
      <c r="R33" s="29">
        <f>SUM(E33:P33)</f>
        <v/>
      </c>
      <c r="S33" s="29">
        <f>Q33-R33</f>
        <v/>
      </c>
    </row>
    <row r="34" ht="15.75" customHeight="1" s="74">
      <c r="B34" s="70" t="n"/>
      <c r="C34" s="48" t="inlineStr">
        <is>
          <t>Importaciones de bienes de inversión</t>
        </is>
      </c>
      <c r="D34" s="1" t="inlineStr">
        <is>
          <t>34</t>
        </is>
      </c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32" t="n"/>
      <c r="R34" s="29">
        <f>SUM(E34:P34)</f>
        <v/>
      </c>
      <c r="S34" s="29">
        <f>Q34-R34</f>
        <v/>
      </c>
    </row>
    <row r="35" ht="15.75" customHeight="1" s="74">
      <c r="B35" s="70" t="n"/>
      <c r="C35" s="48" t="inlineStr">
        <is>
          <t>Adquisiciones CEE bienes y servicios corrientes</t>
        </is>
      </c>
      <c r="D35" s="1" t="inlineStr">
        <is>
          <t>36</t>
        </is>
      </c>
      <c r="E35" s="27" t="n"/>
      <c r="F35" s="27" t="n"/>
      <c r="G35" s="27" t="n"/>
      <c r="H35" s="27" t="n"/>
      <c r="I35" s="27" t="n"/>
      <c r="J35" s="27" t="n"/>
      <c r="K35" s="27" t="inlineStr">
        <is>
          <t>1.523,96</t>
        </is>
      </c>
      <c r="L35" s="27" t="n"/>
      <c r="M35" s="27" t="n"/>
      <c r="N35" s="27" t="n"/>
      <c r="O35" s="27" t="n"/>
      <c r="P35" s="27" t="n"/>
      <c r="Q35" s="32" t="n"/>
      <c r="R35" s="29">
        <f>SUM(E35:P35)</f>
        <v/>
      </c>
      <c r="S35" s="29">
        <f>Q35-R35</f>
        <v/>
      </c>
    </row>
    <row r="36" ht="15.75" customHeight="1" s="74">
      <c r="B36" s="70" t="n"/>
      <c r="C36" s="48" t="inlineStr">
        <is>
          <t>Adquisiciones CEE bienes de inversión</t>
        </is>
      </c>
      <c r="D36" s="1" t="inlineStr">
        <is>
          <t>38</t>
        </is>
      </c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32" t="n"/>
      <c r="R36" s="29">
        <f>SUM(E36:P36)</f>
        <v/>
      </c>
      <c r="S36" s="29">
        <f>Q36-R36</f>
        <v/>
      </c>
    </row>
    <row r="37" ht="15.75" customHeight="1" s="74">
      <c r="B37" s="70" t="n"/>
      <c r="C37" s="48" t="inlineStr">
        <is>
          <t>Rectificación de deducciones</t>
        </is>
      </c>
      <c r="D37" s="1" t="inlineStr">
        <is>
          <t>40</t>
        </is>
      </c>
      <c r="E37" s="27" t="n"/>
      <c r="F37" s="27" t="n"/>
      <c r="G37" s="27" t="n"/>
      <c r="H37" s="27" t="n"/>
      <c r="I37" s="27" t="n"/>
      <c r="J37" s="27" t="n"/>
      <c r="K37" s="27" t="inlineStr">
        <is>
          <t>-127.211,56</t>
        </is>
      </c>
      <c r="L37" s="27" t="n"/>
      <c r="M37" s="27" t="n"/>
      <c r="N37" s="27" t="n"/>
      <c r="O37" s="27" t="n"/>
      <c r="P37" s="27" t="n"/>
      <c r="Q37" s="32" t="n"/>
      <c r="R37" s="29">
        <f>SUM(E37:P37)</f>
        <v/>
      </c>
      <c r="S37" s="29">
        <f>Q37-R37</f>
        <v/>
      </c>
    </row>
    <row r="38" ht="15.75" customHeight="1" s="74">
      <c r="B38" s="141" t="n"/>
      <c r="C38" s="50" t="n"/>
      <c r="D38" s="51" t="n"/>
      <c r="E38" s="52" t="n"/>
      <c r="F38" s="52" t="n"/>
      <c r="G38" s="52" t="n"/>
      <c r="H38" s="52" t="n"/>
      <c r="I38" s="52" t="n"/>
      <c r="J38" s="52" t="n"/>
      <c r="K38" s="52" t="n"/>
      <c r="L38" s="52" t="n"/>
      <c r="M38" s="52" t="n"/>
      <c r="N38" s="52" t="n"/>
      <c r="O38" s="52" t="n"/>
      <c r="P38" s="52" t="n"/>
      <c r="Q38" s="38" t="n"/>
      <c r="R38" s="38" t="n"/>
      <c r="S38" s="38" t="n"/>
    </row>
    <row r="39" ht="15.75" customHeight="1" s="74">
      <c r="B39" s="47" t="inlineStr">
        <is>
          <t>BASES IVA DEDUCIBLE</t>
        </is>
      </c>
      <c r="C39" s="53" t="n"/>
      <c r="D39" s="54" t="n"/>
      <c r="E39" s="47">
        <f>SUM(E31:E38)</f>
        <v/>
      </c>
      <c r="F39" s="47">
        <f>SUM(F31:F38)</f>
        <v/>
      </c>
      <c r="G39" s="47">
        <f>SUM(G31:G38)</f>
        <v/>
      </c>
      <c r="H39" s="47">
        <f>SUM(H31:H38)</f>
        <v/>
      </c>
      <c r="I39" s="47">
        <f>SUM(I31:I38)</f>
        <v/>
      </c>
      <c r="J39" s="47">
        <f>SUM(J31:J38)</f>
        <v/>
      </c>
      <c r="K39" s="47">
        <f>SUM(K31:K38)</f>
        <v/>
      </c>
      <c r="L39" s="47">
        <f>SUM(L31:L38)</f>
        <v/>
      </c>
      <c r="M39" s="47">
        <f>SUM(M31:M38)</f>
        <v/>
      </c>
      <c r="N39" s="47">
        <f>SUM(N31:N38)</f>
        <v/>
      </c>
      <c r="O39" s="47">
        <f>SUM(O31:O38)</f>
        <v/>
      </c>
      <c r="P39" s="47">
        <f>SUM(P31:P38)</f>
        <v/>
      </c>
      <c r="Q39" s="42">
        <f>SUM(Q31:Q38)</f>
        <v/>
      </c>
      <c r="R39" s="42">
        <f>SUM(R31:R38)</f>
        <v/>
      </c>
      <c r="S39" s="42">
        <f>Q39-R39</f>
        <v/>
      </c>
    </row>
    <row r="40" ht="15.75" customHeight="1" s="74">
      <c r="C40" s="48" t="n"/>
      <c r="J40" s="70" t="n"/>
      <c r="Q40" s="44" t="n"/>
      <c r="R40" s="44" t="n"/>
      <c r="S40" s="44" t="n"/>
    </row>
    <row r="41" ht="15.75" customHeight="1" s="74">
      <c r="B41" s="70" t="n"/>
      <c r="C41" s="48" t="inlineStr">
        <is>
          <t>Operaciones Interiores corrientes</t>
        </is>
      </c>
      <c r="D41" s="1" t="inlineStr">
        <is>
          <t>29</t>
        </is>
      </c>
      <c r="E41" s="27" t="n"/>
      <c r="F41" s="27" t="n"/>
      <c r="G41" s="27" t="n"/>
      <c r="H41" s="27" t="n"/>
      <c r="I41" s="27" t="n"/>
      <c r="J41" s="27" t="n"/>
      <c r="K41" s="27" t="inlineStr">
        <is>
          <t>165.739,60</t>
        </is>
      </c>
      <c r="L41" s="27" t="n"/>
      <c r="M41" s="27" t="n"/>
      <c r="N41" s="27" t="n"/>
      <c r="O41" s="27" t="n"/>
      <c r="P41" s="27" t="n"/>
      <c r="Q41" s="32" t="n"/>
      <c r="R41" s="29">
        <f>SUM(E41:P41)</f>
        <v/>
      </c>
      <c r="S41" s="29">
        <f>Q41-R41</f>
        <v/>
      </c>
    </row>
    <row r="42" ht="15.75" customHeight="1" s="74">
      <c r="B42" s="70" t="n"/>
      <c r="C42" s="48" t="inlineStr">
        <is>
          <t>Operaciones Interiores bienes inversión</t>
        </is>
      </c>
      <c r="D42" s="1" t="inlineStr">
        <is>
          <t>31</t>
        </is>
      </c>
      <c r="E42" s="27" t="n"/>
      <c r="F42" s="27" t="n"/>
      <c r="G42" s="27" t="n"/>
      <c r="H42" s="27" t="n"/>
      <c r="I42" s="27" t="n"/>
      <c r="J42" s="27" t="n"/>
      <c r="K42" s="27" t="inlineStr">
        <is>
          <t>205,38</t>
        </is>
      </c>
      <c r="L42" s="27" t="n"/>
      <c r="M42" s="27" t="n"/>
      <c r="N42" s="27" t="n"/>
      <c r="O42" s="27" t="n"/>
      <c r="P42" s="27" t="n"/>
      <c r="Q42" s="32" t="n"/>
      <c r="R42" s="29">
        <f>SUM(E42:P42)</f>
        <v/>
      </c>
      <c r="S42" s="29">
        <f>Q42-R42</f>
        <v/>
      </c>
    </row>
    <row r="43" ht="15.75" customHeight="1" s="74">
      <c r="B43" s="70" t="n"/>
      <c r="C43" s="48" t="inlineStr">
        <is>
          <t>Importaciones de bienes corrientes</t>
        </is>
      </c>
      <c r="D43" s="1" t="inlineStr">
        <is>
          <t>33</t>
        </is>
      </c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32" t="n"/>
      <c r="R43" s="29">
        <f>SUM(E43:P43)</f>
        <v/>
      </c>
      <c r="S43" s="29">
        <f>Q43-R43</f>
        <v/>
      </c>
    </row>
    <row r="44" ht="15.75" customHeight="1" s="74">
      <c r="B44" s="70" t="n"/>
      <c r="C44" s="48" t="inlineStr">
        <is>
          <t>Importaciones de bienes de inversión</t>
        </is>
      </c>
      <c r="D44" s="1" t="inlineStr">
        <is>
          <t>35</t>
        </is>
      </c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32" t="n"/>
      <c r="R44" s="29">
        <f>SUM(E44:P44)</f>
        <v/>
      </c>
      <c r="S44" s="29">
        <f>Q44-R44</f>
        <v/>
      </c>
    </row>
    <row r="45" ht="15.75" customHeight="1" s="74">
      <c r="B45" s="70" t="n"/>
      <c r="C45" s="48" t="inlineStr">
        <is>
          <t>Adquisiciones CEE bienes y servicios corrientes</t>
        </is>
      </c>
      <c r="D45" s="1" t="inlineStr">
        <is>
          <t>37</t>
        </is>
      </c>
      <c r="E45" s="27" t="n"/>
      <c r="F45" s="27" t="n"/>
      <c r="G45" s="27" t="n"/>
      <c r="H45" s="27" t="n"/>
      <c r="I45" s="27" t="n"/>
      <c r="J45" s="27" t="n"/>
      <c r="K45" s="27" t="inlineStr">
        <is>
          <t>320,03</t>
        </is>
      </c>
      <c r="L45" s="27" t="n"/>
      <c r="M45" s="27" t="n"/>
      <c r="N45" s="27" t="n"/>
      <c r="O45" s="27" t="n"/>
      <c r="P45" s="27" t="n"/>
      <c r="Q45" s="32" t="n"/>
      <c r="R45" s="29">
        <f>SUM(E45:P45)</f>
        <v/>
      </c>
      <c r="S45" s="29">
        <f>Q45-R45</f>
        <v/>
      </c>
    </row>
    <row r="46" ht="15.75" customHeight="1" s="74">
      <c r="B46" s="70" t="n"/>
      <c r="C46" s="48" t="inlineStr">
        <is>
          <t>Adquisiciones CEE bienes de inversión</t>
        </is>
      </c>
      <c r="D46" s="1" t="inlineStr">
        <is>
          <t>39</t>
        </is>
      </c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32" t="n"/>
      <c r="R46" s="29">
        <f>SUM(E46:P46)</f>
        <v/>
      </c>
      <c r="S46" s="29">
        <f>Q46-R46</f>
        <v/>
      </c>
    </row>
    <row r="47" ht="15.75" customHeight="1" s="74">
      <c r="B47" s="70" t="n"/>
      <c r="C47" s="48" t="inlineStr">
        <is>
          <t>Rectificación de deducciones</t>
        </is>
      </c>
      <c r="D47" s="1" t="inlineStr">
        <is>
          <t>41</t>
        </is>
      </c>
      <c r="E47" s="27" t="n"/>
      <c r="F47" s="27" t="n"/>
      <c r="G47" s="27" t="n"/>
      <c r="H47" s="27" t="n"/>
      <c r="I47" s="27" t="n"/>
      <c r="J47" s="27" t="n"/>
      <c r="K47" s="27" t="inlineStr">
        <is>
          <t>-26.714,41</t>
        </is>
      </c>
      <c r="L47" s="27" t="n"/>
      <c r="M47" s="27" t="n"/>
      <c r="N47" s="27" t="n"/>
      <c r="O47" s="27" t="n"/>
      <c r="P47" s="27" t="n"/>
      <c r="Q47" s="32" t="n"/>
      <c r="R47" s="29">
        <f>SUM(E47:P47)</f>
        <v/>
      </c>
      <c r="S47" s="29">
        <f>Q47-R47</f>
        <v/>
      </c>
    </row>
    <row r="48" ht="15.75" customHeight="1" s="74">
      <c r="B48" s="70" t="n"/>
      <c r="C48" s="48" t="inlineStr">
        <is>
          <t>Compensaciones R.E. A.G. y P.</t>
        </is>
      </c>
      <c r="D48" s="1" t="inlineStr">
        <is>
          <t>42</t>
        </is>
      </c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32" t="n"/>
      <c r="R48" s="29">
        <f>SUM(E48:P48)</f>
        <v/>
      </c>
      <c r="S48" s="29">
        <f>Q48-R48</f>
        <v/>
      </c>
    </row>
    <row r="49" ht="15.75" customHeight="1" s="74">
      <c r="B49" s="70" t="n"/>
      <c r="C49" s="48" t="inlineStr">
        <is>
          <t>Regularización bienes de inversión</t>
        </is>
      </c>
      <c r="D49" s="1" t="inlineStr">
        <is>
          <t>43</t>
        </is>
      </c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32" t="n"/>
      <c r="R49" s="29">
        <f>SUM(E49:P49)</f>
        <v/>
      </c>
      <c r="S49" s="29">
        <f>Q49-R49</f>
        <v/>
      </c>
    </row>
    <row r="50" ht="15.75" customHeight="1" s="74">
      <c r="B50" s="70" t="n"/>
      <c r="C50" s="48" t="inlineStr">
        <is>
          <t>Regularización por % de prorrata</t>
        </is>
      </c>
      <c r="D50" s="1" t="inlineStr">
        <is>
          <t>44</t>
        </is>
      </c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32" t="n"/>
      <c r="R50" s="29">
        <f>SUM(E50:P50)</f>
        <v/>
      </c>
      <c r="S50" s="29">
        <f>Q50-R50</f>
        <v/>
      </c>
    </row>
    <row r="51" ht="15.75" customHeight="1" s="74">
      <c r="B51" s="141" t="n"/>
      <c r="C51" s="50" t="n"/>
      <c r="D51" s="51" t="n"/>
      <c r="E51" s="52" t="n"/>
      <c r="F51" s="52" t="n"/>
      <c r="G51" s="52" t="n"/>
      <c r="H51" s="52" t="n"/>
      <c r="I51" s="52" t="n"/>
      <c r="J51" s="52" t="n"/>
      <c r="K51" s="52" t="n"/>
      <c r="L51" s="52" t="n"/>
      <c r="M51" s="52" t="n"/>
      <c r="N51" s="52" t="n"/>
      <c r="O51" s="52" t="n"/>
      <c r="P51" s="52" t="n"/>
      <c r="Q51" s="38" t="n"/>
      <c r="R51" s="38" t="n"/>
      <c r="S51" s="38" t="n"/>
    </row>
    <row r="52" ht="15.75" customHeight="1" s="74">
      <c r="B52" s="47" t="inlineStr">
        <is>
          <t>CUOTAS IVA DEDUCIBLE</t>
        </is>
      </c>
      <c r="C52" s="47" t="n"/>
      <c r="D52" s="54" t="n"/>
      <c r="E52" s="47">
        <f>SUM(E41:E51)</f>
        <v/>
      </c>
      <c r="F52" s="47">
        <f>SUM(F41:F51)</f>
        <v/>
      </c>
      <c r="G52" s="47">
        <f>SUM(G41:G51)</f>
        <v/>
      </c>
      <c r="H52" s="47">
        <f>SUM(H41:H51)</f>
        <v/>
      </c>
      <c r="I52" s="47">
        <f>SUM(I41:I51)</f>
        <v/>
      </c>
      <c r="J52" s="47">
        <f>SUM(J41:J51)</f>
        <v/>
      </c>
      <c r="K52" s="47">
        <f>SUM(K41:K51)</f>
        <v/>
      </c>
      <c r="L52" s="47">
        <f>SUM(L41:L51)</f>
        <v/>
      </c>
      <c r="M52" s="47">
        <f>SUM(M41:M51)</f>
        <v/>
      </c>
      <c r="N52" s="47">
        <f>SUM(N41:N51)</f>
        <v/>
      </c>
      <c r="O52" s="47">
        <f>SUM(O41:O51)</f>
        <v/>
      </c>
      <c r="P52" s="47">
        <f>SUM(P41:P51)</f>
        <v/>
      </c>
      <c r="Q52" s="42">
        <f>SUM(Q41:Q51)</f>
        <v/>
      </c>
      <c r="R52" s="42">
        <f>SUM(R41:R51)</f>
        <v/>
      </c>
      <c r="S52" s="42">
        <f>Q52-R52</f>
        <v/>
      </c>
    </row>
    <row r="53" ht="15.75" customHeight="1" s="74">
      <c r="J53" s="70" t="n"/>
      <c r="Q53" s="44" t="n"/>
      <c r="R53" s="44" t="n"/>
      <c r="S53" s="44" t="n"/>
    </row>
    <row r="54" ht="15.75" customHeight="1" s="74">
      <c r="J54" s="70" t="n"/>
      <c r="Q54" s="44" t="n"/>
      <c r="R54" s="44" t="n"/>
      <c r="S54" s="44" t="n"/>
    </row>
    <row r="55" ht="15.75" customHeight="1" s="74">
      <c r="B55" s="55" t="inlineStr">
        <is>
          <t>DIFERENCIA</t>
        </is>
      </c>
      <c r="C55" s="55" t="n"/>
      <c r="D55" s="56" t="n"/>
      <c r="E55" s="57">
        <f>E29-E52</f>
        <v/>
      </c>
      <c r="F55" s="57">
        <f>F29-F52</f>
        <v/>
      </c>
      <c r="G55" s="57">
        <f>G29-G52</f>
        <v/>
      </c>
      <c r="H55" s="57">
        <f>H29-H52</f>
        <v/>
      </c>
      <c r="I55" s="57">
        <f>I29-I52</f>
        <v/>
      </c>
      <c r="J55" s="57">
        <f>J29-J52</f>
        <v/>
      </c>
      <c r="K55" s="57">
        <f>K29-K52</f>
        <v/>
      </c>
      <c r="L55" s="57">
        <f>L29-L52</f>
        <v/>
      </c>
      <c r="M55" s="57">
        <f>M29-M52</f>
        <v/>
      </c>
      <c r="N55" s="57">
        <f>N29-N52</f>
        <v/>
      </c>
      <c r="O55" s="57">
        <f>O29-O52</f>
        <v/>
      </c>
      <c r="P55" s="57">
        <f>P29-P52</f>
        <v/>
      </c>
      <c r="Q55" s="58" t="n"/>
      <c r="R55" s="58" t="n"/>
      <c r="S55" s="58" t="n"/>
    </row>
    <row r="56" ht="15.75" customHeight="1" s="74">
      <c r="B56" s="59" t="n"/>
      <c r="C56" s="60" t="n"/>
      <c r="D56" s="61" t="n"/>
      <c r="E56" s="83" t="n"/>
      <c r="F56" s="83" t="n"/>
      <c r="G56" s="83" t="n"/>
      <c r="H56" s="83" t="n"/>
      <c r="I56" s="83" t="n"/>
      <c r="J56" s="83" t="n"/>
      <c r="K56" s="83" t="n"/>
      <c r="L56" s="83" t="n"/>
      <c r="M56" s="83" t="n"/>
      <c r="N56" s="83" t="n"/>
      <c r="O56" s="83" t="n"/>
      <c r="P56" s="83" t="n"/>
      <c r="Q56" s="32" t="n"/>
      <c r="R56" s="32" t="n"/>
      <c r="S56" s="32" t="n"/>
    </row>
    <row r="57" ht="15.75" customHeight="1" s="74">
      <c r="B57" s="71" t="n"/>
      <c r="C57" s="124" t="inlineStr">
        <is>
          <t>Atribuible a la administración del estado</t>
        </is>
      </c>
      <c r="D57" s="65" t="n">
        <v>66</v>
      </c>
      <c r="E57" s="27" t="n"/>
      <c r="F57" s="27" t="n"/>
      <c r="G57" s="27" t="n"/>
      <c r="H57" s="27" t="n"/>
      <c r="I57" s="27" t="n"/>
      <c r="J57" s="27" t="n"/>
      <c r="K57" s="27" t="inlineStr">
        <is>
          <t>35.885,28</t>
        </is>
      </c>
      <c r="L57" s="27" t="n"/>
      <c r="M57" s="27" t="n"/>
      <c r="N57" s="27" t="n"/>
      <c r="O57" s="27" t="n"/>
      <c r="P57" s="27" t="n"/>
      <c r="Q57" s="32" t="n"/>
      <c r="R57" s="32" t="n"/>
      <c r="S57" s="32" t="n"/>
    </row>
    <row r="58" ht="15.75" customHeight="1" s="74">
      <c r="B58" s="71" t="n"/>
      <c r="C58" s="124" t="inlineStr">
        <is>
          <t>Iva Aduana pendiente ingreso</t>
        </is>
      </c>
      <c r="D58" s="65" t="n">
        <v>77</v>
      </c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32" t="n"/>
      <c r="R58" s="29">
        <f>SUM(E58:P58)</f>
        <v/>
      </c>
      <c r="S58" s="29">
        <f>Q58-R58</f>
        <v/>
      </c>
    </row>
    <row r="59" ht="15.75" customHeight="1" s="74">
      <c r="B59" s="70" t="n"/>
      <c r="C59" s="48" t="inlineStr">
        <is>
          <t>Cuotas a compensar</t>
        </is>
      </c>
      <c r="D59" s="65" t="n">
        <v>67</v>
      </c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32" t="n"/>
      <c r="R59" s="29">
        <f>SUM(E59:P59)</f>
        <v/>
      </c>
      <c r="S59" s="29">
        <f>Q59-R59</f>
        <v/>
      </c>
    </row>
    <row r="60" ht="15.75" customHeight="1" s="74">
      <c r="B60" s="70" t="n"/>
      <c r="C60" s="48" t="inlineStr">
        <is>
          <t>Entregas CEE</t>
        </is>
      </c>
      <c r="D60" s="1" t="inlineStr">
        <is>
          <t>59</t>
        </is>
      </c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32" t="n"/>
      <c r="R60" s="29">
        <f>SUM(E60:P60)</f>
        <v/>
      </c>
      <c r="S60" s="29">
        <f>Q60-R60</f>
        <v/>
      </c>
    </row>
    <row r="61" ht="15.75" customHeight="1" s="74">
      <c r="B61" s="70" t="n"/>
      <c r="C61" s="48" t="inlineStr">
        <is>
          <t>Exportaciones</t>
        </is>
      </c>
      <c r="D61" s="1" t="inlineStr">
        <is>
          <t>60</t>
        </is>
      </c>
      <c r="E61" s="27" t="n"/>
      <c r="F61" s="27" t="n"/>
      <c r="G61" s="27" t="n"/>
      <c r="H61" s="27" t="n"/>
      <c r="I61" s="27" t="n"/>
      <c r="J61" s="27" t="n"/>
      <c r="K61" s="27" t="inlineStr">
        <is>
          <t>1.949,52</t>
        </is>
      </c>
      <c r="L61" s="27" t="n"/>
      <c r="M61" s="27" t="n"/>
      <c r="N61" s="27" t="n"/>
      <c r="O61" s="27" t="n"/>
      <c r="P61" s="27" t="n"/>
      <c r="Q61" s="32" t="n"/>
      <c r="R61" s="29">
        <f>SUM(E61:P61)</f>
        <v/>
      </c>
      <c r="S61" s="29">
        <f>Q61-R61</f>
        <v/>
      </c>
    </row>
    <row r="62" ht="15.75" customHeight="1" s="74">
      <c r="B62" s="66" t="n"/>
      <c r="C62" s="67" t="inlineStr">
        <is>
          <t>Otras operaciones ISP</t>
        </is>
      </c>
      <c r="D62" s="68" t="inlineStr">
        <is>
          <t>61</t>
        </is>
      </c>
      <c r="E62" s="27" t="n"/>
      <c r="F62" s="27" t="n"/>
      <c r="G62" s="27" t="n"/>
      <c r="H62" s="27" t="n"/>
      <c r="I62" s="27" t="n"/>
      <c r="J62" s="27" t="n"/>
      <c r="K62" s="27" t="inlineStr">
        <is>
          <t>12.432,50</t>
        </is>
      </c>
      <c r="L62" s="27" t="n"/>
      <c r="M62" s="27" t="n"/>
      <c r="N62" s="27" t="n"/>
      <c r="O62" s="27" t="n"/>
      <c r="P62" s="27" t="n"/>
      <c r="Q62" s="32" t="n"/>
      <c r="R62" s="29">
        <f>SUM(E62:P62)</f>
        <v/>
      </c>
      <c r="S62" s="29">
        <f>Q62-R62</f>
        <v/>
      </c>
    </row>
    <row r="63" ht="15.75" customHeight="1" s="74">
      <c r="B63" s="55" t="inlineStr">
        <is>
          <t xml:space="preserve">A INGRESAR   </t>
        </is>
      </c>
      <c r="C63" s="55" t="n"/>
      <c r="D63" s="56" t="n"/>
      <c r="E63" s="57">
        <f>IF((E55+E59+E58)&gt;0,E55+E59+E58,0)</f>
        <v/>
      </c>
      <c r="F63" s="57">
        <f>IF((F55+F59+F58)&gt;0,F55+F59+F58,0)</f>
        <v/>
      </c>
      <c r="G63" s="57">
        <f>IF((G55+G59+G58)&gt;0,G55+G59+G58,0)</f>
        <v/>
      </c>
      <c r="H63" s="57">
        <f>IF((H55+H59+H58)&gt;0,H55+H59+H58,0)</f>
        <v/>
      </c>
      <c r="I63" s="57">
        <f>IF((I55+I59+I58)&gt;0,I55+I59+I58,0)</f>
        <v/>
      </c>
      <c r="J63" s="57">
        <f>IF((J55+J59+J58)&gt;0,J55+J59+J58,0)</f>
        <v/>
      </c>
      <c r="K63" s="57">
        <f>IF((K55+K59+K58)&gt;0,K55+K59+K58,0)</f>
        <v/>
      </c>
      <c r="L63" s="57">
        <f>IF((L55+L59+L58)&gt;0,L55+L59+L58,0)</f>
        <v/>
      </c>
      <c r="M63" s="57">
        <f>IF((M55+M59+M58)&gt;0,M55+M59+M58,0)</f>
        <v/>
      </c>
      <c r="N63" s="57">
        <f>IF((N55+N59+N58)&gt;0,N55+N59+N58,0)</f>
        <v/>
      </c>
      <c r="O63" s="57">
        <f>IF((O55+O59+O58)&gt;0,O55+O59+O58,0)</f>
        <v/>
      </c>
      <c r="P63" s="57">
        <f>IF((P55+P59+P58)&gt;0,P55+P59+P58,0)</f>
        <v/>
      </c>
      <c r="Q63" s="58" t="n"/>
      <c r="R63" s="58">
        <f>SUM(E63:P63)</f>
        <v/>
      </c>
      <c r="S63" s="58">
        <f>Q63-R63</f>
        <v/>
      </c>
    </row>
    <row r="64" ht="15.75" customHeight="1" s="74">
      <c r="B64" s="55" t="inlineStr">
        <is>
          <t>A COMPENSAR / DEVOLVER</t>
        </is>
      </c>
      <c r="C64" s="55" t="n"/>
      <c r="D64" s="56" t="n"/>
      <c r="E64" s="57">
        <f>IF((E55+E59)&lt;0,E55+E59,0)</f>
        <v/>
      </c>
      <c r="F64" s="57">
        <f>IF((F55+F59)&lt;0,F55+F59,0)</f>
        <v/>
      </c>
      <c r="G64" s="57">
        <f>IF((G55+G59)&lt;0,G55+G59,0)</f>
        <v/>
      </c>
      <c r="H64" s="57">
        <f>IF((H55+H59)&lt;0,H55+H59,0)</f>
        <v/>
      </c>
      <c r="I64" s="57">
        <f>IF((I55+I59)&lt;0,I55+I59,0)</f>
        <v/>
      </c>
      <c r="J64" s="57">
        <f>IF((J55+J59)&lt;0,J55+J59,0)</f>
        <v/>
      </c>
      <c r="K64" s="57">
        <f>IF((K55+K59)&lt;0,K55+K59,0)</f>
        <v/>
      </c>
      <c r="L64" s="57">
        <f>IF((L55+L59)&lt;0,L55+L59,0)</f>
        <v/>
      </c>
      <c r="M64" s="57">
        <f>IF((M55+M59)&lt;0,M55+M59,0)</f>
        <v/>
      </c>
      <c r="N64" s="57">
        <f>IF((N55+N59)&lt;0,N55+N59,0)</f>
        <v/>
      </c>
      <c r="O64" s="57">
        <f>IF((O55+O59)&lt;0,O55+O59,0)</f>
        <v/>
      </c>
      <c r="P64" s="57">
        <f>IF((P55+P59)&lt;0,P55+P59,0)</f>
        <v/>
      </c>
      <c r="Q64" s="58" t="n"/>
      <c r="R64" s="58">
        <f>SUM(E64:P64)</f>
        <v/>
      </c>
      <c r="S64" s="58">
        <f>Q64-R64</f>
        <v/>
      </c>
    </row>
    <row r="65" ht="15.75" customHeight="1" s="74">
      <c r="B65" s="71" t="n"/>
      <c r="C65" s="71" t="n"/>
      <c r="D65" s="72" t="n"/>
      <c r="E65" s="70" t="n"/>
      <c r="F65" s="70" t="n"/>
      <c r="G65" s="70" t="n"/>
      <c r="H65" s="70" t="n"/>
      <c r="I65" s="70" t="n"/>
      <c r="J65" s="70" t="n"/>
      <c r="K65" s="70" t="n"/>
      <c r="L65" s="70" t="n"/>
      <c r="M65" s="70" t="n"/>
      <c r="N65" s="70" t="n"/>
      <c r="O65" s="70" t="n"/>
      <c r="P65" s="70" t="n"/>
      <c r="Q65" s="70" t="n"/>
      <c r="R65" s="70" t="n"/>
    </row>
    <row r="66" ht="15.75" customHeight="1" s="74">
      <c r="B66" s="71" t="inlineStr">
        <is>
          <t>Cuadre y comparación de los importes de las liquidaciones con los saldos contables</t>
        </is>
      </c>
      <c r="C66" s="71" t="n"/>
      <c r="D66" s="72" t="n"/>
      <c r="T66" s="70" t="n"/>
      <c r="U66" s="70" t="n"/>
      <c r="V66" s="70" t="n"/>
      <c r="W66" s="70" t="n"/>
    </row>
    <row r="67" ht="15.75" customHeight="1" s="74">
      <c r="G67" s="73" t="inlineStr">
        <is>
          <t xml:space="preserve">Importe </t>
        </is>
      </c>
      <c r="H67" s="73" t="n"/>
      <c r="I67" s="73" t="n"/>
      <c r="J67" s="73" t="inlineStr">
        <is>
          <t>saldo</t>
        </is>
      </c>
    </row>
    <row r="68" ht="15.75" customHeight="1" s="74">
      <c r="B68" s="172" t="inlineStr">
        <is>
          <t>Fecha de análisis</t>
        </is>
      </c>
      <c r="C68" s="172" t="n"/>
      <c r="D68" s="76" t="n"/>
      <c r="E68" s="77" t="n"/>
      <c r="G68" s="73" t="inlineStr">
        <is>
          <t>liquidación</t>
        </is>
      </c>
      <c r="H68" s="73" t="n"/>
      <c r="I68" s="73" t="n"/>
      <c r="J68" s="78" t="inlineStr">
        <is>
          <t>contable</t>
        </is>
      </c>
      <c r="K68" s="73" t="inlineStr">
        <is>
          <t>Ref.</t>
        </is>
      </c>
      <c r="M68" s="73" t="inlineStr">
        <is>
          <t>DIF.</t>
        </is>
      </c>
      <c r="N68" s="73" t="n"/>
      <c r="O68" s="73" t="n"/>
      <c r="P68" s="79" t="inlineStr">
        <is>
          <t>Observaciones</t>
        </is>
      </c>
      <c r="Q68" s="79" t="n"/>
    </row>
    <row r="69" ht="15.75" customHeight="1" s="74">
      <c r="B69" s="80" t="inlineStr">
        <is>
          <t xml:space="preserve">4700 H.P. Deudora por IVA    </t>
        </is>
      </c>
      <c r="C69" s="80" t="n"/>
      <c r="D69" s="81" t="n"/>
      <c r="E69" s="82" t="n"/>
      <c r="F69" s="83" t="n"/>
      <c r="G69" s="83">
        <f>+P64</f>
        <v/>
      </c>
      <c r="H69" s="83" t="n"/>
      <c r="I69" s="83" t="n"/>
      <c r="J69" s="84" t="n"/>
      <c r="K69" s="85" t="inlineStr">
        <is>
          <t>N.1</t>
        </is>
      </c>
      <c r="L69" s="83" t="n"/>
      <c r="M69" s="83">
        <f>J69+G69</f>
        <v/>
      </c>
      <c r="N69" s="86" t="n"/>
      <c r="O69" s="83" t="n"/>
      <c r="P69" s="83" t="n"/>
      <c r="Q69" s="83" t="n"/>
      <c r="R69" s="83" t="n"/>
    </row>
    <row r="70" ht="15.75" customFormat="1" customHeight="1" s="70">
      <c r="B70" s="80" t="inlineStr">
        <is>
          <t xml:space="preserve">4750 H.P. Acreedor por Iva  </t>
        </is>
      </c>
      <c r="C70" s="80" t="n"/>
      <c r="D70" s="81" t="n"/>
      <c r="E70" s="87" t="n"/>
      <c r="F70" s="83" t="n"/>
      <c r="G70" s="83">
        <f>P63</f>
        <v/>
      </c>
      <c r="H70" s="83" t="n"/>
      <c r="I70" s="83" t="n"/>
      <c r="J70" s="83" t="n"/>
      <c r="K70" s="85" t="n"/>
      <c r="L70" s="83" t="n"/>
      <c r="M70" s="83">
        <f>G70+J70</f>
        <v/>
      </c>
      <c r="N70" s="88" t="n"/>
      <c r="O70" s="83" t="n"/>
      <c r="P70" s="86" t="n"/>
      <c r="Q70" s="86" t="n"/>
      <c r="R70" s="83" t="n"/>
    </row>
    <row r="71" ht="15.75" customHeight="1" s="74">
      <c r="B71" s="80" t="n"/>
      <c r="C71" s="80" t="n"/>
      <c r="D71" s="81" t="n"/>
      <c r="E71" s="89" t="n"/>
      <c r="U71" s="90" t="n"/>
      <c r="V71" s="91" t="n"/>
    </row>
    <row r="72" ht="15.75" customHeight="1" s="74">
      <c r="U72" s="90" t="n"/>
      <c r="V72" s="91" t="n"/>
    </row>
    <row r="73" ht="15.75" customHeight="1" s="74">
      <c r="B73" s="71" t="inlineStr">
        <is>
          <t>Cuadre de  Bases del IVA Repercutido</t>
        </is>
      </c>
      <c r="C73" s="71" t="n"/>
      <c r="D73" s="72" t="n"/>
      <c r="K73" s="71" t="inlineStr">
        <is>
          <t>Cuadre de Bases del IVA Soportado</t>
        </is>
      </c>
      <c r="U73" s="90" t="n"/>
      <c r="V73" s="91" t="n"/>
    </row>
    <row r="74" ht="15.75" customHeight="1" s="74">
      <c r="F74" s="92" t="inlineStr">
        <is>
          <t>Importe</t>
        </is>
      </c>
      <c r="G74" s="92" t="inlineStr">
        <is>
          <t>Ref</t>
        </is>
      </c>
      <c r="P74" s="92" t="inlineStr">
        <is>
          <t>Importe</t>
        </is>
      </c>
      <c r="Q74" s="92" t="inlineStr">
        <is>
          <t>Ref</t>
        </is>
      </c>
      <c r="U74" s="90" t="n"/>
      <c r="V74" s="91" t="n"/>
    </row>
    <row r="75" ht="15.75" customHeight="1" s="74">
      <c r="B75" s="93" t="inlineStr">
        <is>
          <t>Total Base Imponible según modelos 390</t>
        </is>
      </c>
      <c r="C75" s="59" t="n"/>
      <c r="D75" s="94" t="n"/>
      <c r="E75" s="95" t="n"/>
      <c r="F75" s="96">
        <f>+R7+R8+R9+R60+R61+R62+R12</f>
        <v/>
      </c>
      <c r="G75" s="97" t="n"/>
      <c r="K75" s="93" t="inlineStr">
        <is>
          <t>Total Base Imponible según modelos 390</t>
        </is>
      </c>
      <c r="L75" s="12" t="n"/>
      <c r="M75" s="12" t="n"/>
      <c r="N75" s="12" t="n"/>
      <c r="O75" s="95" t="n"/>
      <c r="P75" s="98">
        <f>R39</f>
        <v/>
      </c>
      <c r="Q75" s="97" t="n"/>
      <c r="U75" s="90" t="n"/>
      <c r="V75" s="91" t="n"/>
    </row>
    <row r="76" ht="15.75" customHeight="1" s="74">
      <c r="B76" s="99" t="inlineStr">
        <is>
          <t xml:space="preserve">+ Saldo cuentas grupo 7000 y 7050; Ventas </t>
        </is>
      </c>
      <c r="C76" s="70" t="n"/>
      <c r="D76" s="10" t="n"/>
      <c r="E76" s="100" t="n"/>
      <c r="F76" s="100" t="n"/>
      <c r="G76" s="101" t="inlineStr">
        <is>
          <t>P1</t>
        </is>
      </c>
      <c r="K76" s="99" t="inlineStr">
        <is>
          <t>+ Saldo cuentas grupo 60, compras</t>
        </is>
      </c>
      <c r="L76" s="70" t="n"/>
      <c r="M76" s="70" t="n"/>
      <c r="N76" s="70" t="n"/>
      <c r="O76" s="100" t="n"/>
      <c r="P76" s="44" t="n"/>
      <c r="Q76" s="101" t="inlineStr">
        <is>
          <t>P2</t>
        </is>
      </c>
      <c r="U76" s="90" t="n"/>
      <c r="V76" s="91" t="n"/>
    </row>
    <row r="77" ht="15.75" customHeight="1" s="74">
      <c r="B77" s="99" t="inlineStr">
        <is>
          <t>- Clientes fras pdtes emitir. Sdo cta 430900 (31/12/21)</t>
        </is>
      </c>
      <c r="C77" s="70" t="n"/>
      <c r="D77" s="10" t="n"/>
      <c r="E77" s="100" t="n"/>
      <c r="F77" s="100" t="n"/>
      <c r="G77" s="101" t="n"/>
      <c r="H77" s="161" t="n"/>
      <c r="K77" s="99" t="inlineStr">
        <is>
          <t>+ Saldo cuentas grupo 62, T.S.S.E</t>
        </is>
      </c>
      <c r="L77" s="70" t="n"/>
      <c r="M77" s="70" t="n"/>
      <c r="N77" s="70" t="n"/>
      <c r="O77" s="100" t="n"/>
      <c r="P77" s="44" t="n"/>
      <c r="Q77" s="101" t="inlineStr">
        <is>
          <t>P5</t>
        </is>
      </c>
      <c r="S77" s="161" t="n"/>
      <c r="U77" s="90" t="n"/>
      <c r="V77" s="91" t="n"/>
    </row>
    <row r="78" ht="15.75" customHeight="1" s="74">
      <c r="B78" s="99" t="inlineStr">
        <is>
          <t>+ Clientes fras pdtes emitir. Sdo cta 430900 (31/12/20)</t>
        </is>
      </c>
      <c r="C78" s="70" t="n"/>
      <c r="D78" s="10" t="n"/>
      <c r="E78" s="100" t="n"/>
      <c r="F78" s="100" t="n"/>
      <c r="G78" s="101" t="n"/>
      <c r="H78" s="161" t="n"/>
      <c r="K78" s="99" t="inlineStr">
        <is>
          <t>+ Adquisiciones de Inmovilizaciones Materiales</t>
        </is>
      </c>
      <c r="L78" s="70" t="n"/>
      <c r="M78" s="70" t="n"/>
      <c r="N78" s="70" t="n"/>
      <c r="O78" s="100" t="n"/>
      <c r="P78" s="44" t="n"/>
      <c r="Q78" s="101" t="n"/>
      <c r="U78" s="48" t="n"/>
      <c r="V78" s="102" t="n"/>
    </row>
    <row r="79" ht="15.75" customHeight="1" s="74">
      <c r="B79" s="99" t="inlineStr">
        <is>
          <t>- Saldo cuenta 706; Descuentos s/ ventas</t>
        </is>
      </c>
      <c r="C79" s="70" t="n"/>
      <c r="D79" s="10" t="n"/>
      <c r="E79" s="100" t="n"/>
      <c r="F79" s="100" t="n"/>
      <c r="G79" s="101" t="n"/>
      <c r="K79" s="99" t="inlineStr">
        <is>
          <t xml:space="preserve">+ Adquisiciones Inmovilizaciones Inmateriales </t>
        </is>
      </c>
      <c r="L79" s="70" t="n"/>
      <c r="M79" s="70" t="n"/>
      <c r="N79" s="70" t="n"/>
      <c r="O79" s="100" t="n"/>
      <c r="P79" s="44" t="n"/>
      <c r="Q79" s="101" t="n"/>
      <c r="V79" s="102" t="n"/>
    </row>
    <row r="80" ht="15.75" customHeight="1" s="74">
      <c r="B80" s="99" t="inlineStr">
        <is>
          <t>- Saldo cuenta 709; Rappels s/ ventas</t>
        </is>
      </c>
      <c r="C80" s="70" t="n"/>
      <c r="D80" s="10" t="n"/>
      <c r="E80" s="100" t="n"/>
      <c r="F80" s="100" t="n"/>
      <c r="G80" s="101" t="n"/>
      <c r="K80" s="99" t="inlineStr">
        <is>
          <t>- Saldo cuenta 625; primas de seguros</t>
        </is>
      </c>
      <c r="L80" s="70" t="n"/>
      <c r="M80" s="70" t="n"/>
      <c r="N80" s="70" t="n"/>
      <c r="O80" s="100" t="n"/>
      <c r="P80" s="44" t="n"/>
      <c r="Q80" s="101" t="inlineStr">
        <is>
          <t>P5</t>
        </is>
      </c>
      <c r="V80" s="102" t="n"/>
    </row>
    <row r="81" ht="15.75" customHeight="1" s="74">
      <c r="B81" s="103" t="inlineStr">
        <is>
          <t>+ Anticipos clientes</t>
        </is>
      </c>
      <c r="C81" s="104" t="n"/>
      <c r="D81" s="10" t="n"/>
      <c r="E81" s="100" t="n"/>
      <c r="F81" s="100" t="n"/>
      <c r="G81" s="101" t="n"/>
      <c r="K81" s="99" t="inlineStr">
        <is>
          <t>- Saldo cuenta 626; servicios bancarios</t>
        </is>
      </c>
      <c r="L81" s="70" t="n"/>
      <c r="M81" s="70" t="n"/>
      <c r="N81" s="70" t="n"/>
      <c r="O81" s="100" t="n"/>
      <c r="P81" s="44" t="n"/>
      <c r="Q81" s="101" t="inlineStr">
        <is>
          <t>P5</t>
        </is>
      </c>
      <c r="V81" s="102" t="n"/>
    </row>
    <row r="82" ht="15.75" customHeight="1" s="74">
      <c r="B82" s="103" t="inlineStr">
        <is>
          <t>+ Ventas de Inmovilizado</t>
        </is>
      </c>
      <c r="C82" s="70" t="n"/>
      <c r="D82" s="10" t="n"/>
      <c r="E82" s="100" t="n"/>
      <c r="F82" s="100" t="n"/>
      <c r="G82" s="101" t="n"/>
      <c r="K82" s="99" t="n"/>
      <c r="L82" s="70" t="n"/>
      <c r="M82" s="70" t="n"/>
      <c r="N82" s="70" t="n"/>
      <c r="O82" s="100" t="n"/>
      <c r="P82" s="44" t="n"/>
      <c r="Q82" s="101" t="n"/>
      <c r="U82" s="102" t="n"/>
      <c r="V82" s="102" t="n"/>
    </row>
    <row r="83" ht="15.75" customHeight="1" s="74">
      <c r="B83" s="103" t="n"/>
      <c r="C83" s="70" t="n"/>
      <c r="D83" s="10" t="n"/>
      <c r="E83" s="100" t="n"/>
      <c r="F83" s="100" t="n"/>
      <c r="G83" s="101" t="n"/>
      <c r="K83" s="99" t="inlineStr">
        <is>
          <t xml:space="preserve"> - fras pdtes recibir. Sdo cta 4009 y 4109 (31/12/21)</t>
        </is>
      </c>
      <c r="L83" s="70" t="n"/>
      <c r="M83" s="70" t="n"/>
      <c r="N83" s="70" t="n"/>
      <c r="O83" s="100" t="n"/>
      <c r="P83" s="44" t="n"/>
      <c r="Q83" s="101" t="inlineStr">
        <is>
          <t>L</t>
        </is>
      </c>
      <c r="S83" s="161" t="n"/>
      <c r="V83" s="102" t="n"/>
    </row>
    <row r="84" ht="15.75" customHeight="1" s="74">
      <c r="B84" s="99" t="n"/>
      <c r="C84" s="70" t="n"/>
      <c r="D84" s="10" t="n"/>
      <c r="E84" s="100" t="n"/>
      <c r="F84" s="100" t="n"/>
      <c r="G84" s="101" t="n"/>
      <c r="K84" s="99" t="inlineStr">
        <is>
          <t xml:space="preserve"> + fras pdtes recibir. Sdo cta 4009 y 4109 (31/12/20)</t>
        </is>
      </c>
      <c r="L84" s="70" t="n"/>
      <c r="M84" s="70" t="n"/>
      <c r="N84" s="70" t="n"/>
      <c r="O84" s="100" t="n"/>
      <c r="P84" s="44" t="n"/>
      <c r="Q84" s="101" t="inlineStr">
        <is>
          <t>L</t>
        </is>
      </c>
      <c r="S84" s="161" t="n"/>
      <c r="T84" s="105" t="n"/>
      <c r="V84" s="102" t="n"/>
    </row>
    <row r="85" ht="15.75" customHeight="1" s="74">
      <c r="B85" s="106" t="inlineStr">
        <is>
          <t>Total Base Imponible contabilidad</t>
        </is>
      </c>
      <c r="C85" s="107" t="n"/>
      <c r="D85" s="108" t="n"/>
      <c r="E85" s="100" t="n"/>
      <c r="F85" s="109">
        <f>SUM(F76:F83)</f>
        <v/>
      </c>
      <c r="G85" s="101" t="n"/>
      <c r="K85" s="110" t="inlineStr">
        <is>
          <t>Total Base Imponible contabilidad</t>
        </is>
      </c>
      <c r="L85" s="70" t="n"/>
      <c r="M85" s="70" t="n"/>
      <c r="N85" s="70" t="n"/>
      <c r="O85" s="100" t="n"/>
      <c r="P85" s="111">
        <f>SUM(P76:P84)</f>
        <v/>
      </c>
      <c r="Q85" s="101" t="n"/>
      <c r="V85" s="102" t="n"/>
    </row>
    <row r="86" ht="15.75" customHeight="1" s="74">
      <c r="B86" s="112" t="inlineStr">
        <is>
          <t>Diferencia (defecto de base declarada)</t>
        </is>
      </c>
      <c r="C86" s="113" t="n"/>
      <c r="D86" s="114" t="n"/>
      <c r="E86" s="115" t="n"/>
      <c r="F86" s="116">
        <f>+F75-F85</f>
        <v/>
      </c>
      <c r="G86" s="117" t="n"/>
      <c r="K86" s="118" t="inlineStr">
        <is>
          <t>Diferencia (defecto de base declarada)</t>
        </is>
      </c>
      <c r="L86" s="115" t="n"/>
      <c r="M86" s="115" t="n"/>
      <c r="N86" s="115" t="n"/>
      <c r="O86" s="119" t="n"/>
      <c r="P86" s="116">
        <f>+P75-P85</f>
        <v/>
      </c>
      <c r="Q86" s="117" t="n"/>
      <c r="V86" s="102" t="n"/>
    </row>
    <row r="87" ht="15.75" customHeight="1" s="74">
      <c r="F87" s="120">
        <f>+F86/F75</f>
        <v/>
      </c>
      <c r="P87" s="120">
        <f>+P86/P75</f>
        <v/>
      </c>
      <c r="Q87" s="120" t="n"/>
      <c r="V87" s="102" t="n"/>
    </row>
    <row r="88" ht="15.75" customHeight="1" s="74">
      <c r="V88" s="102" t="n"/>
    </row>
    <row r="89" ht="15.75" customHeight="1" s="74">
      <c r="B89" s="121" t="n"/>
      <c r="C89" s="122" t="n"/>
      <c r="D89" s="123" t="n"/>
      <c r="E89" s="122" t="n"/>
      <c r="F89" s="122" t="n"/>
      <c r="G89" s="122" t="n"/>
      <c r="K89" s="161" t="n"/>
      <c r="V89" s="102" t="n"/>
    </row>
    <row r="90" ht="15.75" customHeight="1" s="74">
      <c r="B90" s="124" t="n"/>
      <c r="C90" s="122" t="n"/>
      <c r="D90" s="123" t="n"/>
      <c r="E90" s="122" t="n"/>
      <c r="F90" s="122" t="n"/>
      <c r="G90" s="122" t="n"/>
      <c r="V90" s="102" t="n"/>
    </row>
    <row r="92" ht="33.6" customHeight="1" s="74"/>
    <row r="93" ht="15.75" customHeight="1" s="74"/>
    <row r="94" ht="15.75" customHeight="1" s="74"/>
    <row r="95" ht="15.75" customHeight="1" s="74"/>
  </sheetData>
  <mergeCells count="1">
    <mergeCell ref="E5:P5"/>
  </mergeCells>
  <conditionalFormatting sqref="I9:I16">
    <cfRule type="cellIs" priority="1" operator="between" dxfId="0" stopIfTrue="1">
      <formula>0</formula>
      <formula>0</formula>
    </cfRule>
  </conditionalFormatting>
  <conditionalFormatting sqref="I25:I27">
    <cfRule type="cellIs" priority="2" operator="between" dxfId="0" stopIfTrue="1">
      <formula>0</formula>
      <formula>0</formula>
    </cfRule>
  </conditionalFormatting>
  <pageMargins left="0.9840277777777777" right="0.75" top="0.39375" bottom="0.5902777777777778" header="0.5118055555555555" footer="0.5118055555555555"/>
  <pageSetup orientation="landscape" paperSize="9" firstPageNumber="0" horizontalDpi="300" verticalDpi="300"/>
</worksheet>
</file>

<file path=xl/worksheets/sheet3.xml><?xml version="1.0" encoding="utf-8"?>
<worksheet xmlns="http://schemas.openxmlformats.org/spreadsheetml/2006/main">
  <sheetPr>
    <tabColor indexed="22"/>
    <outlinePr summaryBelow="1" summaryRight="1"/>
    <pageSetUpPr fitToPage="1"/>
  </sheetPr>
  <dimension ref="A2:R98"/>
  <sheetViews>
    <sheetView showGridLines="0" workbookViewId="0">
      <pane ySplit="6" topLeftCell="A7" activePane="bottomLeft" state="frozen"/>
      <selection pane="bottomLeft" activeCell="D11" sqref="D11"/>
    </sheetView>
  </sheetViews>
  <sheetFormatPr baseColWidth="10" defaultColWidth="12.5546875" defaultRowHeight="15.75" customHeight="1"/>
  <cols>
    <col width="3.77734375" customWidth="1" style="70" min="1" max="1"/>
    <col width="49.21875" customWidth="1" style="70" min="2" max="2"/>
    <col width="16.109375" customWidth="1" style="10" min="3" max="3"/>
    <col width="16.44140625" customWidth="1" style="70" min="4" max="4"/>
    <col width="11.109375" customWidth="1" style="70" min="5" max="5"/>
    <col width="13.109375" customWidth="1" style="70" min="6" max="6"/>
    <col width="11.109375" customWidth="1" style="70" min="7" max="12"/>
    <col width="11.88671875" customWidth="1" style="70" min="13" max="13"/>
    <col width="11.109375" customWidth="1" style="70" min="14" max="14"/>
    <col width="14.109375" customWidth="1" style="70" min="15" max="16"/>
    <col width="13.109375" customWidth="1" style="70" min="17" max="17"/>
    <col width="13.88671875" customWidth="1" style="70" min="18" max="18"/>
    <col width="12.5546875" customWidth="1" style="70" min="19" max="16384"/>
  </cols>
  <sheetData>
    <row r="2" ht="22.2" customHeight="1" s="74">
      <c r="B2" s="125" t="inlineStr">
        <is>
          <t>ATE BASES MODELOS 111 IRPF CON CONTABILIDAD</t>
        </is>
      </c>
      <c r="C2" s="126" t="n"/>
      <c r="D2" s="66" t="n"/>
      <c r="E2" s="66" t="n"/>
      <c r="F2" s="66" t="n"/>
      <c r="G2" s="66" t="n"/>
      <c r="H2" s="66" t="n"/>
      <c r="I2" s="66" t="n"/>
      <c r="J2" s="66" t="n"/>
      <c r="K2" s="66" t="n"/>
      <c r="L2" s="66" t="n"/>
      <c r="M2" s="66" t="n"/>
      <c r="N2" s="66" t="n"/>
      <c r="O2" s="66" t="n"/>
      <c r="P2" s="66" t="n"/>
      <c r="Q2" s="66" t="n"/>
      <c r="R2" s="66" t="n"/>
    </row>
    <row r="3" ht="15.75" customHeight="1" s="74">
      <c r="B3" s="71" t="n"/>
    </row>
    <row r="4" ht="14.4" customHeight="1" s="74">
      <c r="C4" s="48" t="n"/>
      <c r="D4" s="161" t="inlineStr">
        <is>
          <t>N.4.X</t>
        </is>
      </c>
    </row>
    <row r="5" ht="15.75" customHeight="1" s="74">
      <c r="B5" s="127" t="n"/>
      <c r="C5" s="128" t="n"/>
      <c r="D5" s="235" t="inlineStr">
        <is>
          <t>MODELOS 111</t>
        </is>
      </c>
      <c r="P5" s="129" t="inlineStr">
        <is>
          <t>MOD 190</t>
        </is>
      </c>
      <c r="Q5" s="130" t="inlineStr">
        <is>
          <t>N.4/13</t>
        </is>
      </c>
    </row>
    <row r="6" ht="15.75" customHeight="1" s="74">
      <c r="B6" s="127" t="n"/>
      <c r="C6" s="19" t="inlineStr">
        <is>
          <t>Nº Casilla</t>
        </is>
      </c>
      <c r="D6" s="21" t="inlineStr">
        <is>
          <t>enero</t>
        </is>
      </c>
      <c r="E6" s="21" t="inlineStr">
        <is>
          <t>febrero</t>
        </is>
      </c>
      <c r="F6" s="21" t="inlineStr">
        <is>
          <t>marzo</t>
        </is>
      </c>
      <c r="G6" s="21" t="inlineStr">
        <is>
          <t>abril</t>
        </is>
      </c>
      <c r="H6" s="21" t="inlineStr">
        <is>
          <t>mayo</t>
        </is>
      </c>
      <c r="I6" s="21" t="inlineStr">
        <is>
          <t>junio</t>
        </is>
      </c>
      <c r="J6" s="21" t="inlineStr">
        <is>
          <t>julio</t>
        </is>
      </c>
      <c r="K6" s="21" t="inlineStr">
        <is>
          <t>agosto</t>
        </is>
      </c>
      <c r="L6" s="21" t="inlineStr">
        <is>
          <t>septiembre</t>
        </is>
      </c>
      <c r="M6" s="21" t="inlineStr">
        <is>
          <t>octubre</t>
        </is>
      </c>
      <c r="N6" s="21" t="inlineStr">
        <is>
          <t>noviembre</t>
        </is>
      </c>
      <c r="O6" s="21" t="inlineStr">
        <is>
          <t>diciembre</t>
        </is>
      </c>
      <c r="P6" s="131" t="n"/>
    </row>
    <row r="7" ht="15.75" customHeight="1" s="74">
      <c r="A7" s="132" t="inlineStr">
        <is>
          <t>I.</t>
        </is>
      </c>
      <c r="B7" s="133" t="inlineStr">
        <is>
          <t>Rendimientos del trabajo</t>
        </is>
      </c>
      <c r="C7" s="19" t="n"/>
      <c r="D7" s="134" t="n"/>
      <c r="E7" s="134" t="n"/>
      <c r="F7" s="134" t="n"/>
      <c r="G7" s="134" t="n"/>
      <c r="H7" s="134" t="n"/>
      <c r="I7" s="134" t="n"/>
      <c r="J7" s="134" t="n"/>
      <c r="K7" s="134" t="n"/>
      <c r="L7" s="134" t="n"/>
      <c r="M7" s="134" t="n"/>
      <c r="N7" s="134" t="n"/>
      <c r="O7" s="134" t="n"/>
      <c r="P7" s="131" t="n"/>
    </row>
    <row r="8" ht="15.75" customHeight="1" s="74">
      <c r="B8" s="124" t="inlineStr">
        <is>
          <t>DINERARIOS                                            Nº de sujetos</t>
        </is>
      </c>
      <c r="C8" s="1" t="inlineStr">
        <is>
          <t>01</t>
        </is>
      </c>
      <c r="D8" s="135" t="n"/>
      <c r="E8" s="135" t="n"/>
      <c r="F8" s="136" t="n"/>
      <c r="G8" s="135" t="n"/>
      <c r="H8" s="135" t="n"/>
      <c r="I8" s="135" t="n"/>
      <c r="J8" s="135" t="n"/>
      <c r="K8" s="135" t="n"/>
      <c r="L8" s="135" t="n"/>
      <c r="M8" s="135" t="n"/>
      <c r="N8" s="135" t="n"/>
      <c r="O8" s="135" t="n"/>
      <c r="P8" s="145" t="n"/>
      <c r="Q8" s="138">
        <f>AVERAGE(D8:O8)</f>
        <v/>
      </c>
      <c r="R8" s="139" t="inlineStr">
        <is>
          <t>Diferencias</t>
        </is>
      </c>
    </row>
    <row r="9" ht="15.75" customHeight="1" s="74">
      <c r="B9" s="48" t="inlineStr">
        <is>
          <t>Impte. de las percepciones</t>
        </is>
      </c>
      <c r="C9" s="1" t="inlineStr">
        <is>
          <t>02</t>
        </is>
      </c>
      <c r="D9" s="27" t="n"/>
      <c r="E9" s="27" t="n"/>
      <c r="F9" s="27" t="n"/>
      <c r="G9" s="27" t="n"/>
      <c r="H9" s="27" t="n"/>
      <c r="I9" s="27" t="n"/>
      <c r="J9" s="27" t="n"/>
      <c r="K9" s="27" t="n"/>
      <c r="L9" s="27" t="n"/>
      <c r="M9" s="27" t="n"/>
      <c r="N9" s="27" t="n"/>
      <c r="O9" s="27" t="n"/>
      <c r="P9" s="70" t="n"/>
      <c r="Q9" s="147">
        <f>SUM(D9:O9)+Q15+Q21+Q27+Q33+Q39+Q45+Q51+Q58</f>
        <v/>
      </c>
      <c r="R9" s="147">
        <f>P9-Q9</f>
        <v/>
      </c>
    </row>
    <row r="10" ht="15.75" customHeight="1" s="74">
      <c r="B10" s="48" t="inlineStr">
        <is>
          <t>Importe Retención</t>
        </is>
      </c>
      <c r="C10" s="1" t="inlineStr">
        <is>
          <t>03</t>
        </is>
      </c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2" t="n"/>
      <c r="N10" s="52" t="n"/>
      <c r="O10" s="52" t="n"/>
      <c r="P10" s="141" t="n"/>
      <c r="Q10" s="142">
        <f>SUM(D10:O10)+Q16+Q22+Q28+Q34+Q40+Q46+Q52+Q59</f>
        <v/>
      </c>
      <c r="R10" s="142">
        <f>P10-Q10</f>
        <v/>
      </c>
    </row>
    <row r="11" ht="15.75" customHeight="1" s="74">
      <c r="B11" s="124" t="inlineStr">
        <is>
          <t>% medio retencion</t>
        </is>
      </c>
      <c r="C11" s="143" t="n"/>
      <c r="D11" s="144">
        <f>D10/D9</f>
        <v/>
      </c>
      <c r="E11" s="144">
        <f>E10/E9</f>
        <v/>
      </c>
      <c r="F11" s="144">
        <f>F10/F9</f>
        <v/>
      </c>
      <c r="G11" s="144">
        <f>G10/G9</f>
        <v/>
      </c>
      <c r="H11" s="144">
        <f>H10/H9</f>
        <v/>
      </c>
      <c r="I11" s="144">
        <f>I10/I9</f>
        <v/>
      </c>
      <c r="J11" s="144">
        <f>J10/J9</f>
        <v/>
      </c>
      <c r="K11" s="144">
        <f>K10/K9</f>
        <v/>
      </c>
      <c r="L11" s="144">
        <f>L10/L9</f>
        <v/>
      </c>
      <c r="M11" s="144">
        <f>M10/M9</f>
        <v/>
      </c>
      <c r="N11" s="144">
        <f>N10/N9</f>
        <v/>
      </c>
      <c r="O11" s="144">
        <f>O10/O9</f>
        <v/>
      </c>
      <c r="P11" s="71">
        <f>P10/P9</f>
        <v/>
      </c>
      <c r="Q11" s="144">
        <f>Q10/Q9</f>
        <v/>
      </c>
      <c r="R11" s="144" t="inlineStr">
        <is>
          <t>Ok razonable</t>
        </is>
      </c>
    </row>
    <row r="12" ht="15.75" customHeight="1" s="74">
      <c r="B12" s="124" t="inlineStr">
        <is>
          <t>Base media retencion</t>
        </is>
      </c>
      <c r="C12" s="143" t="n"/>
      <c r="D12" s="144">
        <f>D9/D8</f>
        <v/>
      </c>
      <c r="E12" s="144">
        <f>E9/E8</f>
        <v/>
      </c>
      <c r="F12" s="144">
        <f>F9/F8</f>
        <v/>
      </c>
      <c r="G12" s="144">
        <f>G9/G8</f>
        <v/>
      </c>
      <c r="H12" s="144">
        <f>H9/H8</f>
        <v/>
      </c>
      <c r="I12" s="144">
        <f>I9/I8</f>
        <v/>
      </c>
      <c r="J12" s="144">
        <f>J9/J8</f>
        <v/>
      </c>
      <c r="K12" s="144">
        <f>K9/K8</f>
        <v/>
      </c>
      <c r="L12" s="144">
        <f>L9/L8</f>
        <v/>
      </c>
      <c r="M12" s="144">
        <f>M9/M8</f>
        <v/>
      </c>
      <c r="N12" s="144">
        <f>N9/N8</f>
        <v/>
      </c>
      <c r="O12" s="144">
        <f>O9/O8</f>
        <v/>
      </c>
      <c r="P12" s="71">
        <f>P9/P8</f>
        <v/>
      </c>
      <c r="Q12" s="144">
        <f>Q9/Q8</f>
        <v/>
      </c>
      <c r="R12" s="147" t="n"/>
    </row>
    <row r="13" ht="15.75" customHeight="1" s="74">
      <c r="B13" s="70" t="n"/>
      <c r="C13" s="1" t="n"/>
      <c r="Q13" s="147" t="n"/>
      <c r="R13" s="147" t="n"/>
    </row>
    <row r="14" ht="15.75" customHeight="1" s="74">
      <c r="B14" s="124" t="inlineStr">
        <is>
          <t>EN ESPECIE                                              Nº de sujetos</t>
        </is>
      </c>
      <c r="C14" s="1" t="inlineStr">
        <is>
          <t>04</t>
        </is>
      </c>
      <c r="D14" s="135" t="n"/>
      <c r="E14" s="135" t="n"/>
      <c r="F14" s="135" t="n"/>
      <c r="G14" s="135" t="n"/>
      <c r="H14" s="135" t="n"/>
      <c r="I14" s="135" t="n"/>
      <c r="J14" s="135" t="n"/>
      <c r="K14" s="135" t="n"/>
      <c r="L14" s="135" t="n"/>
      <c r="M14" s="135" t="n"/>
      <c r="N14" s="135" t="n"/>
      <c r="O14" s="135" t="n"/>
      <c r="P14" s="145" t="n"/>
      <c r="Q14" s="138">
        <f>AVERAGE(D14:O14)</f>
        <v/>
      </c>
      <c r="R14" s="147" t="n"/>
    </row>
    <row r="15" ht="15.75" customHeight="1" s="74">
      <c r="B15" s="48" t="inlineStr">
        <is>
          <t>Valor percepciones en especie</t>
        </is>
      </c>
      <c r="C15" s="1" t="inlineStr">
        <is>
          <t>05</t>
        </is>
      </c>
      <c r="D15" s="27" t="n"/>
      <c r="E15" s="27" t="n"/>
      <c r="F15" s="27" t="n"/>
      <c r="G15" s="27" t="n"/>
      <c r="H15" s="27" t="n"/>
      <c r="I15" s="27" t="n"/>
      <c r="J15" s="27" t="n"/>
      <c r="K15" s="27" t="n"/>
      <c r="L15" s="27" t="n"/>
      <c r="M15" s="27" t="n"/>
      <c r="N15" s="27" t="n"/>
      <c r="O15" s="27" t="n"/>
      <c r="P15" s="70" t="n"/>
      <c r="Q15" s="147">
        <f>+SUM(D15:O15)</f>
        <v/>
      </c>
      <c r="R15" s="147" t="n"/>
    </row>
    <row r="16" ht="15.75" customHeight="1" s="74">
      <c r="B16" s="48" t="inlineStr">
        <is>
          <t>Impte. Ingresos a cuenta</t>
        </is>
      </c>
      <c r="C16" s="1" t="inlineStr">
        <is>
          <t>06</t>
        </is>
      </c>
      <c r="D16" s="52" t="n"/>
      <c r="E16" s="52" t="n"/>
      <c r="F16" s="52" t="n"/>
      <c r="G16" s="52" t="n"/>
      <c r="H16" s="52" t="n"/>
      <c r="I16" s="52" t="n"/>
      <c r="J16" s="52" t="n"/>
      <c r="K16" s="52" t="n"/>
      <c r="L16" s="52" t="n"/>
      <c r="M16" s="52" t="n"/>
      <c r="N16" s="52" t="n"/>
      <c r="O16" s="52" t="n"/>
      <c r="P16" s="141" t="n"/>
      <c r="Q16" s="142">
        <f>+SUM(D16:O16)</f>
        <v/>
      </c>
      <c r="R16" s="147" t="n"/>
    </row>
    <row r="17" ht="15.75" customHeight="1" s="74">
      <c r="B17" s="70" t="n"/>
      <c r="C17" s="1" t="n"/>
      <c r="Q17" s="147" t="n"/>
      <c r="R17" s="147" t="n"/>
    </row>
    <row r="18" ht="15.75" customHeight="1" s="74">
      <c r="B18" s="146" t="n"/>
      <c r="C18" s="1" t="n"/>
      <c r="Q18" s="147" t="n"/>
      <c r="R18" s="147" t="n"/>
    </row>
    <row r="19" ht="15.75" customHeight="1" s="74">
      <c r="A19" s="132" t="inlineStr">
        <is>
          <t>II.</t>
        </is>
      </c>
      <c r="B19" s="133" t="inlineStr">
        <is>
          <t>Rendimientos de actividades económicas</t>
        </is>
      </c>
      <c r="C19" s="143" t="n"/>
      <c r="Q19" s="147" t="n"/>
      <c r="R19" s="147" t="n"/>
    </row>
    <row r="20" ht="15.75" customHeight="1" s="74">
      <c r="B20" s="124" t="inlineStr">
        <is>
          <t>DINERARIOS                                            Nº de sujetos</t>
        </is>
      </c>
      <c r="C20" s="1" t="inlineStr">
        <is>
          <t>07</t>
        </is>
      </c>
      <c r="D20" s="135" t="n"/>
      <c r="E20" s="135" t="n"/>
      <c r="F20" s="136" t="n"/>
      <c r="G20" s="135" t="n"/>
      <c r="H20" s="135" t="n"/>
      <c r="I20" s="135" t="n"/>
      <c r="J20" s="135" t="n"/>
      <c r="K20" s="135" t="n"/>
      <c r="L20" s="135" t="n"/>
      <c r="M20" s="135" t="n"/>
      <c r="N20" s="135" t="n"/>
      <c r="O20" s="135" t="n"/>
      <c r="P20" s="145" t="n"/>
      <c r="Q20" s="138">
        <f>AVERAGE(D20:O20)</f>
        <v/>
      </c>
      <c r="R20" s="147" t="n"/>
    </row>
    <row r="21" ht="15.75" customHeight="1" s="74">
      <c r="B21" s="48" t="inlineStr">
        <is>
          <t>Impte. de las percepciones</t>
        </is>
      </c>
      <c r="C21" s="1" t="inlineStr">
        <is>
          <t>08</t>
        </is>
      </c>
      <c r="D21" s="27" t="n"/>
      <c r="E21" s="27" t="n"/>
      <c r="F21" s="27" t="n"/>
      <c r="G21" s="27" t="n"/>
      <c r="H21" s="27" t="n"/>
      <c r="I21" s="27" t="n"/>
      <c r="J21" s="27" t="n"/>
      <c r="K21" s="27" t="n"/>
      <c r="L21" s="27" t="n"/>
      <c r="M21" s="27" t="n"/>
      <c r="N21" s="27" t="n"/>
      <c r="O21" s="27" t="n"/>
      <c r="P21" s="70" t="n"/>
      <c r="Q21" s="147">
        <f>+SUM(D21:O21)</f>
        <v/>
      </c>
      <c r="R21" s="147" t="n"/>
    </row>
    <row r="22" ht="15.75" customHeight="1" s="74">
      <c r="B22" s="48" t="inlineStr">
        <is>
          <t>Importe Retención</t>
        </is>
      </c>
      <c r="C22" s="1" t="inlineStr">
        <is>
          <t>09</t>
        </is>
      </c>
      <c r="D22" s="52" t="n"/>
      <c r="E22" s="52" t="n"/>
      <c r="F22" s="52" t="n"/>
      <c r="G22" s="52" t="n"/>
      <c r="H22" s="52" t="n"/>
      <c r="I22" s="52" t="n"/>
      <c r="J22" s="52" t="n"/>
      <c r="K22" s="52" t="n"/>
      <c r="L22" s="52" t="n"/>
      <c r="M22" s="52" t="n"/>
      <c r="N22" s="52" t="n"/>
      <c r="O22" s="52" t="n"/>
      <c r="P22" s="141" t="n"/>
      <c r="Q22" s="142">
        <f>+SUM(D22:O22)</f>
        <v/>
      </c>
      <c r="R22" s="147" t="n"/>
    </row>
    <row r="23" ht="15.75" customHeight="1" s="74">
      <c r="B23" s="124" t="inlineStr">
        <is>
          <t>% medio retencion</t>
        </is>
      </c>
      <c r="C23" s="143" t="n"/>
      <c r="D23" s="144">
        <f>D22/D21</f>
        <v/>
      </c>
      <c r="E23" s="144">
        <f>E22/E21</f>
        <v/>
      </c>
      <c r="F23" s="144">
        <f>F22/F21</f>
        <v/>
      </c>
      <c r="G23" s="144">
        <f>G22/G21</f>
        <v/>
      </c>
      <c r="H23" s="144">
        <f>H22/H21</f>
        <v/>
      </c>
      <c r="I23" s="144">
        <f>I22/I21</f>
        <v/>
      </c>
      <c r="J23" s="144">
        <f>J22/J21</f>
        <v/>
      </c>
      <c r="K23" s="144">
        <f>K22/K21</f>
        <v/>
      </c>
      <c r="L23" s="144">
        <f>L22/L21</f>
        <v/>
      </c>
      <c r="M23" s="144">
        <f>M22/M21</f>
        <v/>
      </c>
      <c r="N23" s="144">
        <f>N22/N21</f>
        <v/>
      </c>
      <c r="O23" s="144">
        <f>O22/O21</f>
        <v/>
      </c>
      <c r="P23" s="71" t="n"/>
      <c r="Q23" s="144">
        <f>Q22/Q21</f>
        <v/>
      </c>
      <c r="R23" s="147" t="n"/>
    </row>
    <row r="24" ht="15.75" customHeight="1" s="74">
      <c r="B24" s="124" t="inlineStr">
        <is>
          <t>Base media retencion</t>
        </is>
      </c>
      <c r="C24" s="143" t="n"/>
      <c r="D24" s="144">
        <f>D21/D20</f>
        <v/>
      </c>
      <c r="E24" s="144">
        <f>E21/E20</f>
        <v/>
      </c>
      <c r="F24" s="144">
        <f>F21/F20</f>
        <v/>
      </c>
      <c r="G24" s="144">
        <f>G21/G20</f>
        <v/>
      </c>
      <c r="H24" s="144">
        <f>H21/H20</f>
        <v/>
      </c>
      <c r="I24" s="144">
        <f>I21/I20</f>
        <v/>
      </c>
      <c r="J24" s="144">
        <f>J21/J20</f>
        <v/>
      </c>
      <c r="K24" s="144">
        <f>K21/K20</f>
        <v/>
      </c>
      <c r="L24" s="144">
        <f>L21/L20</f>
        <v/>
      </c>
      <c r="M24" s="144">
        <f>M21/M20</f>
        <v/>
      </c>
      <c r="N24" s="144">
        <f>N21/N20</f>
        <v/>
      </c>
      <c r="O24" s="144">
        <f>O21/O20</f>
        <v/>
      </c>
      <c r="P24" s="71" t="n"/>
      <c r="Q24" s="144">
        <f>Q21/Q20</f>
        <v/>
      </c>
      <c r="R24" s="147" t="n"/>
    </row>
    <row r="25" ht="15.75" customHeight="1" s="74">
      <c r="B25" s="70" t="n"/>
      <c r="C25" s="1" t="n"/>
      <c r="Q25" s="147" t="n"/>
      <c r="R25" s="147" t="n"/>
    </row>
    <row r="26" ht="15.75" customHeight="1" s="74">
      <c r="B26" s="124" t="inlineStr">
        <is>
          <t>EN ESPECIE                                              Nº de sujetos</t>
        </is>
      </c>
      <c r="C26" s="1" t="inlineStr">
        <is>
          <t>10</t>
        </is>
      </c>
      <c r="D26" s="135" t="n"/>
      <c r="E26" s="135" t="n"/>
      <c r="F26" s="135" t="n"/>
      <c r="G26" s="135" t="n"/>
      <c r="H26" s="135" t="n"/>
      <c r="I26" s="135" t="n"/>
      <c r="J26" s="135" t="n"/>
      <c r="K26" s="135" t="n"/>
      <c r="L26" s="135" t="n"/>
      <c r="M26" s="135" t="n"/>
      <c r="N26" s="135" t="n"/>
      <c r="O26" s="135" t="n"/>
      <c r="P26" s="145" t="n"/>
      <c r="Q26" s="138">
        <f>AVERAGE(D26:O26)</f>
        <v/>
      </c>
      <c r="R26" s="147" t="n"/>
    </row>
    <row r="27" ht="15.75" customHeight="1" s="74">
      <c r="B27" s="48" t="inlineStr">
        <is>
          <t>Valor percepciones en especie</t>
        </is>
      </c>
      <c r="C27" s="1" t="inlineStr">
        <is>
          <t>11</t>
        </is>
      </c>
      <c r="D27" s="27" t="n"/>
      <c r="E27" s="27" t="n"/>
      <c r="F27" s="27" t="n"/>
      <c r="G27" s="27" t="n"/>
      <c r="H27" s="27" t="n"/>
      <c r="I27" s="27" t="n"/>
      <c r="J27" s="27" t="n"/>
      <c r="K27" s="27" t="n"/>
      <c r="L27" s="27" t="n"/>
      <c r="M27" s="27" t="n"/>
      <c r="N27" s="27" t="n"/>
      <c r="O27" s="27" t="n"/>
      <c r="P27" s="70" t="n"/>
      <c r="Q27" s="147">
        <f>+SUM(D27:O27)</f>
        <v/>
      </c>
      <c r="R27" s="147" t="n"/>
    </row>
    <row r="28" ht="15.75" customHeight="1" s="74">
      <c r="B28" s="48" t="inlineStr">
        <is>
          <t>Impte. Ingresos a cuenta</t>
        </is>
      </c>
      <c r="C28" s="1" t="inlineStr">
        <is>
          <t>12</t>
        </is>
      </c>
      <c r="D28" s="52" t="n"/>
      <c r="E28" s="52" t="n"/>
      <c r="F28" s="52" t="n"/>
      <c r="G28" s="52" t="n"/>
      <c r="H28" s="52" t="n"/>
      <c r="I28" s="52" t="n"/>
      <c r="J28" s="52" t="n"/>
      <c r="K28" s="52" t="n"/>
      <c r="L28" s="52" t="n"/>
      <c r="M28" s="52" t="n"/>
      <c r="N28" s="52" t="n"/>
      <c r="O28" s="52" t="n"/>
      <c r="P28" s="141" t="n"/>
      <c r="Q28" s="142">
        <f>+SUM(D28:O28)</f>
        <v/>
      </c>
      <c r="R28" s="147" t="n"/>
    </row>
    <row r="29" ht="15.75" customHeight="1" s="74">
      <c r="B29" s="70" t="n"/>
      <c r="C29" s="1" t="n"/>
      <c r="Q29" s="147" t="n"/>
      <c r="R29" s="147" t="n"/>
    </row>
    <row r="30" ht="15.75" customHeight="1" s="74">
      <c r="A30" s="146" t="n"/>
      <c r="B30" s="70" t="n"/>
      <c r="C30" s="1" t="n"/>
      <c r="Q30" s="147" t="n"/>
      <c r="R30" s="147" t="n"/>
    </row>
    <row r="31" ht="15.75" customHeight="1" s="74">
      <c r="A31" s="132" t="inlineStr">
        <is>
          <t>III.</t>
        </is>
      </c>
      <c r="B31" s="133" t="inlineStr">
        <is>
          <t>Premios por la participación en juegos…</t>
        </is>
      </c>
      <c r="C31" s="143" t="n"/>
      <c r="Q31" s="147" t="n"/>
      <c r="R31" s="147" t="n"/>
    </row>
    <row r="32" ht="15.75" customHeight="1" s="74">
      <c r="B32" s="124" t="inlineStr">
        <is>
          <t>EN METÁLICO                                           Nº de sujetos</t>
        </is>
      </c>
      <c r="C32" s="1" t="inlineStr">
        <is>
          <t>13</t>
        </is>
      </c>
      <c r="D32" s="135" t="n"/>
      <c r="E32" s="135" t="n"/>
      <c r="F32" s="136" t="n"/>
      <c r="G32" s="135" t="n"/>
      <c r="H32" s="135" t="n"/>
      <c r="I32" s="135" t="n"/>
      <c r="J32" s="135" t="n"/>
      <c r="K32" s="135" t="n"/>
      <c r="L32" s="135" t="n"/>
      <c r="M32" s="135" t="n"/>
      <c r="N32" s="135" t="n"/>
      <c r="O32" s="135" t="n"/>
      <c r="P32" s="145" t="n"/>
      <c r="Q32" s="138">
        <f>AVERAGE(D32:O32)</f>
        <v/>
      </c>
      <c r="R32" s="147" t="n"/>
    </row>
    <row r="33" ht="15.75" customHeight="1" s="74">
      <c r="B33" s="48" t="inlineStr">
        <is>
          <t>Impte. de las percepciones</t>
        </is>
      </c>
      <c r="C33" s="1" t="inlineStr">
        <is>
          <t>14</t>
        </is>
      </c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70" t="n"/>
      <c r="Q33" s="147">
        <f>+SUM(D33:O33)</f>
        <v/>
      </c>
      <c r="R33" s="147" t="n"/>
    </row>
    <row r="34" ht="15.75" customHeight="1" s="74">
      <c r="B34" s="48" t="inlineStr">
        <is>
          <t>Importe Retención</t>
        </is>
      </c>
      <c r="C34" s="1" t="inlineStr">
        <is>
          <t>15</t>
        </is>
      </c>
      <c r="D34" s="52" t="n"/>
      <c r="E34" s="52" t="n"/>
      <c r="F34" s="52" t="n"/>
      <c r="G34" s="52" t="n"/>
      <c r="H34" s="52" t="n"/>
      <c r="I34" s="52" t="n"/>
      <c r="J34" s="52" t="n"/>
      <c r="K34" s="52" t="n"/>
      <c r="L34" s="52" t="n"/>
      <c r="M34" s="52" t="n"/>
      <c r="N34" s="52" t="n"/>
      <c r="O34" s="52" t="n"/>
      <c r="P34" s="141" t="n"/>
      <c r="Q34" s="142">
        <f>+SUM(D34:O34)</f>
        <v/>
      </c>
      <c r="R34" s="147" t="n"/>
    </row>
    <row r="35" ht="15.75" customHeight="1" s="74">
      <c r="B35" s="124" t="inlineStr">
        <is>
          <t>% medio retencion</t>
        </is>
      </c>
      <c r="C35" s="143" t="n"/>
      <c r="D35" s="144">
        <f>D34/D33</f>
        <v/>
      </c>
      <c r="E35" s="144">
        <f>E34/E33</f>
        <v/>
      </c>
      <c r="F35" s="144">
        <f>F34/F33</f>
        <v/>
      </c>
      <c r="G35" s="144">
        <f>G34/G33</f>
        <v/>
      </c>
      <c r="H35" s="144">
        <f>H34/H33</f>
        <v/>
      </c>
      <c r="I35" s="144">
        <f>I34/I33</f>
        <v/>
      </c>
      <c r="J35" s="144">
        <f>J34/J33</f>
        <v/>
      </c>
      <c r="K35" s="144">
        <f>K34/K33</f>
        <v/>
      </c>
      <c r="L35" s="144">
        <f>L34/L33</f>
        <v/>
      </c>
      <c r="M35" s="144">
        <f>M34/M33</f>
        <v/>
      </c>
      <c r="N35" s="144">
        <f>N34/N33</f>
        <v/>
      </c>
      <c r="O35" s="144">
        <f>O34/O33</f>
        <v/>
      </c>
      <c r="P35" s="71" t="n"/>
      <c r="Q35" s="144">
        <f>Q34/Q33</f>
        <v/>
      </c>
      <c r="R35" s="147" t="n"/>
    </row>
    <row r="36" ht="15.75" customHeight="1" s="74">
      <c r="B36" s="124" t="inlineStr">
        <is>
          <t>Base media retencion</t>
        </is>
      </c>
      <c r="C36" s="143" t="n"/>
      <c r="D36" s="144">
        <f>D33/D32</f>
        <v/>
      </c>
      <c r="E36" s="144">
        <f>E33/E32</f>
        <v/>
      </c>
      <c r="F36" s="144">
        <f>F33/F32</f>
        <v/>
      </c>
      <c r="G36" s="144">
        <f>G33/G32</f>
        <v/>
      </c>
      <c r="H36" s="144">
        <f>H33/H32</f>
        <v/>
      </c>
      <c r="I36" s="144">
        <f>I33/I32</f>
        <v/>
      </c>
      <c r="J36" s="144">
        <f>J33/J32</f>
        <v/>
      </c>
      <c r="K36" s="144">
        <f>K33/K32</f>
        <v/>
      </c>
      <c r="L36" s="144">
        <f>L33/L32</f>
        <v/>
      </c>
      <c r="M36" s="144">
        <f>M33/M32</f>
        <v/>
      </c>
      <c r="N36" s="144">
        <f>N33/N32</f>
        <v/>
      </c>
      <c r="O36" s="144">
        <f>O33/O32</f>
        <v/>
      </c>
      <c r="P36" s="71" t="n"/>
      <c r="Q36" s="144">
        <f>Q33/Q32</f>
        <v/>
      </c>
      <c r="R36" s="147" t="n"/>
    </row>
    <row r="37" ht="15.75" customHeight="1" s="74">
      <c r="B37" s="70" t="n"/>
      <c r="C37" s="1" t="n"/>
      <c r="Q37" s="147" t="n"/>
      <c r="R37" s="147" t="n"/>
    </row>
    <row r="38" ht="15.75" customHeight="1" s="74">
      <c r="B38" s="124" t="inlineStr">
        <is>
          <t>EN ESPECIE                                              Nº de sujetos</t>
        </is>
      </c>
      <c r="C38" s="1" t="inlineStr">
        <is>
          <t>16</t>
        </is>
      </c>
      <c r="D38" s="135" t="n"/>
      <c r="E38" s="135" t="n"/>
      <c r="F38" s="135" t="n"/>
      <c r="G38" s="135" t="n"/>
      <c r="H38" s="135" t="n"/>
      <c r="I38" s="135" t="n"/>
      <c r="J38" s="135" t="n"/>
      <c r="K38" s="135" t="n"/>
      <c r="L38" s="135" t="n"/>
      <c r="M38" s="135" t="n"/>
      <c r="N38" s="135" t="n"/>
      <c r="O38" s="135" t="n"/>
      <c r="P38" s="145" t="n"/>
      <c r="Q38" s="138">
        <f>AVERAGE(D38:O38)</f>
        <v/>
      </c>
      <c r="R38" s="147" t="n"/>
    </row>
    <row r="39" ht="15.75" customHeight="1" s="74">
      <c r="B39" s="48" t="inlineStr">
        <is>
          <t>Valor percepciones en especie</t>
        </is>
      </c>
      <c r="C39" s="1" t="inlineStr">
        <is>
          <t>17</t>
        </is>
      </c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70" t="n"/>
      <c r="Q39" s="147">
        <f>+SUM(D39:O39)</f>
        <v/>
      </c>
      <c r="R39" s="147" t="n"/>
    </row>
    <row r="40" ht="15.75" customHeight="1" s="74">
      <c r="B40" s="48" t="inlineStr">
        <is>
          <t>Impte. Ingresos a cuenta</t>
        </is>
      </c>
      <c r="C40" s="1" t="inlineStr">
        <is>
          <t>18</t>
        </is>
      </c>
      <c r="D40" s="52" t="n"/>
      <c r="E40" s="52" t="n"/>
      <c r="F40" s="52" t="n"/>
      <c r="G40" s="52" t="n"/>
      <c r="H40" s="52" t="n"/>
      <c r="I40" s="52" t="n"/>
      <c r="J40" s="52" t="n"/>
      <c r="K40" s="52" t="n"/>
      <c r="L40" s="52" t="n"/>
      <c r="M40" s="52" t="n"/>
      <c r="N40" s="52" t="n"/>
      <c r="O40" s="52" t="n"/>
      <c r="P40" s="141" t="n"/>
      <c r="Q40" s="142">
        <f>+SUM(D40:O40)</f>
        <v/>
      </c>
      <c r="R40" s="147" t="n"/>
    </row>
    <row r="41" ht="15.75" customHeight="1" s="74">
      <c r="B41" s="70" t="n"/>
      <c r="C41" s="1" t="n"/>
      <c r="Q41" s="147" t="n"/>
      <c r="R41" s="147" t="n"/>
    </row>
    <row r="42" ht="15.75" customHeight="1" s="74">
      <c r="B42" s="146" t="n"/>
      <c r="C42" s="1" t="n"/>
      <c r="Q42" s="147" t="n"/>
      <c r="R42" s="147" t="n"/>
    </row>
    <row r="43" ht="15.75" customHeight="1" s="74">
      <c r="A43" s="132" t="inlineStr">
        <is>
          <t>VI.</t>
        </is>
      </c>
      <c r="B43" s="133" t="inlineStr">
        <is>
          <t>Ganancias patrimoniales derivadas de los…</t>
        </is>
      </c>
      <c r="C43" s="143" t="n"/>
      <c r="Q43" s="147" t="n"/>
      <c r="R43" s="147" t="n"/>
    </row>
    <row r="44" ht="15.75" customHeight="1" s="74">
      <c r="B44" s="124" t="inlineStr">
        <is>
          <t>DINERARIOS                                            Nº de sujetos</t>
        </is>
      </c>
      <c r="C44" s="1" t="inlineStr">
        <is>
          <t>19</t>
        </is>
      </c>
      <c r="D44" s="135" t="n"/>
      <c r="E44" s="135" t="n"/>
      <c r="F44" s="136" t="n"/>
      <c r="G44" s="135" t="n"/>
      <c r="H44" s="135" t="n"/>
      <c r="I44" s="135" t="n"/>
      <c r="J44" s="135" t="n"/>
      <c r="K44" s="135" t="n"/>
      <c r="L44" s="135" t="n"/>
      <c r="M44" s="135" t="n"/>
      <c r="N44" s="135" t="n"/>
      <c r="O44" s="135" t="n"/>
      <c r="P44" s="145" t="n"/>
      <c r="Q44" s="138">
        <f>AVERAGE(D44:O44)</f>
        <v/>
      </c>
      <c r="R44" s="147" t="n"/>
    </row>
    <row r="45" ht="15.75" customHeight="1" s="74">
      <c r="B45" s="48" t="inlineStr">
        <is>
          <t>Impte. de las percepciones</t>
        </is>
      </c>
      <c r="C45" s="1" t="inlineStr">
        <is>
          <t>20</t>
        </is>
      </c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70" t="n"/>
      <c r="Q45" s="147">
        <f>+SUM(D45:O45)</f>
        <v/>
      </c>
      <c r="R45" s="147" t="n"/>
    </row>
    <row r="46" ht="15.75" customHeight="1" s="74">
      <c r="B46" s="48" t="inlineStr">
        <is>
          <t>Importe Retención</t>
        </is>
      </c>
      <c r="C46" s="1" t="inlineStr">
        <is>
          <t>21</t>
        </is>
      </c>
      <c r="D46" s="52" t="n"/>
      <c r="E46" s="52" t="n"/>
      <c r="F46" s="52" t="n"/>
      <c r="G46" s="52" t="n"/>
      <c r="H46" s="52" t="n"/>
      <c r="I46" s="52" t="n"/>
      <c r="J46" s="52" t="n"/>
      <c r="K46" s="52" t="n"/>
      <c r="L46" s="52" t="n"/>
      <c r="M46" s="52" t="n"/>
      <c r="N46" s="52" t="n"/>
      <c r="O46" s="52" t="n"/>
      <c r="P46" s="141" t="n"/>
      <c r="Q46" s="142">
        <f>+SUM(D46:O46)</f>
        <v/>
      </c>
      <c r="R46" s="147" t="n"/>
    </row>
    <row r="47" ht="15.75" customHeight="1" s="74">
      <c r="B47" s="124" t="inlineStr">
        <is>
          <t>% medio retencion</t>
        </is>
      </c>
      <c r="C47" s="143" t="n"/>
      <c r="D47" s="144">
        <f>D46/D45</f>
        <v/>
      </c>
      <c r="E47" s="144">
        <f>E46/E45</f>
        <v/>
      </c>
      <c r="F47" s="144">
        <f>F46/F45</f>
        <v/>
      </c>
      <c r="G47" s="144">
        <f>G46/G45</f>
        <v/>
      </c>
      <c r="H47" s="144">
        <f>H46/H45</f>
        <v/>
      </c>
      <c r="I47" s="144">
        <f>I46/I45</f>
        <v/>
      </c>
      <c r="J47" s="144">
        <f>J46/J45</f>
        <v/>
      </c>
      <c r="K47" s="144">
        <f>K46/K45</f>
        <v/>
      </c>
      <c r="L47" s="144">
        <f>L46/L45</f>
        <v/>
      </c>
      <c r="M47" s="144">
        <f>M46/M45</f>
        <v/>
      </c>
      <c r="N47" s="144">
        <f>N46/N45</f>
        <v/>
      </c>
      <c r="O47" s="144">
        <f>O46/O45</f>
        <v/>
      </c>
      <c r="P47" s="71" t="n"/>
      <c r="Q47" s="144">
        <f>Q46/Q45</f>
        <v/>
      </c>
      <c r="R47" s="147" t="n"/>
    </row>
    <row r="48" ht="15.75" customHeight="1" s="74">
      <c r="B48" s="124" t="inlineStr">
        <is>
          <t>Base media retencion</t>
        </is>
      </c>
      <c r="C48" s="143" t="n"/>
      <c r="D48" s="144">
        <f>D45/D44</f>
        <v/>
      </c>
      <c r="E48" s="144">
        <f>E45/E44</f>
        <v/>
      </c>
      <c r="F48" s="144">
        <f>F45/F44</f>
        <v/>
      </c>
      <c r="G48" s="144">
        <f>G45/G44</f>
        <v/>
      </c>
      <c r="H48" s="144">
        <f>H45/H44</f>
        <v/>
      </c>
      <c r="I48" s="144">
        <f>I45/I44</f>
        <v/>
      </c>
      <c r="J48" s="144">
        <f>J45/J44</f>
        <v/>
      </c>
      <c r="K48" s="144">
        <f>K45/K44</f>
        <v/>
      </c>
      <c r="L48" s="144">
        <f>L45/L44</f>
        <v/>
      </c>
      <c r="M48" s="144">
        <f>M45/M44</f>
        <v/>
      </c>
      <c r="N48" s="144">
        <f>N45/N44</f>
        <v/>
      </c>
      <c r="O48" s="144">
        <f>O45/O44</f>
        <v/>
      </c>
      <c r="P48" s="71" t="n"/>
      <c r="Q48" s="144">
        <f>Q45/Q44</f>
        <v/>
      </c>
      <c r="R48" s="147" t="n"/>
    </row>
    <row r="49" ht="15.75" customHeight="1" s="74">
      <c r="B49" s="70" t="n"/>
      <c r="C49" s="1" t="n"/>
      <c r="Q49" s="147" t="n"/>
      <c r="R49" s="147" t="n"/>
    </row>
    <row r="50" ht="15.75" customHeight="1" s="74">
      <c r="B50" s="124" t="inlineStr">
        <is>
          <t>EN ESPECIE                                              Nº de sujetos</t>
        </is>
      </c>
      <c r="C50" s="1" t="inlineStr">
        <is>
          <t>22</t>
        </is>
      </c>
      <c r="D50" s="135" t="n"/>
      <c r="E50" s="135" t="n"/>
      <c r="F50" s="135" t="n"/>
      <c r="G50" s="135" t="n"/>
      <c r="H50" s="135" t="n"/>
      <c r="I50" s="135" t="n"/>
      <c r="J50" s="135" t="n"/>
      <c r="K50" s="135" t="n"/>
      <c r="L50" s="135" t="n"/>
      <c r="M50" s="135" t="n"/>
      <c r="N50" s="135" t="n"/>
      <c r="O50" s="135" t="n"/>
      <c r="P50" s="145" t="n"/>
      <c r="Q50" s="138">
        <f>AVERAGE(D50:O50)</f>
        <v/>
      </c>
      <c r="R50" s="147" t="n"/>
    </row>
    <row r="51" ht="15.75" customHeight="1" s="74">
      <c r="B51" s="48" t="inlineStr">
        <is>
          <t>Valor percepciones en especie</t>
        </is>
      </c>
      <c r="C51" s="1" t="inlineStr">
        <is>
          <t>23</t>
        </is>
      </c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70" t="n"/>
      <c r="Q51" s="147">
        <f>+SUM(D51:O51)</f>
        <v/>
      </c>
      <c r="R51" s="147" t="n"/>
    </row>
    <row r="52" ht="15.75" customHeight="1" s="74">
      <c r="B52" s="48" t="inlineStr">
        <is>
          <t>Impte. Ingresos a cuenta</t>
        </is>
      </c>
      <c r="C52" s="1" t="inlineStr">
        <is>
          <t>24</t>
        </is>
      </c>
      <c r="D52" s="52" t="n"/>
      <c r="E52" s="52" t="n"/>
      <c r="F52" s="52" t="n"/>
      <c r="G52" s="52" t="n"/>
      <c r="H52" s="52" t="n"/>
      <c r="I52" s="52" t="n"/>
      <c r="J52" s="52" t="n"/>
      <c r="K52" s="52" t="n"/>
      <c r="L52" s="52" t="n"/>
      <c r="M52" s="52" t="n"/>
      <c r="N52" s="52" t="n"/>
      <c r="O52" s="52" t="n"/>
      <c r="P52" s="141" t="n"/>
      <c r="Q52" s="142">
        <f>+SUM(D52:O52)</f>
        <v/>
      </c>
      <c r="R52" s="147" t="n"/>
    </row>
    <row r="53" ht="15.75" customHeight="1" s="74">
      <c r="B53" s="48" t="n"/>
      <c r="C53" s="1" t="n"/>
      <c r="D53" s="70" t="n"/>
      <c r="E53" s="70" t="n"/>
      <c r="F53" s="70" t="n"/>
      <c r="G53" s="70" t="n"/>
      <c r="H53" s="70" t="n"/>
      <c r="I53" s="70" t="n"/>
      <c r="J53" s="70" t="n"/>
      <c r="K53" s="70" t="n"/>
      <c r="L53" s="70" t="n"/>
      <c r="M53" s="70" t="n"/>
      <c r="N53" s="70" t="n"/>
      <c r="O53" s="70" t="n"/>
      <c r="P53" s="70" t="n"/>
      <c r="Q53" s="147" t="n"/>
      <c r="R53" s="147" t="n"/>
    </row>
    <row r="54" ht="15.75" customHeight="1" s="74">
      <c r="B54" s="146" t="n"/>
      <c r="C54" s="1" t="n"/>
      <c r="D54" s="70" t="n"/>
      <c r="E54" s="70" t="n"/>
      <c r="F54" s="70" t="n"/>
      <c r="G54" s="70" t="n"/>
      <c r="H54" s="70" t="n"/>
      <c r="I54" s="70" t="n"/>
      <c r="J54" s="70" t="n"/>
      <c r="K54" s="70" t="n"/>
      <c r="L54" s="70" t="n"/>
      <c r="M54" s="70" t="n"/>
      <c r="N54" s="70" t="n"/>
      <c r="O54" s="70" t="n"/>
      <c r="P54" s="70" t="n"/>
      <c r="Q54" s="147" t="n"/>
      <c r="R54" s="147" t="n"/>
    </row>
    <row r="55" ht="15.75" customHeight="1" s="74">
      <c r="A55" s="132" t="inlineStr">
        <is>
          <t>V.</t>
        </is>
      </c>
      <c r="B55" s="133" t="inlineStr">
        <is>
          <t>Contraprestaciones por la cesión de derechos…</t>
        </is>
      </c>
      <c r="C55" s="143" t="n"/>
      <c r="Q55" s="147" t="n"/>
      <c r="R55" s="147" t="n"/>
    </row>
    <row r="56" ht="15.75" customHeight="1" s="74">
      <c r="B56" s="71" t="inlineStr">
        <is>
          <t>PERCEPCIONES DINERARIAS</t>
        </is>
      </c>
      <c r="C56" s="143" t="n"/>
      <c r="Q56" s="147" t="n"/>
      <c r="R56" s="147" t="n"/>
    </row>
    <row r="57" ht="15.75" customHeight="1" s="74">
      <c r="B57" s="48" t="inlineStr">
        <is>
          <t>Nº de sujetos</t>
        </is>
      </c>
      <c r="C57" s="1" t="inlineStr">
        <is>
          <t>25</t>
        </is>
      </c>
      <c r="D57" s="135" t="n"/>
      <c r="E57" s="135" t="n"/>
      <c r="F57" s="136" t="n"/>
      <c r="G57" s="135" t="n"/>
      <c r="H57" s="135" t="n"/>
      <c r="I57" s="135" t="n"/>
      <c r="J57" s="135" t="n"/>
      <c r="K57" s="135" t="n"/>
      <c r="L57" s="135" t="n"/>
      <c r="M57" s="135" t="n"/>
      <c r="N57" s="135" t="n"/>
      <c r="O57" s="135" t="n"/>
      <c r="P57" s="145" t="n"/>
      <c r="Q57" s="138">
        <f>AVERAGE(D57:O57)</f>
        <v/>
      </c>
      <c r="R57" s="147" t="n"/>
    </row>
    <row r="58" ht="15.75" customHeight="1" s="74">
      <c r="B58" s="48" t="inlineStr">
        <is>
          <t>Contraprestaciones satisfechas</t>
        </is>
      </c>
      <c r="C58" s="1" t="inlineStr">
        <is>
          <t>26</t>
        </is>
      </c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70" t="n"/>
      <c r="Q58" s="147">
        <f>+SUM(D58:O58)</f>
        <v/>
      </c>
      <c r="R58" s="147" t="n"/>
    </row>
    <row r="59" ht="15.75" customHeight="1" s="74">
      <c r="B59" s="48" t="inlineStr">
        <is>
          <t>Impte. Ingresos a cuenta</t>
        </is>
      </c>
      <c r="C59" s="1" t="inlineStr">
        <is>
          <t>27</t>
        </is>
      </c>
      <c r="D59" s="52" t="n"/>
      <c r="E59" s="52" t="n"/>
      <c r="F59" s="52" t="n"/>
      <c r="G59" s="52" t="n"/>
      <c r="H59" s="52" t="n"/>
      <c r="I59" s="52" t="n"/>
      <c r="J59" s="52" t="n"/>
      <c r="K59" s="52" t="n"/>
      <c r="L59" s="52" t="n"/>
      <c r="M59" s="52" t="n"/>
      <c r="N59" s="52" t="n"/>
      <c r="O59" s="52" t="n"/>
      <c r="P59" s="141" t="n"/>
      <c r="Q59" s="142">
        <f>+SUM(D59:O59)</f>
        <v/>
      </c>
      <c r="R59" s="147" t="n"/>
    </row>
    <row r="60" ht="15.75" customHeight="1" s="74">
      <c r="B60" s="124" t="inlineStr">
        <is>
          <t>% medio retencion</t>
        </is>
      </c>
      <c r="C60" s="72" t="n"/>
      <c r="D60" s="144">
        <f>D59/D58</f>
        <v/>
      </c>
      <c r="E60" s="144">
        <f>E59/E58</f>
        <v/>
      </c>
      <c r="F60" s="144">
        <f>F59/F58</f>
        <v/>
      </c>
      <c r="G60" s="144">
        <f>G59/G58</f>
        <v/>
      </c>
      <c r="H60" s="144">
        <f>H59/H58</f>
        <v/>
      </c>
      <c r="I60" s="144">
        <f>I59/I58</f>
        <v/>
      </c>
      <c r="J60" s="144">
        <f>J59/J58</f>
        <v/>
      </c>
      <c r="K60" s="144">
        <f>K59/K58</f>
        <v/>
      </c>
      <c r="L60" s="144">
        <f>L59/L58</f>
        <v/>
      </c>
      <c r="M60" s="144">
        <f>M59/M58</f>
        <v/>
      </c>
      <c r="N60" s="144">
        <f>N59/N58</f>
        <v/>
      </c>
      <c r="O60" s="144">
        <f>O59/O58</f>
        <v/>
      </c>
      <c r="P60" s="71" t="n"/>
      <c r="Q60" s="144">
        <f>Q59/Q58</f>
        <v/>
      </c>
      <c r="R60" s="147" t="n"/>
    </row>
    <row r="61" ht="15.75" customHeight="1" s="74">
      <c r="B61" s="124" t="inlineStr">
        <is>
          <t>Base media retencion</t>
        </is>
      </c>
      <c r="C61" s="72" t="n"/>
      <c r="D61" s="144">
        <f>D58/D57</f>
        <v/>
      </c>
      <c r="E61" s="144">
        <f>E58/E57</f>
        <v/>
      </c>
      <c r="F61" s="144">
        <f>F58/F57</f>
        <v/>
      </c>
      <c r="G61" s="144">
        <f>G58/G57</f>
        <v/>
      </c>
      <c r="H61" s="144">
        <f>H58/H57</f>
        <v/>
      </c>
      <c r="I61" s="144">
        <f>I58/I57</f>
        <v/>
      </c>
      <c r="J61" s="144">
        <f>J58/J57</f>
        <v/>
      </c>
      <c r="K61" s="144">
        <f>K58/K57</f>
        <v/>
      </c>
      <c r="L61" s="144">
        <f>L58/L57</f>
        <v/>
      </c>
      <c r="M61" s="144">
        <f>M58/M57</f>
        <v/>
      </c>
      <c r="N61" s="144">
        <f>N58/N57</f>
        <v/>
      </c>
      <c r="O61" s="144">
        <f>O58/O57</f>
        <v/>
      </c>
      <c r="P61" s="71" t="n"/>
      <c r="Q61" s="144">
        <f>Q58/Q57</f>
        <v/>
      </c>
      <c r="R61" s="147" t="n"/>
    </row>
    <row r="62" ht="15.75" customHeight="1" s="74">
      <c r="B62" s="70" t="n"/>
      <c r="C62" s="10" t="n"/>
      <c r="Q62" s="147" t="n"/>
      <c r="R62" s="147" t="n"/>
    </row>
    <row r="63" ht="15.75" customHeight="1" s="74">
      <c r="B63" s="148" t="inlineStr">
        <is>
          <t>Total liquidación:</t>
        </is>
      </c>
      <c r="C63" s="10" t="n"/>
      <c r="Q63" s="147" t="n"/>
      <c r="R63" s="147" t="n"/>
    </row>
    <row r="64" ht="15.75" customHeight="1" s="74">
      <c r="B64" s="48" t="inlineStr">
        <is>
          <t>Retenciones e ingresos a cuenta</t>
        </is>
      </c>
      <c r="C64" s="10" t="n"/>
      <c r="D64" s="12" t="n"/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2" t="n"/>
      <c r="O64" s="12" t="n"/>
      <c r="P64" s="12" t="n"/>
      <c r="Q64" s="149">
        <f>SUM(D64:O64)</f>
        <v/>
      </c>
      <c r="R64" s="147" t="n"/>
    </row>
    <row r="65" ht="15.75" customHeight="1" s="74">
      <c r="B65" s="48" t="inlineStr">
        <is>
          <t>Resultado anteriores</t>
        </is>
      </c>
      <c r="C65" s="10" t="n"/>
      <c r="D65" s="83" t="n"/>
      <c r="E65" s="83" t="n"/>
      <c r="F65" s="83" t="n"/>
      <c r="G65" s="83" t="n"/>
      <c r="H65" s="83" t="n"/>
      <c r="I65" s="83" t="n"/>
      <c r="J65" s="83" t="n"/>
      <c r="K65" s="83" t="n"/>
      <c r="L65" s="83" t="n"/>
      <c r="M65" s="83" t="n"/>
      <c r="N65" s="83" t="n"/>
      <c r="O65" s="83" t="n"/>
      <c r="P65" s="83" t="n"/>
      <c r="Q65" s="150">
        <f>SUM(D65:O65)</f>
        <v/>
      </c>
      <c r="R65" s="147" t="n"/>
    </row>
    <row r="66" ht="15.75" customHeight="1" s="74">
      <c r="B66" s="48" t="inlineStr">
        <is>
          <t>Resultado a ingresar</t>
        </is>
      </c>
      <c r="C66" s="10" t="n"/>
      <c r="D66" s="66" t="n"/>
      <c r="E66" s="66" t="n"/>
      <c r="F66" s="66" t="n"/>
      <c r="G66" s="66" t="n"/>
      <c r="H66" s="66" t="n"/>
      <c r="I66" s="66" t="n"/>
      <c r="J66" s="66" t="n"/>
      <c r="K66" s="66" t="n"/>
      <c r="L66" s="66" t="n"/>
      <c r="M66" s="66" t="n"/>
      <c r="N66" s="66" t="n"/>
      <c r="O66" s="66" t="n"/>
      <c r="P66" s="66" t="n"/>
      <c r="Q66" s="151">
        <f>SUM(D66:O66)</f>
        <v/>
      </c>
      <c r="R66" s="147" t="n"/>
    </row>
    <row r="67" ht="15.75" customHeight="1" s="74">
      <c r="B67" s="48" t="n"/>
    </row>
    <row r="68" ht="15.75" customHeight="1" s="74">
      <c r="B68" s="71" t="inlineStr">
        <is>
          <t>Cuadre y comparación de los importes de las liquidaciones con los saldos contables</t>
        </is>
      </c>
      <c r="C68" s="72" t="n"/>
    </row>
    <row r="70" ht="15.75" customHeight="1" s="74">
      <c r="B70" s="71" t="n"/>
      <c r="C70" s="72" t="n"/>
      <c r="D70" s="71" t="n"/>
      <c r="E70" s="71" t="n"/>
      <c r="F70" s="153" t="inlineStr">
        <is>
          <t xml:space="preserve">Importe </t>
        </is>
      </c>
      <c r="G70" s="153" t="n"/>
      <c r="H70" s="153" t="n"/>
      <c r="I70" s="153" t="inlineStr">
        <is>
          <t>saldo</t>
        </is>
      </c>
      <c r="J70" s="153" t="n"/>
      <c r="K70" s="71" t="n"/>
      <c r="L70" s="71" t="n"/>
      <c r="M70" s="71" t="n"/>
      <c r="N70" s="71" t="n"/>
      <c r="O70" s="71" t="n"/>
      <c r="P70" s="71" t="n"/>
      <c r="Q70" s="71" t="n"/>
    </row>
    <row r="71" ht="15.75" customHeight="1" s="74">
      <c r="B71" s="153" t="inlineStr">
        <is>
          <t>Fecha de análisis</t>
        </is>
      </c>
      <c r="C71" s="72" t="n"/>
      <c r="D71" s="71" t="n"/>
      <c r="E71" s="71" t="n"/>
      <c r="F71" s="153" t="inlineStr">
        <is>
          <t>liquidación</t>
        </is>
      </c>
      <c r="G71" s="153" t="n"/>
      <c r="H71" s="153" t="n"/>
      <c r="I71" s="153" t="inlineStr">
        <is>
          <t>contable</t>
        </is>
      </c>
      <c r="J71" s="153" t="inlineStr">
        <is>
          <t>REF</t>
        </is>
      </c>
      <c r="K71" s="153" t="inlineStr">
        <is>
          <t>DIF.</t>
        </is>
      </c>
      <c r="L71" s="154" t="inlineStr">
        <is>
          <t>Observaciones:</t>
        </is>
      </c>
      <c r="M71" s="153" t="n"/>
      <c r="N71" s="153" t="n"/>
    </row>
    <row r="72" ht="15.75" customHeight="1" s="74">
      <c r="B72" s="178">
        <f>+'N.2 MEMORANDUM'!C8</f>
        <v/>
      </c>
      <c r="C72" s="156" t="n"/>
      <c r="D72" s="83" t="n"/>
      <c r="E72" s="83" t="n"/>
      <c r="F72" s="83">
        <f>+O10+O22+O34+O46</f>
        <v/>
      </c>
      <c r="G72" s="83" t="n"/>
      <c r="H72" s="83" t="n"/>
      <c r="I72" s="157" t="n"/>
      <c r="J72" s="158" t="inlineStr">
        <is>
          <t>N.1</t>
        </is>
      </c>
      <c r="K72" s="83">
        <f>+F72+I72</f>
        <v/>
      </c>
      <c r="L72" s="86" t="n"/>
      <c r="M72" s="83" t="n"/>
      <c r="N72" s="83" t="n"/>
      <c r="O72" s="83" t="n"/>
      <c r="P72" s="83" t="n"/>
      <c r="Q72" s="83" t="n"/>
    </row>
    <row r="73" ht="15.75" customHeight="1" s="74">
      <c r="B73" s="159" t="n"/>
      <c r="C73" s="10" t="n"/>
      <c r="D73" s="70" t="n"/>
      <c r="E73" s="70" t="n"/>
      <c r="F73" s="70" t="n"/>
      <c r="G73" s="70" t="n"/>
      <c r="H73" s="70" t="n"/>
      <c r="I73" s="160" t="n"/>
      <c r="J73" s="161" t="n"/>
      <c r="K73" s="70" t="n"/>
      <c r="L73" s="71" t="n"/>
      <c r="M73" s="70" t="n"/>
      <c r="N73" s="70" t="n"/>
      <c r="O73" s="70" t="n"/>
      <c r="P73" s="70" t="n"/>
      <c r="Q73" s="70" t="n"/>
    </row>
    <row r="74" ht="15.75" customHeight="1" s="74">
      <c r="B74" s="71" t="inlineStr">
        <is>
          <t>Cuadre y comparación de los importes de las liquidaciones con los saldos contables</t>
        </is>
      </c>
      <c r="C74" s="72" t="n"/>
    </row>
    <row r="76" ht="15.75" customHeight="1" s="74">
      <c r="B76" s="71" t="inlineStr">
        <is>
          <t>Cuadre de bases de IRPF Trabajadores</t>
        </is>
      </c>
      <c r="C76" s="92" t="inlineStr">
        <is>
          <t>Importe</t>
        </is>
      </c>
      <c r="D76" s="92" t="inlineStr">
        <is>
          <t>Ref</t>
        </is>
      </c>
      <c r="G76" s="71" t="inlineStr">
        <is>
          <t>Cuadre de bases de IRPF Profesionales</t>
        </is>
      </c>
      <c r="M76" s="92" t="inlineStr">
        <is>
          <t>Importe</t>
        </is>
      </c>
      <c r="N76" s="92" t="inlineStr">
        <is>
          <t>Ref</t>
        </is>
      </c>
    </row>
    <row r="77" ht="15.75" customHeight="1" s="74">
      <c r="B77" s="162" t="inlineStr">
        <is>
          <t>Total Base de retención según modelo 190</t>
        </is>
      </c>
      <c r="C77" s="162">
        <f>P9</f>
        <v/>
      </c>
      <c r="D77" s="163" t="n"/>
      <c r="G77" s="164" t="inlineStr">
        <is>
          <t>Total Base de retención según modelo 190</t>
        </is>
      </c>
      <c r="H77" s="12" t="n"/>
      <c r="I77" s="12" t="n"/>
      <c r="J77" s="12" t="n"/>
      <c r="K77" s="12" t="n"/>
      <c r="L77" s="95" t="n"/>
      <c r="M77" s="164">
        <f>Q20</f>
        <v/>
      </c>
      <c r="N77" s="163" t="n"/>
    </row>
    <row r="78" ht="15.75" customHeight="1" s="74">
      <c r="B78" s="44" t="inlineStr">
        <is>
          <t>- Saldo cuenta 640 sueldos y salarios</t>
        </is>
      </c>
      <c r="C78" s="44" t="n"/>
      <c r="D78" s="165" t="inlineStr">
        <is>
          <t>P3</t>
        </is>
      </c>
      <c r="G78" s="99" t="inlineStr">
        <is>
          <t>- Servicios de profesionales independientes</t>
        </is>
      </c>
      <c r="H78" s="70" t="n"/>
      <c r="I78" s="70" t="n"/>
      <c r="J78" s="70" t="n"/>
      <c r="K78" s="70" t="n"/>
      <c r="L78" s="100" t="n"/>
      <c r="M78" s="99" t="n"/>
      <c r="N78" s="166" t="n"/>
    </row>
    <row r="79" ht="15.75" customHeight="1" s="74">
      <c r="B79" s="44" t="inlineStr">
        <is>
          <t>- Saldo cuenta 641 Indemnizaciones</t>
        </is>
      </c>
      <c r="C79" s="44" t="n"/>
      <c r="D79" s="165" t="inlineStr">
        <is>
          <t>P3</t>
        </is>
      </c>
      <c r="G79" s="99" t="inlineStr">
        <is>
          <t>- Comisiones</t>
        </is>
      </c>
      <c r="H79" s="70" t="n"/>
      <c r="I79" s="70" t="n"/>
      <c r="J79" s="70" t="n"/>
      <c r="K79" s="70" t="n"/>
      <c r="L79" s="100" t="n"/>
      <c r="M79" s="99" t="n"/>
      <c r="N79" s="166" t="n"/>
    </row>
    <row r="80" ht="15.75" customHeight="1" s="74">
      <c r="B80" s="44" t="inlineStr">
        <is>
          <t>- Saldo cuenta 465 R.P.P.  (31/12/21)</t>
        </is>
      </c>
      <c r="C80" s="44" t="n"/>
      <c r="D80" s="166" t="inlineStr">
        <is>
          <t>O</t>
        </is>
      </c>
      <c r="G80" s="99" t="inlineStr">
        <is>
          <t>- Consultores y abogados</t>
        </is>
      </c>
      <c r="H80" s="70" t="n"/>
      <c r="I80" s="70" t="n"/>
      <c r="J80" s="70" t="n"/>
      <c r="K80" s="70" t="n"/>
      <c r="L80" s="100" t="n"/>
      <c r="M80" s="99" t="n"/>
      <c r="N80" s="166" t="n"/>
    </row>
    <row r="81" ht="15.75" customHeight="1" s="74">
      <c r="B81" s="44" t="inlineStr">
        <is>
          <t>+ Saldo cuenta 465 R.P.P. (31/12/20)</t>
        </is>
      </c>
      <c r="C81" s="44" t="n"/>
      <c r="D81" s="166" t="inlineStr">
        <is>
          <t>O</t>
        </is>
      </c>
      <c r="G81" s="99" t="inlineStr">
        <is>
          <t>+ Parte saldo cta 623000 consultores y abogados (no afecta a IRPF)</t>
        </is>
      </c>
      <c r="H81" s="70" t="n"/>
      <c r="I81" s="70" t="n"/>
      <c r="J81" s="70" t="n"/>
      <c r="K81" s="70" t="n"/>
      <c r="L81" s="100" t="n"/>
      <c r="M81" s="99" t="n"/>
      <c r="N81" s="166" t="n"/>
    </row>
    <row r="82" ht="15.75" customHeight="1" s="74">
      <c r="B82" s="44" t="n"/>
      <c r="C82" s="44" t="n"/>
      <c r="D82" s="166" t="n"/>
      <c r="G82" s="99" t="inlineStr">
        <is>
          <t>+ servicios consultores, abogados, auditoría. Todas sociedades</t>
        </is>
      </c>
      <c r="H82" s="70" t="n"/>
      <c r="I82" s="70" t="n"/>
      <c r="J82" s="70" t="n"/>
      <c r="K82" s="70" t="n"/>
      <c r="L82" s="100" t="n"/>
      <c r="M82" s="99" t="n"/>
      <c r="N82" s="166" t="n"/>
    </row>
    <row r="83" ht="15.75" customHeight="1" s="74">
      <c r="B83" s="44" t="n"/>
      <c r="C83" s="44" t="n"/>
      <c r="D83" s="166" t="n"/>
      <c r="G83" s="99" t="n"/>
      <c r="H83" s="70" t="n"/>
      <c r="I83" s="70" t="n"/>
      <c r="J83" s="70" t="n"/>
      <c r="K83" s="70" t="n"/>
      <c r="L83" s="100" t="n"/>
      <c r="M83" s="99" t="n"/>
      <c r="N83" s="166" t="n"/>
    </row>
    <row r="84" ht="15.75" customHeight="1" s="74">
      <c r="B84" s="44" t="n"/>
      <c r="C84" s="44" t="n"/>
      <c r="D84" s="166" t="n"/>
      <c r="G84" s="99" t="n"/>
      <c r="H84" s="70" t="n"/>
      <c r="I84" s="70" t="n"/>
      <c r="J84" s="70" t="n"/>
      <c r="K84" s="70" t="n"/>
      <c r="L84" s="100" t="n"/>
      <c r="M84" s="99" t="n"/>
      <c r="N84" s="166" t="n"/>
    </row>
    <row r="85" ht="15.75" customHeight="1" s="74">
      <c r="B85" s="167" t="inlineStr">
        <is>
          <t>Diferencia (exceso de base declarada)</t>
        </is>
      </c>
      <c r="C85" s="167">
        <f>C77-C78-C79-C80+C81</f>
        <v/>
      </c>
      <c r="D85" s="168" t="n"/>
      <c r="G85" s="118" t="inlineStr">
        <is>
          <t>Diferencia (exceso de base declarada)</t>
        </is>
      </c>
      <c r="H85" s="115" t="n"/>
      <c r="I85" s="115" t="n"/>
      <c r="J85" s="115" t="n"/>
      <c r="K85" s="115" t="n"/>
      <c r="L85" s="119" t="n"/>
      <c r="M85" s="118">
        <f>M77-M78-M79-M80+M81+M82+M83+M84</f>
        <v/>
      </c>
      <c r="N85" s="168" t="n"/>
    </row>
    <row r="88" ht="15.75" customHeight="1" s="74">
      <c r="B88" s="70" t="inlineStr">
        <is>
          <t>Total declarado IRPF Modelo 111</t>
        </is>
      </c>
      <c r="F88" s="70">
        <f>Q9</f>
        <v/>
      </c>
    </row>
    <row r="89" ht="15.75" customHeight="1" s="74">
      <c r="G89" s="71" t="n"/>
    </row>
    <row r="90" ht="15.75" customHeight="1" s="74">
      <c r="B90" s="70" t="inlineStr">
        <is>
          <t>6400 Gasto de personal</t>
        </is>
      </c>
      <c r="G90" s="161" t="inlineStr">
        <is>
          <t>P3</t>
        </is>
      </c>
    </row>
    <row r="91" ht="15.75" customHeight="1" s="74">
      <c r="B91" s="70" t="inlineStr">
        <is>
          <t>4650 Rem. Pdtes. Pago 2018 (+)</t>
        </is>
      </c>
      <c r="G91" s="161" t="inlineStr">
        <is>
          <t>O</t>
        </is>
      </c>
    </row>
    <row r="92" ht="15.75" customHeight="1" s="74">
      <c r="B92" s="66" t="inlineStr">
        <is>
          <t>4650 Rem. Pdtes. Pago 2019 (-)</t>
        </is>
      </c>
      <c r="C92" s="126" t="n"/>
      <c r="D92" s="66" t="n"/>
      <c r="E92" s="66" t="n"/>
      <c r="F92" s="66" t="n"/>
      <c r="G92" s="169" t="inlineStr">
        <is>
          <t>O</t>
        </is>
      </c>
    </row>
    <row r="93" ht="15.75" customHeight="1" s="74">
      <c r="B93" s="70" t="inlineStr">
        <is>
          <t>Total Bases Contables</t>
        </is>
      </c>
      <c r="F93" s="70">
        <f>SUM(F90:F92)</f>
        <v/>
      </c>
    </row>
    <row r="94" ht="15.75" customHeight="1" s="74"/>
    <row r="95" ht="15.75" customHeight="1" s="74">
      <c r="B95" s="70" t="inlineStr">
        <is>
          <t>Diferencia</t>
        </is>
      </c>
      <c r="F95" s="70">
        <f>+F88-F93</f>
        <v/>
      </c>
      <c r="G95" s="70" t="n"/>
    </row>
    <row r="96" ht="15.75" customHeight="1" s="74"/>
    <row r="97" ht="15.75" customHeight="1" s="74">
      <c r="F97" s="170">
        <f>+F95/F93</f>
        <v/>
      </c>
      <c r="G97" s="161" t="n"/>
    </row>
    <row r="98" ht="15.75" customHeight="1" s="74">
      <c r="L98" s="70" t="inlineStr">
        <is>
          <t xml:space="preserve"> </t>
        </is>
      </c>
    </row>
    <row r="101" ht="42" customHeight="1" s="74"/>
  </sheetData>
  <mergeCells count="1">
    <mergeCell ref="D5:O5"/>
  </mergeCells>
  <pageMargins left="0.7875" right="0.75" top="0.5902777777777778" bottom="0.5902777777777778" header="0.5118055555555555" footer="0.5118055555555555"/>
  <pageSetup orientation="landscape" paperSize="9" firstPageNumber="0" horizontalDpi="300" verticalDpi="300"/>
</worksheet>
</file>

<file path=xl/worksheets/sheet4.xml><?xml version="1.0" encoding="utf-8"?>
<worksheet xmlns="http://schemas.openxmlformats.org/spreadsheetml/2006/main">
  <sheetPr>
    <tabColor indexed="22"/>
    <outlinePr summaryBelow="1" summaryRight="1"/>
    <pageSetUpPr fitToPage="1"/>
  </sheetPr>
  <dimension ref="B2:S28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49" sqref="B49"/>
    </sheetView>
  </sheetViews>
  <sheetFormatPr baseColWidth="10" defaultColWidth="12.5546875" defaultRowHeight="15.75" customHeight="1"/>
  <cols>
    <col width="3.77734375" customWidth="1" style="70" min="1" max="1"/>
    <col width="36.5546875" customWidth="1" style="70" min="2" max="2"/>
    <col width="8.44140625" customWidth="1" style="70" min="3" max="3"/>
    <col width="12.77734375" customWidth="1" style="70" min="4" max="4"/>
    <col width="11.109375" customWidth="1" style="70" min="5" max="12"/>
    <col width="11.88671875" customWidth="1" style="70" min="13" max="13"/>
    <col width="11.109375" customWidth="1" style="70" min="14" max="14"/>
    <col width="14.109375" customWidth="1" style="70" min="15" max="16"/>
    <col width="15" customWidth="1" style="70" min="17" max="17"/>
    <col width="12.5546875" customWidth="1" style="70" min="18" max="16384"/>
  </cols>
  <sheetData>
    <row r="2" ht="22.2" customHeight="1" s="74">
      <c r="B2" s="125" t="inlineStr">
        <is>
          <t>ATE BASES MODELOS 115 IRPF CON CONTABILIDAD</t>
        </is>
      </c>
      <c r="C2" s="126" t="n"/>
      <c r="D2" s="66" t="n"/>
      <c r="E2" s="66" t="n"/>
      <c r="F2" s="66" t="n"/>
      <c r="G2" s="66" t="n"/>
      <c r="H2" s="66" t="n"/>
      <c r="I2" s="66" t="n"/>
      <c r="J2" s="66" t="n"/>
      <c r="K2" s="66" t="n"/>
      <c r="L2" s="66" t="n"/>
      <c r="M2" s="66" t="n"/>
      <c r="N2" s="66" t="n"/>
      <c r="O2" s="66" t="n"/>
      <c r="P2" s="66" t="n"/>
      <c r="Q2" s="66" t="n"/>
      <c r="R2" s="66" t="n"/>
    </row>
    <row r="3" ht="15.75" customHeight="1" s="74">
      <c r="B3" s="71" t="n"/>
      <c r="C3" s="10" t="n"/>
    </row>
    <row r="4" ht="15.75" customHeight="1" s="74">
      <c r="C4" s="48" t="n"/>
      <c r="D4" s="161" t="inlineStr">
        <is>
          <t>N.4.X</t>
        </is>
      </c>
    </row>
    <row r="5" ht="15.75" customHeight="1" s="74">
      <c r="B5" s="127" t="n"/>
      <c r="C5" s="128" t="n"/>
      <c r="D5" s="236" t="inlineStr">
        <is>
          <t>MODELOS 115</t>
        </is>
      </c>
      <c r="E5" s="244" t="n"/>
      <c r="F5" s="244" t="n"/>
      <c r="G5" s="244" t="n"/>
      <c r="H5" s="244" t="n"/>
      <c r="I5" s="244" t="n"/>
      <c r="J5" s="244" t="n"/>
      <c r="K5" s="244" t="n"/>
      <c r="L5" s="244" t="n"/>
      <c r="M5" s="244" t="n"/>
      <c r="N5" s="244" t="n"/>
      <c r="O5" s="244" t="n"/>
      <c r="P5" s="129" t="inlineStr">
        <is>
          <t>MOD 180</t>
        </is>
      </c>
      <c r="Q5" s="130" t="inlineStr">
        <is>
          <t>N.4/26</t>
        </is>
      </c>
    </row>
    <row r="6" ht="15.75" customHeight="1" s="74">
      <c r="B6" s="127" t="n"/>
      <c r="C6" s="19" t="inlineStr">
        <is>
          <t>Nº Casilla</t>
        </is>
      </c>
      <c r="D6" s="21" t="inlineStr">
        <is>
          <t>enero</t>
        </is>
      </c>
      <c r="E6" s="21" t="inlineStr">
        <is>
          <t>febrero</t>
        </is>
      </c>
      <c r="F6" s="21" t="inlineStr">
        <is>
          <t>marzo</t>
        </is>
      </c>
      <c r="G6" s="21" t="inlineStr">
        <is>
          <t>abril</t>
        </is>
      </c>
      <c r="H6" s="21" t="inlineStr">
        <is>
          <t>mayo</t>
        </is>
      </c>
      <c r="I6" s="21" t="inlineStr">
        <is>
          <t>junio</t>
        </is>
      </c>
      <c r="J6" s="21" t="inlineStr">
        <is>
          <t>julio</t>
        </is>
      </c>
      <c r="K6" s="21" t="inlineStr">
        <is>
          <t>agosto</t>
        </is>
      </c>
      <c r="L6" s="21" t="inlineStr">
        <is>
          <t>septiembre</t>
        </is>
      </c>
      <c r="M6" s="21" t="inlineStr">
        <is>
          <t>octubre</t>
        </is>
      </c>
      <c r="N6" s="21" t="inlineStr">
        <is>
          <t>noviembre</t>
        </is>
      </c>
      <c r="O6" s="21" t="inlineStr">
        <is>
          <t>diciembre</t>
        </is>
      </c>
      <c r="P6" s="131" t="n"/>
    </row>
    <row r="7" ht="15.75" customHeight="1" s="74">
      <c r="B7" s="71" t="inlineStr">
        <is>
          <t>RETENCIONES E INGRESOS A CUENTA</t>
        </is>
      </c>
      <c r="C7" s="71" t="n"/>
    </row>
    <row r="8" ht="15.75" customHeight="1" s="74">
      <c r="B8" s="48" t="inlineStr">
        <is>
          <t>Nº de perceptores</t>
        </is>
      </c>
      <c r="C8" s="171" t="inlineStr">
        <is>
          <t>01</t>
        </is>
      </c>
      <c r="D8" s="135" t="n"/>
      <c r="E8" s="135" t="n"/>
      <c r="F8" s="135" t="n"/>
      <c r="G8" s="135" t="n"/>
      <c r="H8" s="135" t="n"/>
      <c r="I8" s="135" t="n"/>
      <c r="J8" s="135" t="n"/>
      <c r="K8" s="135" t="n"/>
      <c r="L8" s="135" t="n"/>
      <c r="M8" s="135" t="n"/>
      <c r="N8" s="135" t="n"/>
      <c r="O8" s="135" t="n"/>
      <c r="P8" s="145" t="n"/>
      <c r="Q8" s="70">
        <f>AVERAGE(D8:O8)</f>
        <v/>
      </c>
      <c r="R8" s="172" t="inlineStr">
        <is>
          <t>Difererencias</t>
        </is>
      </c>
    </row>
    <row r="9" ht="15.75" customHeight="1" s="74">
      <c r="B9" s="48" t="inlineStr">
        <is>
          <t>Base de retención</t>
        </is>
      </c>
      <c r="C9" s="171" t="inlineStr">
        <is>
          <t>02</t>
        </is>
      </c>
      <c r="D9" s="27" t="n"/>
      <c r="E9" s="27" t="n"/>
      <c r="F9" s="27" t="n"/>
      <c r="G9" s="27" t="n"/>
      <c r="H9" s="27" t="n"/>
      <c r="I9" s="27" t="n"/>
      <c r="J9" s="27" t="n"/>
      <c r="K9" s="27" t="n"/>
      <c r="L9" s="27" t="n"/>
      <c r="M9" s="27" t="n"/>
      <c r="N9" s="27" t="n"/>
      <c r="O9" s="27" t="n"/>
      <c r="P9" s="70" t="n"/>
      <c r="Q9" s="70">
        <f>SUM(D9:O9)</f>
        <v/>
      </c>
      <c r="R9" s="70">
        <f>P9-Q9</f>
        <v/>
      </c>
    </row>
    <row r="10" ht="15.75" customHeight="1" s="74">
      <c r="B10" s="48" t="inlineStr">
        <is>
          <t>Importe Retención</t>
        </is>
      </c>
      <c r="C10" s="171" t="inlineStr">
        <is>
          <t>03</t>
        </is>
      </c>
      <c r="D10" s="173" t="n"/>
      <c r="E10" s="173" t="n"/>
      <c r="F10" s="173" t="n"/>
      <c r="G10" s="173" t="n"/>
      <c r="H10" s="173" t="n"/>
      <c r="I10" s="173" t="n"/>
      <c r="J10" s="173" t="n"/>
      <c r="K10" s="173" t="n"/>
      <c r="L10" s="173" t="n"/>
      <c r="M10" s="173" t="n"/>
      <c r="N10" s="173" t="n"/>
      <c r="O10" s="173" t="n"/>
      <c r="P10" s="70" t="n"/>
      <c r="Q10" s="70">
        <f>SUM(D10:O10)</f>
        <v/>
      </c>
      <c r="R10" s="70">
        <f>P10-Q10</f>
        <v/>
      </c>
    </row>
    <row r="11" ht="15.75" customHeight="1" s="74">
      <c r="B11" s="48" t="inlineStr">
        <is>
          <t>A deducir (dec. Complementaria)</t>
        </is>
      </c>
      <c r="C11" s="171" t="inlineStr">
        <is>
          <t>04</t>
        </is>
      </c>
      <c r="D11" s="174" t="n"/>
      <c r="E11" s="174" t="n"/>
      <c r="F11" s="174" t="n"/>
      <c r="G11" s="174" t="n"/>
      <c r="H11" s="174" t="n"/>
      <c r="I11" s="174" t="n"/>
      <c r="J11" s="174" t="n"/>
      <c r="K11" s="174" t="n"/>
      <c r="L11" s="174" t="n"/>
      <c r="M11" s="174" t="n"/>
      <c r="N11" s="174" t="n"/>
      <c r="O11" s="174" t="n"/>
      <c r="P11" s="70" t="n"/>
      <c r="Q11" s="70">
        <f>SUM(D11:O11)</f>
        <v/>
      </c>
      <c r="R11" s="70">
        <f>P11-Q11</f>
        <v/>
      </c>
    </row>
    <row r="12" ht="15.75" customHeight="1" s="74">
      <c r="B12" s="48" t="inlineStr">
        <is>
          <t>Resultado a ingresar (03 - 04)</t>
        </is>
      </c>
      <c r="C12" s="171" t="inlineStr">
        <is>
          <t>05</t>
        </is>
      </c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141" t="n"/>
      <c r="Q12" s="141">
        <f>SUM(D12:O12)</f>
        <v/>
      </c>
      <c r="R12" s="141">
        <f>P12-Q12</f>
        <v/>
      </c>
    </row>
    <row r="13" ht="15.75" customHeight="1" s="74">
      <c r="B13" s="124" t="inlineStr">
        <is>
          <t>% medio retencion</t>
        </is>
      </c>
      <c r="C13" s="71" t="n"/>
      <c r="D13" s="144">
        <f>D12/D9</f>
        <v/>
      </c>
      <c r="E13" s="144">
        <f>E12/E9</f>
        <v/>
      </c>
      <c r="F13" s="144">
        <f>F12/F9</f>
        <v/>
      </c>
      <c r="G13" s="144">
        <f>G12/G9</f>
        <v/>
      </c>
      <c r="H13" s="144">
        <f>H12/H9</f>
        <v/>
      </c>
      <c r="I13" s="144">
        <f>I12/I9</f>
        <v/>
      </c>
      <c r="J13" s="144">
        <f>J12/J9</f>
        <v/>
      </c>
      <c r="K13" s="144">
        <f>K12/K9</f>
        <v/>
      </c>
      <c r="L13" s="144">
        <f>L12/L9</f>
        <v/>
      </c>
      <c r="M13" s="144">
        <f>M12/M9</f>
        <v/>
      </c>
      <c r="N13" s="144">
        <f>N12/N9</f>
        <v/>
      </c>
      <c r="O13" s="144">
        <f>O12/O9</f>
        <v/>
      </c>
      <c r="P13" s="71">
        <f>P12/P9</f>
        <v/>
      </c>
      <c r="Q13" s="71">
        <f>Q12/Q9</f>
        <v/>
      </c>
      <c r="R13" s="71" t="n"/>
    </row>
    <row r="14" ht="15.75" customHeight="1" s="74">
      <c r="B14" s="124" t="inlineStr">
        <is>
          <t>Base media retencion</t>
        </is>
      </c>
      <c r="C14" s="71" t="n"/>
      <c r="D14" s="144">
        <f>D9/D8</f>
        <v/>
      </c>
      <c r="E14" s="144">
        <f>E9/E8</f>
        <v/>
      </c>
      <c r="F14" s="144">
        <f>F9/F8</f>
        <v/>
      </c>
      <c r="G14" s="144">
        <f>G9/G8</f>
        <v/>
      </c>
      <c r="H14" s="144">
        <f>H9/H8</f>
        <v/>
      </c>
      <c r="I14" s="144">
        <f>I9/I8</f>
        <v/>
      </c>
      <c r="J14" s="144">
        <f>J9/J8</f>
        <v/>
      </c>
      <c r="K14" s="144">
        <f>K9/K8</f>
        <v/>
      </c>
      <c r="L14" s="144">
        <f>L9/L8</f>
        <v/>
      </c>
      <c r="M14" s="144">
        <f>M9/M8</f>
        <v/>
      </c>
      <c r="N14" s="144">
        <f>N9/N8</f>
        <v/>
      </c>
      <c r="O14" s="144">
        <f>O9/O8</f>
        <v/>
      </c>
      <c r="P14" s="71">
        <f>P9/P8</f>
        <v/>
      </c>
      <c r="Q14" s="71">
        <f>Q9/Q8</f>
        <v/>
      </c>
    </row>
    <row r="16" ht="15.75" customHeight="1" s="74">
      <c r="B16" s="71" t="inlineStr">
        <is>
          <t>Cuadre y comparación de los importes de las liquidaciones con los saldos contables</t>
        </is>
      </c>
      <c r="C16" s="71" t="n"/>
    </row>
    <row r="17" ht="14.4" customHeight="1" s="74"/>
    <row r="18" ht="15.75" customHeight="1" s="74">
      <c r="B18" s="146" t="inlineStr">
        <is>
          <t>Nº de perceptores</t>
        </is>
      </c>
      <c r="C18" s="71" t="n"/>
      <c r="D18" s="71" t="n"/>
      <c r="E18" s="71" t="n"/>
      <c r="F18" s="175" t="n"/>
      <c r="G18" s="153" t="n"/>
      <c r="H18" s="153" t="n"/>
      <c r="I18" s="175" t="n"/>
      <c r="J18" s="153" t="n"/>
      <c r="K18" s="71" t="n"/>
      <c r="L18" s="176" t="n"/>
      <c r="M18" s="71" t="n"/>
      <c r="N18" s="71" t="n"/>
      <c r="O18" s="176" t="n"/>
      <c r="P18" s="176" t="n"/>
    </row>
    <row r="19" ht="14.4" customHeight="1" s="74">
      <c r="G19" s="153" t="n"/>
      <c r="H19" s="153" t="n"/>
      <c r="J19" s="153" t="n"/>
      <c r="K19" s="71" t="n"/>
      <c r="L19" s="71" t="n"/>
      <c r="M19" s="71" t="n"/>
      <c r="N19" s="71" t="n"/>
      <c r="O19" s="71" t="n"/>
      <c r="P19" s="71" t="n"/>
      <c r="Q19" s="71" t="n"/>
      <c r="S19" s="177" t="n"/>
    </row>
    <row r="20" ht="14.4" customHeight="1" s="74">
      <c r="B20" s="71" t="n"/>
      <c r="C20" s="71" t="n"/>
      <c r="D20" s="71" t="n"/>
      <c r="E20" s="71" t="n"/>
      <c r="F20" s="153" t="inlineStr">
        <is>
          <t xml:space="preserve">Importe </t>
        </is>
      </c>
      <c r="G20" s="153" t="n"/>
      <c r="H20" s="153" t="n"/>
      <c r="I20" s="153" t="inlineStr">
        <is>
          <t>saldo</t>
        </is>
      </c>
      <c r="N20" s="177" t="n"/>
    </row>
    <row r="21" ht="14.4" customHeight="1" s="74">
      <c r="B21" s="153" t="inlineStr">
        <is>
          <t>Fecha de análisis</t>
        </is>
      </c>
      <c r="C21" s="153" t="n"/>
      <c r="D21" s="71" t="n"/>
      <c r="E21" s="71" t="n"/>
      <c r="F21" s="153" t="inlineStr">
        <is>
          <t>liquidación</t>
        </is>
      </c>
      <c r="G21" s="153" t="n"/>
      <c r="H21" s="153" t="n"/>
      <c r="I21" s="153" t="inlineStr">
        <is>
          <t>contable</t>
        </is>
      </c>
      <c r="J21" s="153" t="inlineStr">
        <is>
          <t>REF</t>
        </is>
      </c>
      <c r="K21" s="153" t="inlineStr">
        <is>
          <t>DIF.</t>
        </is>
      </c>
      <c r="L21" s="154" t="inlineStr">
        <is>
          <t>Observaciones</t>
        </is>
      </c>
      <c r="N21" s="177" t="n"/>
    </row>
    <row r="22" ht="15.75" customHeight="1" s="74">
      <c r="B22" s="178">
        <f>+'N.2 MEMORANDUM'!C8</f>
        <v/>
      </c>
      <c r="C22" s="178" t="n"/>
      <c r="D22" s="83" t="n"/>
      <c r="E22" s="83" t="n"/>
      <c r="F22" s="179">
        <f>+O12</f>
        <v/>
      </c>
      <c r="G22" s="179" t="n"/>
      <c r="H22" s="179" t="n"/>
      <c r="I22" s="179" t="n"/>
      <c r="J22" s="85" t="inlineStr">
        <is>
          <t>N.1</t>
        </is>
      </c>
      <c r="K22" s="179">
        <f>F22+I22</f>
        <v/>
      </c>
      <c r="L22" s="86" t="n"/>
      <c r="M22" s="83" t="n"/>
      <c r="N22" s="83" t="n"/>
      <c r="O22" s="83" t="n"/>
      <c r="P22" s="83" t="n"/>
      <c r="Q22" s="83" t="n"/>
    </row>
    <row r="23" ht="15.75" customHeight="1" s="74">
      <c r="I23" s="180" t="n"/>
    </row>
    <row r="24" ht="15.75" customHeight="1" s="74">
      <c r="B24" s="71" t="inlineStr">
        <is>
          <t>Cuadre y comparación de los importes de las liquidaciones con los saldos contables</t>
        </is>
      </c>
      <c r="C24" s="71" t="n"/>
    </row>
    <row r="25" ht="15.75" customHeight="1" s="74"/>
    <row r="26" ht="15.75" customHeight="1" s="74">
      <c r="B26" s="70" t="inlineStr">
        <is>
          <t>Total declarado en Modelo 180</t>
        </is>
      </c>
      <c r="F26" s="70">
        <f>+P9</f>
        <v/>
      </c>
    </row>
    <row r="27" ht="15.75" customHeight="1" s="74">
      <c r="F27" s="153" t="n"/>
    </row>
    <row r="28" ht="15.75" customHeight="1" s="74">
      <c r="F28" s="153" t="n"/>
    </row>
  </sheetData>
  <mergeCells count="1">
    <mergeCell ref="D5:O5"/>
  </mergeCells>
  <pageMargins left="0.7875" right="0.75" top="0.5902777777777778" bottom="0.5902777777777778" header="0.5118055555555555" footer="0.5118055555555555"/>
  <pageSetup orientation="landscape" paperSize="9" firstPageNumber="0" horizontalDpi="300" verticalDpi="300"/>
</worksheet>
</file>

<file path=xl/worksheets/sheet5.xml><?xml version="1.0" encoding="utf-8"?>
<worksheet xmlns="http://schemas.openxmlformats.org/spreadsheetml/2006/main">
  <sheetPr>
    <tabColor indexed="22"/>
    <outlinePr summaryBelow="1" summaryRight="1"/>
    <pageSetUpPr/>
  </sheetPr>
  <dimension ref="B2:R224"/>
  <sheetViews>
    <sheetView showGridLines="0" workbookViewId="0">
      <pane xSplit="1" ySplit="6" topLeftCell="D7" activePane="bottomRight" state="frozen"/>
      <selection pane="topRight" activeCell="D1" sqref="D1"/>
      <selection pane="bottomLeft" activeCell="A7" sqref="A7"/>
      <selection pane="bottomRight" activeCell="J14" sqref="J14"/>
    </sheetView>
  </sheetViews>
  <sheetFormatPr baseColWidth="10" defaultColWidth="12.5546875" defaultRowHeight="14.4"/>
  <cols>
    <col width="12.5546875" customWidth="1" style="181" min="1" max="1"/>
    <col width="24" customWidth="1" style="181" min="2" max="2"/>
    <col width="12.5546875" customWidth="1" style="181" min="3" max="3"/>
    <col width="11" customWidth="1" style="181" min="4" max="4"/>
    <col width="15.6640625" customWidth="1" style="181" min="5" max="5"/>
    <col width="15.21875" customWidth="1" style="181" min="6" max="6"/>
    <col width="15.6640625" customWidth="1" style="181" min="7" max="14"/>
    <col width="18.109375" customWidth="1" style="181" min="15" max="15"/>
    <col width="17.109375" customWidth="1" style="181" min="16" max="18"/>
    <col width="12.5546875" customWidth="1" style="181" min="19" max="16384"/>
  </cols>
  <sheetData>
    <row r="2" ht="22.2" customHeight="1" s="74">
      <c r="B2" s="182" t="inlineStr">
        <is>
          <t>PLANTILLA MODELO 190</t>
        </is>
      </c>
      <c r="C2" s="183" t="n"/>
      <c r="D2" s="183" t="n"/>
      <c r="E2" s="183" t="n"/>
      <c r="F2" s="183" t="n"/>
      <c r="G2" s="183" t="n"/>
      <c r="H2" s="183" t="n"/>
      <c r="I2" s="183" t="n"/>
      <c r="J2" s="183" t="n"/>
      <c r="K2" s="183" t="n"/>
      <c r="L2" s="183" t="n"/>
      <c r="M2" s="183" t="n"/>
      <c r="N2" s="183" t="n"/>
      <c r="O2" s="183" t="n"/>
      <c r="P2" s="183" t="n"/>
      <c r="Q2" s="183" t="n"/>
      <c r="R2" s="183" t="n"/>
    </row>
    <row r="3" ht="15" customHeight="1" s="74">
      <c r="B3" s="184" t="n"/>
    </row>
    <row r="4">
      <c r="E4" s="237" t="inlineStr">
        <is>
          <t>Percepciones NO derivadas incapacidad</t>
        </is>
      </c>
      <c r="F4" s="14" t="n"/>
      <c r="G4" s="14" t="n"/>
      <c r="H4" s="14" t="n"/>
      <c r="I4" s="245" t="n"/>
      <c r="J4" s="237" t="inlineStr">
        <is>
          <t>Percepciones NO derivadas incapacidad</t>
        </is>
      </c>
      <c r="K4" s="14" t="n"/>
      <c r="L4" s="14" t="n"/>
      <c r="M4" s="14" t="n"/>
      <c r="N4" s="245" t="n"/>
    </row>
    <row r="5" ht="14.4" customHeight="1" s="74">
      <c r="B5" s="185" t="inlineStr">
        <is>
          <t>N.4.13</t>
        </is>
      </c>
      <c r="E5" s="238" t="inlineStr">
        <is>
          <t>Dinerarias</t>
        </is>
      </c>
      <c r="F5" s="245" t="n"/>
      <c r="G5" s="238" t="inlineStr">
        <is>
          <t>Especie</t>
        </is>
      </c>
      <c r="H5" s="14" t="n"/>
      <c r="I5" s="245" t="n"/>
      <c r="J5" s="238" t="inlineStr">
        <is>
          <t>Dinerarias</t>
        </is>
      </c>
      <c r="K5" s="245" t="n"/>
      <c r="L5" s="238" t="inlineStr">
        <is>
          <t>Especie</t>
        </is>
      </c>
      <c r="M5" s="14" t="n"/>
      <c r="N5" s="245" t="n"/>
    </row>
    <row r="6" ht="28.8" customHeight="1" s="74">
      <c r="B6" s="186" t="inlineStr">
        <is>
          <t>Nombre trabajador</t>
        </is>
      </c>
      <c r="C6" s="186" t="inlineStr">
        <is>
          <t>Clave</t>
        </is>
      </c>
      <c r="D6" s="187" t="inlineStr">
        <is>
          <t>Subclave</t>
        </is>
      </c>
      <c r="E6" s="187" t="inlineStr">
        <is>
          <t>Percepción íntegra</t>
        </is>
      </c>
      <c r="F6" s="187" t="inlineStr">
        <is>
          <t>Retenciones practicadas</t>
        </is>
      </c>
      <c r="G6" s="187" t="inlineStr">
        <is>
          <t>Valoración</t>
        </is>
      </c>
      <c r="H6" s="187" t="inlineStr">
        <is>
          <t>Ing a cta efectuados</t>
        </is>
      </c>
      <c r="I6" s="187" t="inlineStr">
        <is>
          <t>Ing a cta repercutidos</t>
        </is>
      </c>
      <c r="J6" s="187" t="inlineStr">
        <is>
          <t>Percepción íntegra</t>
        </is>
      </c>
      <c r="K6" s="187" t="inlineStr">
        <is>
          <t>Retenciones practicadas</t>
        </is>
      </c>
      <c r="L6" s="187" t="inlineStr">
        <is>
          <t>Valoración</t>
        </is>
      </c>
      <c r="M6" s="187" t="inlineStr">
        <is>
          <t>Ing a cta efectuados</t>
        </is>
      </c>
      <c r="N6" s="187" t="inlineStr">
        <is>
          <t>Ing a cta repercutidos</t>
        </is>
      </c>
      <c r="O6" s="188" t="inlineStr">
        <is>
          <t>Reducciones aplicables</t>
        </is>
      </c>
      <c r="P6" s="188" t="inlineStr">
        <is>
          <t>Gastos deducibles</t>
        </is>
      </c>
      <c r="Q6" s="188" t="inlineStr">
        <is>
          <t xml:space="preserve"> Pensiones compensatorias</t>
        </is>
      </c>
      <c r="R6" s="188" t="inlineStr">
        <is>
          <t>Anualidades por alimentos</t>
        </is>
      </c>
    </row>
    <row r="7">
      <c r="B7" s="189" t="n"/>
      <c r="C7" s="189" t="n"/>
      <c r="D7" s="189" t="n"/>
      <c r="E7" s="189" t="n"/>
      <c r="F7" s="189" t="n"/>
      <c r="G7" s="189" t="n"/>
      <c r="H7" s="189" t="n"/>
      <c r="I7" s="189" t="n"/>
      <c r="J7" s="189" t="n"/>
      <c r="K7" s="189" t="n"/>
      <c r="L7" s="189" t="n"/>
      <c r="M7" s="189" t="n"/>
      <c r="N7" s="189" t="n"/>
      <c r="O7" s="189" t="n"/>
      <c r="P7" s="189" t="n"/>
      <c r="Q7" s="189" t="n"/>
      <c r="R7" s="189" t="n"/>
    </row>
    <row r="8">
      <c r="B8" s="189" t="n"/>
      <c r="C8" s="189" t="n"/>
      <c r="D8" s="189" t="n"/>
      <c r="E8" s="189" t="n"/>
      <c r="F8" s="189" t="n"/>
      <c r="G8" s="189" t="n"/>
      <c r="H8" s="189" t="n"/>
      <c r="I8" s="189" t="n"/>
      <c r="J8" s="189" t="n"/>
      <c r="K8" s="189" t="n"/>
      <c r="L8" s="189" t="n"/>
      <c r="M8" s="189" t="n"/>
      <c r="N8" s="189" t="n"/>
      <c r="O8" s="189" t="n"/>
      <c r="P8" s="189" t="n"/>
      <c r="Q8" s="189" t="n"/>
      <c r="R8" s="189" t="n"/>
    </row>
    <row r="9">
      <c r="B9" s="189" t="n"/>
      <c r="C9" s="189" t="n"/>
      <c r="D9" s="189" t="n"/>
      <c r="E9" s="189" t="n"/>
      <c r="F9" s="189" t="n"/>
      <c r="G9" s="189" t="n"/>
      <c r="H9" s="189" t="n"/>
      <c r="I9" s="189" t="n"/>
      <c r="J9" s="189" t="n"/>
      <c r="K9" s="189" t="n"/>
      <c r="L9" s="189" t="n"/>
      <c r="M9" s="189" t="n"/>
      <c r="N9" s="189" t="n"/>
      <c r="O9" s="189" t="n"/>
      <c r="P9" s="189" t="n"/>
      <c r="Q9" s="189" t="n"/>
      <c r="R9" s="189" t="n"/>
    </row>
    <row r="10">
      <c r="B10" s="189" t="n"/>
      <c r="C10" s="189" t="n"/>
      <c r="D10" s="189" t="n"/>
      <c r="E10" s="189" t="n"/>
      <c r="F10" s="189" t="n"/>
      <c r="G10" s="189" t="n"/>
      <c r="H10" s="189" t="n"/>
      <c r="I10" s="189" t="n"/>
      <c r="J10" s="189" t="n"/>
      <c r="K10" s="189" t="n"/>
      <c r="L10" s="189" t="n"/>
      <c r="M10" s="189" t="n"/>
      <c r="N10" s="189" t="n"/>
      <c r="O10" s="189" t="n"/>
      <c r="P10" s="189" t="n"/>
      <c r="Q10" s="189" t="n"/>
      <c r="R10" s="189" t="n"/>
    </row>
    <row r="11">
      <c r="B11" s="189" t="n"/>
      <c r="C11" s="189" t="n"/>
      <c r="D11" s="189" t="n"/>
      <c r="E11" s="189" t="n"/>
      <c r="F11" s="189" t="n"/>
      <c r="G11" s="189" t="n"/>
      <c r="H11" s="189" t="n"/>
      <c r="I11" s="189" t="n"/>
      <c r="J11" s="189" t="n"/>
      <c r="K11" s="189" t="n"/>
      <c r="L11" s="189" t="n"/>
      <c r="M11" s="189" t="n"/>
      <c r="N11" s="189" t="n"/>
      <c r="O11" s="189" t="n"/>
      <c r="P11" s="189" t="n"/>
      <c r="Q11" s="189" t="n"/>
      <c r="R11" s="189" t="n"/>
    </row>
    <row r="12">
      <c r="B12" s="189" t="n"/>
      <c r="C12" s="189" t="n"/>
      <c r="D12" s="189" t="n"/>
      <c r="E12" s="189" t="n"/>
      <c r="F12" s="189" t="n"/>
      <c r="G12" s="189" t="n"/>
      <c r="H12" s="189" t="n"/>
      <c r="I12" s="189" t="n"/>
      <c r="J12" s="189" t="n"/>
      <c r="K12" s="189" t="n"/>
      <c r="L12" s="189" t="n"/>
      <c r="M12" s="189" t="n"/>
      <c r="N12" s="189" t="n"/>
      <c r="O12" s="189" t="n"/>
      <c r="P12" s="189" t="n"/>
      <c r="Q12" s="189" t="n"/>
      <c r="R12" s="189" t="n"/>
    </row>
    <row r="13">
      <c r="B13" s="189" t="n"/>
      <c r="C13" s="189" t="n"/>
      <c r="D13" s="189" t="n"/>
      <c r="E13" s="189" t="n"/>
      <c r="F13" s="189" t="n"/>
      <c r="G13" s="189" t="n"/>
      <c r="H13" s="189" t="n"/>
      <c r="I13" s="189" t="n"/>
      <c r="J13" s="189" t="n"/>
      <c r="K13" s="189" t="n"/>
      <c r="L13" s="189" t="n"/>
      <c r="M13" s="189" t="n"/>
      <c r="N13" s="189" t="n"/>
      <c r="O13" s="189" t="n"/>
      <c r="P13" s="189" t="n"/>
      <c r="Q13" s="189" t="n"/>
      <c r="R13" s="189" t="n"/>
    </row>
    <row r="14">
      <c r="B14" s="189" t="n"/>
      <c r="C14" s="189" t="n"/>
      <c r="D14" s="189" t="n"/>
      <c r="E14" s="189" t="n"/>
      <c r="F14" s="189" t="n"/>
      <c r="G14" s="189" t="n"/>
      <c r="H14" s="189" t="n"/>
      <c r="I14" s="189" t="n"/>
      <c r="J14" s="189" t="n"/>
      <c r="K14" s="189" t="n"/>
      <c r="L14" s="189" t="n"/>
      <c r="M14" s="189" t="n"/>
      <c r="N14" s="189" t="n"/>
      <c r="O14" s="189" t="n"/>
      <c r="P14" s="189" t="n"/>
      <c r="Q14" s="189" t="n"/>
      <c r="R14" s="189" t="n"/>
    </row>
    <row r="15">
      <c r="B15" s="189" t="n"/>
      <c r="C15" s="189" t="n"/>
      <c r="D15" s="189" t="n"/>
      <c r="E15" s="189" t="n"/>
      <c r="F15" s="189" t="n"/>
      <c r="G15" s="189" t="n"/>
      <c r="H15" s="189" t="n"/>
      <c r="I15" s="189" t="n"/>
      <c r="J15" s="189" t="n"/>
      <c r="K15" s="189" t="n"/>
      <c r="L15" s="189" t="n"/>
      <c r="M15" s="189" t="n"/>
      <c r="N15" s="189" t="n"/>
      <c r="O15" s="189" t="n"/>
      <c r="P15" s="189" t="n"/>
      <c r="Q15" s="189" t="n"/>
      <c r="R15" s="189" t="n"/>
    </row>
    <row r="16">
      <c r="B16" s="189" t="n"/>
      <c r="C16" s="189" t="n"/>
      <c r="D16" s="189" t="n"/>
      <c r="E16" s="189" t="n"/>
      <c r="F16" s="189" t="n"/>
      <c r="G16" s="189" t="n"/>
      <c r="H16" s="189" t="n"/>
      <c r="I16" s="189" t="n"/>
      <c r="J16" s="189" t="n"/>
      <c r="K16" s="189" t="n"/>
      <c r="L16" s="189" t="n"/>
      <c r="M16" s="189" t="n"/>
      <c r="N16" s="189" t="n"/>
      <c r="O16" s="189" t="n"/>
      <c r="P16" s="189" t="n"/>
      <c r="Q16" s="189" t="n"/>
      <c r="R16" s="189" t="n"/>
    </row>
    <row r="17">
      <c r="B17" s="189" t="n"/>
      <c r="C17" s="189" t="n"/>
      <c r="D17" s="189" t="n"/>
      <c r="E17" s="189" t="n"/>
      <c r="F17" s="189" t="n"/>
      <c r="G17" s="189" t="n"/>
      <c r="H17" s="189" t="n"/>
      <c r="I17" s="189" t="n"/>
      <c r="J17" s="189" t="n"/>
      <c r="K17" s="189" t="n"/>
      <c r="L17" s="189" t="n"/>
      <c r="M17" s="189" t="n"/>
      <c r="N17" s="189" t="n"/>
      <c r="O17" s="189" t="n"/>
      <c r="P17" s="189" t="n"/>
      <c r="Q17" s="189" t="n"/>
      <c r="R17" s="189" t="n"/>
    </row>
    <row r="18">
      <c r="B18" s="189" t="n"/>
      <c r="C18" s="189" t="n"/>
      <c r="D18" s="189" t="n"/>
      <c r="E18" s="189" t="n"/>
      <c r="F18" s="189" t="n"/>
      <c r="G18" s="189" t="n"/>
      <c r="H18" s="189" t="n"/>
      <c r="I18" s="189" t="n"/>
      <c r="J18" s="189" t="n"/>
      <c r="K18" s="189" t="n"/>
      <c r="L18" s="189" t="n"/>
      <c r="M18" s="189" t="n"/>
      <c r="N18" s="189" t="n"/>
      <c r="O18" s="189" t="n"/>
      <c r="P18" s="189" t="n"/>
      <c r="Q18" s="189" t="n"/>
      <c r="R18" s="189" t="n"/>
    </row>
    <row r="19">
      <c r="B19" s="189" t="n"/>
      <c r="C19" s="189" t="n"/>
      <c r="D19" s="189" t="n"/>
      <c r="E19" s="189" t="n"/>
      <c r="F19" s="189" t="n"/>
      <c r="G19" s="189" t="n"/>
      <c r="H19" s="189" t="n"/>
      <c r="I19" s="189" t="n"/>
      <c r="J19" s="189" t="n"/>
      <c r="K19" s="189" t="n"/>
      <c r="L19" s="189" t="n"/>
      <c r="M19" s="189" t="n"/>
      <c r="N19" s="189" t="n"/>
      <c r="O19" s="189" t="n"/>
      <c r="P19" s="189" t="n"/>
      <c r="Q19" s="189" t="n"/>
      <c r="R19" s="189" t="n"/>
    </row>
    <row r="20">
      <c r="B20" s="189" t="n"/>
      <c r="C20" s="189" t="n"/>
      <c r="D20" s="189" t="n"/>
      <c r="E20" s="189" t="n"/>
      <c r="F20" s="189" t="n"/>
      <c r="G20" s="189" t="n"/>
      <c r="H20" s="189" t="n"/>
      <c r="I20" s="189" t="n"/>
      <c r="J20" s="189" t="n"/>
      <c r="K20" s="189" t="n"/>
      <c r="L20" s="189" t="n"/>
      <c r="M20" s="189" t="n"/>
      <c r="N20" s="189" t="n"/>
      <c r="O20" s="189" t="n"/>
      <c r="P20" s="189" t="n"/>
      <c r="Q20" s="189" t="n"/>
      <c r="R20" s="189" t="n"/>
    </row>
    <row r="21">
      <c r="B21" s="189" t="n"/>
      <c r="C21" s="189" t="n"/>
      <c r="D21" s="189" t="n"/>
      <c r="E21" s="189" t="n"/>
      <c r="F21" s="189" t="n"/>
      <c r="G21" s="189" t="n"/>
      <c r="H21" s="189" t="n"/>
      <c r="I21" s="189" t="n"/>
      <c r="J21" s="189" t="n"/>
      <c r="K21" s="189" t="n"/>
      <c r="L21" s="189" t="n"/>
      <c r="M21" s="189" t="n"/>
      <c r="N21" s="189" t="n"/>
      <c r="O21" s="189" t="n"/>
      <c r="P21" s="189" t="n"/>
      <c r="Q21" s="189" t="n"/>
      <c r="R21" s="189" t="n"/>
    </row>
    <row r="22">
      <c r="B22" s="189" t="n"/>
      <c r="C22" s="189" t="n"/>
      <c r="D22" s="189" t="n"/>
      <c r="E22" s="189" t="n"/>
      <c r="F22" s="189" t="n"/>
      <c r="G22" s="189" t="n"/>
      <c r="H22" s="189" t="n"/>
      <c r="I22" s="189" t="n"/>
      <c r="J22" s="189" t="n"/>
      <c r="K22" s="189" t="n"/>
      <c r="L22" s="189" t="n"/>
      <c r="M22" s="189" t="n"/>
      <c r="N22" s="189" t="n"/>
      <c r="O22" s="189" t="n"/>
      <c r="P22" s="189" t="n"/>
      <c r="Q22" s="189" t="n"/>
      <c r="R22" s="189" t="n"/>
    </row>
    <row r="23">
      <c r="B23" s="189" t="n"/>
      <c r="C23" s="189" t="n"/>
      <c r="D23" s="189" t="n"/>
      <c r="E23" s="189" t="n"/>
      <c r="F23" s="189" t="n"/>
      <c r="G23" s="189" t="n"/>
      <c r="H23" s="189" t="n"/>
      <c r="I23" s="189" t="n"/>
      <c r="J23" s="189" t="n"/>
      <c r="K23" s="189" t="n"/>
      <c r="L23" s="189" t="n"/>
      <c r="M23" s="189" t="n"/>
      <c r="N23" s="189" t="n"/>
      <c r="O23" s="189" t="n"/>
      <c r="P23" s="189" t="n"/>
      <c r="Q23" s="189" t="n"/>
      <c r="R23" s="189" t="n"/>
    </row>
    <row r="24">
      <c r="B24" s="189" t="n"/>
      <c r="C24" s="189" t="n"/>
      <c r="D24" s="189" t="n"/>
      <c r="E24" s="189" t="n"/>
      <c r="F24" s="189" t="n"/>
      <c r="G24" s="189" t="n"/>
      <c r="H24" s="189" t="n"/>
      <c r="I24" s="189" t="n"/>
      <c r="J24" s="189" t="n"/>
      <c r="K24" s="189" t="n"/>
      <c r="L24" s="189" t="n"/>
      <c r="M24" s="189" t="n"/>
      <c r="N24" s="189" t="n"/>
      <c r="O24" s="189" t="n"/>
      <c r="P24" s="189" t="n"/>
      <c r="Q24" s="189" t="n"/>
      <c r="R24" s="189" t="n"/>
    </row>
    <row r="25">
      <c r="B25" s="189" t="n"/>
      <c r="C25" s="189" t="n"/>
      <c r="D25" s="189" t="n"/>
      <c r="E25" s="189" t="n"/>
      <c r="F25" s="189" t="n"/>
      <c r="G25" s="189" t="n"/>
      <c r="H25" s="189" t="n"/>
      <c r="I25" s="189" t="n"/>
      <c r="J25" s="189" t="n"/>
      <c r="K25" s="189" t="n"/>
      <c r="L25" s="189" t="n"/>
      <c r="M25" s="189" t="n"/>
      <c r="N25" s="189" t="n"/>
      <c r="O25" s="189" t="n"/>
      <c r="P25" s="189" t="n"/>
      <c r="Q25" s="189" t="n"/>
      <c r="R25" s="189" t="n"/>
    </row>
    <row r="26">
      <c r="B26" s="189" t="n"/>
      <c r="C26" s="189" t="n"/>
      <c r="D26" s="189" t="n"/>
      <c r="E26" s="189" t="n"/>
      <c r="F26" s="189" t="n"/>
      <c r="G26" s="189" t="n"/>
      <c r="H26" s="189" t="n"/>
      <c r="I26" s="189" t="n"/>
      <c r="J26" s="189" t="n"/>
      <c r="K26" s="189" t="n"/>
      <c r="L26" s="189" t="n"/>
      <c r="M26" s="189" t="n"/>
      <c r="N26" s="189" t="n"/>
      <c r="O26" s="189" t="n"/>
      <c r="P26" s="189" t="n"/>
      <c r="Q26" s="189" t="n"/>
      <c r="R26" s="189" t="n"/>
    </row>
    <row r="27">
      <c r="B27" s="189" t="n"/>
      <c r="C27" s="189" t="n"/>
      <c r="D27" s="189" t="n"/>
      <c r="E27" s="189" t="n"/>
      <c r="F27" s="189" t="n"/>
      <c r="G27" s="189" t="n"/>
      <c r="H27" s="189" t="n"/>
      <c r="I27" s="189" t="n"/>
      <c r="J27" s="189" t="n"/>
      <c r="K27" s="189" t="n"/>
      <c r="L27" s="189" t="n"/>
      <c r="M27" s="189" t="n"/>
      <c r="N27" s="189" t="n"/>
      <c r="O27" s="189" t="n"/>
      <c r="P27" s="189" t="n"/>
      <c r="Q27" s="189" t="n"/>
      <c r="R27" s="189" t="n"/>
    </row>
    <row r="28">
      <c r="B28" s="189" t="n"/>
      <c r="C28" s="189" t="n"/>
      <c r="D28" s="189" t="n"/>
      <c r="E28" s="189" t="n"/>
      <c r="F28" s="189" t="n"/>
      <c r="G28" s="189" t="n"/>
      <c r="H28" s="189" t="n"/>
      <c r="I28" s="189" t="n"/>
      <c r="J28" s="189" t="n"/>
      <c r="K28" s="189" t="n"/>
      <c r="L28" s="189" t="n"/>
      <c r="M28" s="189" t="n"/>
      <c r="N28" s="189" t="n"/>
      <c r="O28" s="189" t="n"/>
      <c r="P28" s="189" t="n"/>
      <c r="Q28" s="189" t="n"/>
      <c r="R28" s="189" t="n"/>
    </row>
    <row r="29">
      <c r="B29" s="189" t="n"/>
      <c r="C29" s="189" t="n"/>
      <c r="D29" s="189" t="n"/>
      <c r="E29" s="189" t="n"/>
      <c r="F29" s="189" t="n"/>
      <c r="G29" s="189" t="n"/>
      <c r="H29" s="189" t="n"/>
      <c r="I29" s="189" t="n"/>
      <c r="J29" s="189" t="n"/>
      <c r="K29" s="189" t="n"/>
      <c r="L29" s="189" t="n"/>
      <c r="M29" s="189" t="n"/>
      <c r="N29" s="189" t="n"/>
      <c r="O29" s="189" t="n"/>
      <c r="P29" s="189" t="n"/>
      <c r="Q29" s="189" t="n"/>
      <c r="R29" s="189" t="n"/>
    </row>
    <row r="30">
      <c r="B30" s="189" t="n"/>
      <c r="C30" s="189" t="n"/>
      <c r="D30" s="189" t="n"/>
      <c r="E30" s="189" t="n"/>
      <c r="F30" s="189" t="n"/>
      <c r="G30" s="189" t="n"/>
      <c r="H30" s="189" t="n"/>
      <c r="I30" s="189" t="n"/>
      <c r="J30" s="189" t="n"/>
      <c r="K30" s="189" t="n"/>
      <c r="L30" s="189" t="n"/>
      <c r="M30" s="189" t="n"/>
      <c r="N30" s="189" t="n"/>
      <c r="O30" s="189" t="n"/>
      <c r="P30" s="189" t="n"/>
      <c r="Q30" s="189" t="n"/>
      <c r="R30" s="189" t="n"/>
    </row>
    <row r="31">
      <c r="B31" s="189" t="n"/>
      <c r="C31" s="189" t="n"/>
      <c r="D31" s="189" t="n"/>
      <c r="E31" s="189" t="n"/>
      <c r="F31" s="189" t="n"/>
      <c r="G31" s="189" t="n"/>
      <c r="H31" s="189" t="n"/>
      <c r="I31" s="189" t="n"/>
      <c r="J31" s="189" t="n"/>
      <c r="K31" s="189" t="n"/>
      <c r="L31" s="189" t="n"/>
      <c r="M31" s="189" t="n"/>
      <c r="N31" s="189" t="n"/>
      <c r="O31" s="189" t="n"/>
      <c r="P31" s="189" t="n"/>
      <c r="Q31" s="189" t="n"/>
      <c r="R31" s="189" t="n"/>
    </row>
    <row r="32">
      <c r="B32" s="189" t="n"/>
      <c r="C32" s="189" t="n"/>
      <c r="D32" s="189" t="n"/>
      <c r="E32" s="189" t="n"/>
      <c r="F32" s="189" t="n"/>
      <c r="G32" s="189" t="n"/>
      <c r="H32" s="189" t="n"/>
      <c r="I32" s="189" t="n"/>
      <c r="J32" s="189" t="n"/>
      <c r="K32" s="189" t="n"/>
      <c r="L32" s="189" t="n"/>
      <c r="M32" s="189" t="n"/>
      <c r="N32" s="189" t="n"/>
      <c r="O32" s="189" t="n"/>
      <c r="P32" s="189" t="n"/>
      <c r="Q32" s="189" t="n"/>
      <c r="R32" s="189" t="n"/>
    </row>
    <row r="33">
      <c r="B33" s="189" t="n"/>
      <c r="C33" s="189" t="n"/>
      <c r="D33" s="189" t="n"/>
      <c r="E33" s="189" t="n"/>
      <c r="F33" s="189" t="n"/>
      <c r="G33" s="189" t="n"/>
      <c r="H33" s="189" t="n"/>
      <c r="I33" s="189" t="n"/>
      <c r="J33" s="189" t="n"/>
      <c r="K33" s="189" t="n"/>
      <c r="L33" s="189" t="n"/>
      <c r="M33" s="189" t="n"/>
      <c r="N33" s="189" t="n"/>
      <c r="O33" s="189" t="n"/>
      <c r="P33" s="189" t="n"/>
      <c r="Q33" s="189" t="n"/>
      <c r="R33" s="189" t="n"/>
    </row>
    <row r="34">
      <c r="B34" s="189" t="n"/>
      <c r="C34" s="189" t="n"/>
      <c r="D34" s="189" t="n"/>
      <c r="E34" s="189" t="n"/>
      <c r="F34" s="189" t="n"/>
      <c r="G34" s="189" t="n"/>
      <c r="H34" s="189" t="n"/>
      <c r="I34" s="189" t="n"/>
      <c r="J34" s="189" t="n"/>
      <c r="K34" s="189" t="n"/>
      <c r="L34" s="189" t="n"/>
      <c r="M34" s="189" t="n"/>
      <c r="N34" s="189" t="n"/>
      <c r="O34" s="189" t="n"/>
      <c r="P34" s="189" t="n"/>
      <c r="Q34" s="189" t="n"/>
      <c r="R34" s="189" t="n"/>
    </row>
    <row r="35">
      <c r="B35" s="189" t="n"/>
      <c r="C35" s="189" t="n"/>
      <c r="D35" s="189" t="n"/>
      <c r="E35" s="189" t="n"/>
      <c r="F35" s="189" t="n"/>
      <c r="G35" s="189" t="n"/>
      <c r="H35" s="189" t="n"/>
      <c r="I35" s="189" t="n"/>
      <c r="J35" s="189" t="n"/>
      <c r="K35" s="189" t="n"/>
      <c r="L35" s="189" t="n"/>
      <c r="M35" s="189" t="n"/>
      <c r="N35" s="189" t="n"/>
      <c r="O35" s="189" t="n"/>
      <c r="P35" s="189" t="n"/>
      <c r="Q35" s="189" t="n"/>
      <c r="R35" s="189" t="n"/>
    </row>
    <row r="36">
      <c r="B36" s="189" t="n"/>
      <c r="C36" s="189" t="n"/>
      <c r="D36" s="189" t="n"/>
      <c r="E36" s="189" t="n"/>
      <c r="F36" s="189" t="n"/>
      <c r="G36" s="189" t="n"/>
      <c r="H36" s="189" t="n"/>
      <c r="I36" s="189" t="n"/>
      <c r="J36" s="189" t="n"/>
      <c r="K36" s="189" t="n"/>
      <c r="L36" s="189" t="n"/>
      <c r="M36" s="189" t="n"/>
      <c r="N36" s="189" t="n"/>
      <c r="O36" s="189" t="n"/>
      <c r="P36" s="189" t="n"/>
      <c r="Q36" s="189" t="n"/>
      <c r="R36" s="189" t="n"/>
    </row>
    <row r="37">
      <c r="B37" s="189" t="n"/>
      <c r="C37" s="189" t="n"/>
      <c r="D37" s="189" t="n"/>
      <c r="E37" s="189" t="n"/>
      <c r="F37" s="189" t="n"/>
      <c r="G37" s="189" t="n"/>
      <c r="H37" s="189" t="n"/>
      <c r="I37" s="189" t="n"/>
      <c r="J37" s="189" t="n"/>
      <c r="K37" s="189" t="n"/>
      <c r="L37" s="189" t="n"/>
      <c r="M37" s="189" t="n"/>
      <c r="N37" s="189" t="n"/>
      <c r="O37" s="189" t="n"/>
      <c r="P37" s="189" t="n"/>
      <c r="Q37" s="189" t="n"/>
      <c r="R37" s="189" t="n"/>
    </row>
    <row r="38">
      <c r="B38" s="189" t="n"/>
      <c r="C38" s="189" t="n"/>
      <c r="D38" s="189" t="n"/>
      <c r="E38" s="189" t="n"/>
      <c r="F38" s="189" t="n"/>
      <c r="G38" s="189" t="n"/>
      <c r="H38" s="189" t="n"/>
      <c r="I38" s="189" t="n"/>
      <c r="J38" s="189" t="n"/>
      <c r="K38" s="189" t="n"/>
      <c r="L38" s="189" t="n"/>
      <c r="M38" s="189" t="n"/>
      <c r="N38" s="189" t="n"/>
      <c r="O38" s="189" t="n"/>
      <c r="P38" s="189" t="n"/>
      <c r="Q38" s="189" t="n"/>
      <c r="R38" s="189" t="n"/>
    </row>
    <row r="39">
      <c r="B39" s="189" t="n"/>
      <c r="C39" s="189" t="n"/>
      <c r="D39" s="189" t="n"/>
      <c r="E39" s="189" t="n"/>
      <c r="F39" s="189" t="n"/>
      <c r="G39" s="189" t="n"/>
      <c r="H39" s="189" t="n"/>
      <c r="I39" s="189" t="n"/>
      <c r="J39" s="189" t="n"/>
      <c r="K39" s="189" t="n"/>
      <c r="L39" s="189" t="n"/>
      <c r="M39" s="189" t="n"/>
      <c r="N39" s="189" t="n"/>
      <c r="O39" s="189" t="n"/>
      <c r="P39" s="189" t="n"/>
      <c r="Q39" s="189" t="n"/>
      <c r="R39" s="189" t="n"/>
    </row>
    <row r="40">
      <c r="B40" s="189" t="n"/>
      <c r="C40" s="189" t="n"/>
      <c r="D40" s="189" t="n"/>
      <c r="E40" s="189" t="n"/>
      <c r="F40" s="189" t="n"/>
      <c r="G40" s="189" t="n"/>
      <c r="H40" s="189" t="n"/>
      <c r="I40" s="189" t="n"/>
      <c r="J40" s="189" t="n"/>
      <c r="K40" s="189" t="n"/>
      <c r="L40" s="189" t="n"/>
      <c r="M40" s="189" t="n"/>
      <c r="N40" s="189" t="n"/>
      <c r="O40" s="189" t="n"/>
      <c r="P40" s="189" t="n"/>
      <c r="Q40" s="189" t="n"/>
      <c r="R40" s="189" t="n"/>
    </row>
    <row r="41">
      <c r="B41" s="189" t="n"/>
      <c r="C41" s="189" t="n"/>
      <c r="D41" s="189" t="n"/>
      <c r="E41" s="189" t="n"/>
      <c r="F41" s="189" t="n"/>
      <c r="G41" s="189" t="n"/>
      <c r="H41" s="189" t="n"/>
      <c r="I41" s="189" t="n"/>
      <c r="J41" s="189" t="n"/>
      <c r="K41" s="189" t="n"/>
      <c r="L41" s="189" t="n"/>
      <c r="M41" s="189" t="n"/>
      <c r="N41" s="189" t="n"/>
      <c r="O41" s="189" t="n"/>
      <c r="P41" s="189" t="n"/>
      <c r="Q41" s="189" t="n"/>
      <c r="R41" s="189" t="n"/>
    </row>
    <row r="42">
      <c r="B42" s="189" t="n"/>
      <c r="C42" s="189" t="n"/>
      <c r="D42" s="189" t="n"/>
      <c r="E42" s="189" t="n"/>
      <c r="F42" s="189" t="n"/>
      <c r="G42" s="189" t="n"/>
      <c r="H42" s="189" t="n"/>
      <c r="I42" s="189" t="n"/>
      <c r="J42" s="189" t="n"/>
      <c r="K42" s="189" t="n"/>
      <c r="L42" s="189" t="n"/>
      <c r="M42" s="189" t="n"/>
      <c r="N42" s="189" t="n"/>
      <c r="O42" s="189" t="n"/>
      <c r="P42" s="189" t="n"/>
      <c r="Q42" s="189" t="n"/>
      <c r="R42" s="189" t="n"/>
    </row>
    <row r="43">
      <c r="B43" s="189" t="n"/>
      <c r="C43" s="189" t="n"/>
      <c r="D43" s="189" t="n"/>
      <c r="E43" s="189" t="n"/>
      <c r="F43" s="189" t="n"/>
      <c r="G43" s="189" t="n"/>
      <c r="H43" s="189" t="n"/>
      <c r="I43" s="189" t="n"/>
      <c r="J43" s="189" t="n"/>
      <c r="K43" s="189" t="n"/>
      <c r="L43" s="189" t="n"/>
      <c r="M43" s="189" t="n"/>
      <c r="N43" s="189" t="n"/>
      <c r="O43" s="189" t="n"/>
      <c r="P43" s="189" t="n"/>
      <c r="Q43" s="189" t="n"/>
      <c r="R43" s="189" t="n"/>
    </row>
    <row r="44">
      <c r="B44" s="189" t="n"/>
      <c r="C44" s="189" t="n"/>
      <c r="D44" s="189" t="n"/>
      <c r="E44" s="189" t="n"/>
      <c r="F44" s="189" t="n"/>
      <c r="G44" s="189" t="n"/>
      <c r="H44" s="189" t="n"/>
      <c r="I44" s="189" t="n"/>
      <c r="J44" s="189" t="n"/>
      <c r="K44" s="189" t="n"/>
      <c r="L44" s="189" t="n"/>
      <c r="M44" s="189" t="n"/>
      <c r="N44" s="189" t="n"/>
      <c r="O44" s="189" t="n"/>
      <c r="P44" s="189" t="n"/>
      <c r="Q44" s="189" t="n"/>
      <c r="R44" s="189" t="n"/>
    </row>
    <row r="45"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89" t="n"/>
      <c r="R45" s="189" t="n"/>
    </row>
    <row r="46">
      <c r="B46" s="189" t="n"/>
      <c r="C46" s="189" t="n"/>
      <c r="D46" s="189" t="n"/>
      <c r="E46" s="189" t="n"/>
      <c r="F46" s="189" t="n"/>
      <c r="G46" s="189" t="n"/>
      <c r="H46" s="189" t="n"/>
      <c r="I46" s="189" t="n"/>
      <c r="J46" s="189" t="n"/>
      <c r="K46" s="189" t="n"/>
      <c r="L46" s="189" t="n"/>
      <c r="M46" s="189" t="n"/>
      <c r="N46" s="189" t="n"/>
      <c r="O46" s="189" t="n"/>
      <c r="P46" s="189" t="n"/>
      <c r="Q46" s="189" t="n"/>
      <c r="R46" s="189" t="n"/>
    </row>
    <row r="47">
      <c r="B47" s="189" t="n"/>
      <c r="C47" s="189" t="n"/>
      <c r="D47" s="189" t="n"/>
      <c r="E47" s="189" t="n"/>
      <c r="F47" s="189" t="n"/>
      <c r="G47" s="189" t="n"/>
      <c r="H47" s="189" t="n"/>
      <c r="I47" s="189" t="n"/>
      <c r="J47" s="189" t="n"/>
      <c r="K47" s="189" t="n"/>
      <c r="L47" s="189" t="n"/>
      <c r="M47" s="189" t="n"/>
      <c r="N47" s="189" t="n"/>
      <c r="O47" s="189" t="n"/>
      <c r="P47" s="189" t="n"/>
      <c r="Q47" s="189" t="n"/>
      <c r="R47" s="189" t="n"/>
    </row>
    <row r="48">
      <c r="B48" s="189" t="n"/>
      <c r="C48" s="189" t="n"/>
      <c r="D48" s="189" t="n"/>
      <c r="E48" s="189" t="n"/>
      <c r="F48" s="189" t="n"/>
      <c r="G48" s="189" t="n"/>
      <c r="H48" s="189" t="n"/>
      <c r="I48" s="189" t="n"/>
      <c r="J48" s="189" t="n"/>
      <c r="K48" s="189" t="n"/>
      <c r="L48" s="189" t="n"/>
      <c r="M48" s="189" t="n"/>
      <c r="N48" s="189" t="n"/>
      <c r="O48" s="189" t="n"/>
      <c r="P48" s="189" t="n"/>
      <c r="Q48" s="189" t="n"/>
      <c r="R48" s="189" t="n"/>
    </row>
    <row r="49">
      <c r="B49" s="189" t="n"/>
      <c r="C49" s="189" t="n"/>
      <c r="D49" s="189" t="n"/>
      <c r="E49" s="189" t="n"/>
      <c r="F49" s="189" t="n"/>
      <c r="G49" s="189" t="n"/>
      <c r="H49" s="189" t="n"/>
      <c r="I49" s="189" t="n"/>
      <c r="J49" s="189" t="n"/>
      <c r="K49" s="189" t="n"/>
      <c r="L49" s="189" t="n"/>
      <c r="M49" s="189" t="n"/>
      <c r="N49" s="189" t="n"/>
      <c r="O49" s="189" t="n"/>
      <c r="P49" s="189" t="n"/>
      <c r="Q49" s="189" t="n"/>
      <c r="R49" s="189" t="n"/>
    </row>
    <row r="50">
      <c r="B50" s="189" t="n"/>
      <c r="C50" s="189" t="n"/>
      <c r="D50" s="189" t="n"/>
      <c r="E50" s="189" t="n"/>
      <c r="F50" s="189" t="n"/>
      <c r="G50" s="189" t="n"/>
      <c r="H50" s="189" t="n"/>
      <c r="I50" s="189" t="n"/>
      <c r="J50" s="189" t="n"/>
      <c r="K50" s="189" t="n"/>
      <c r="L50" s="189" t="n"/>
      <c r="M50" s="189" t="n"/>
      <c r="N50" s="189" t="n"/>
      <c r="O50" s="189" t="n"/>
      <c r="P50" s="189" t="n"/>
      <c r="Q50" s="189" t="n"/>
      <c r="R50" s="189" t="n"/>
    </row>
    <row r="51">
      <c r="B51" s="189" t="n"/>
      <c r="C51" s="189" t="n"/>
      <c r="D51" s="189" t="n"/>
      <c r="E51" s="189" t="n"/>
      <c r="F51" s="189" t="n"/>
      <c r="G51" s="189" t="n"/>
      <c r="H51" s="189" t="n"/>
      <c r="I51" s="189" t="n"/>
      <c r="J51" s="189" t="n"/>
      <c r="K51" s="189" t="n"/>
      <c r="L51" s="189" t="n"/>
      <c r="M51" s="189" t="n"/>
      <c r="N51" s="189" t="n"/>
      <c r="O51" s="189" t="n"/>
      <c r="P51" s="189" t="n"/>
      <c r="Q51" s="189" t="n"/>
      <c r="R51" s="189" t="n"/>
    </row>
    <row r="52">
      <c r="B52" s="189" t="n"/>
      <c r="C52" s="189" t="n"/>
      <c r="D52" s="189" t="n"/>
      <c r="E52" s="189" t="n"/>
      <c r="F52" s="189" t="n"/>
      <c r="G52" s="189" t="n"/>
      <c r="H52" s="189" t="n"/>
      <c r="I52" s="189" t="n"/>
      <c r="J52" s="189" t="n"/>
      <c r="K52" s="189" t="n"/>
      <c r="L52" s="189" t="n"/>
      <c r="M52" s="189" t="n"/>
      <c r="N52" s="189" t="n"/>
      <c r="O52" s="189" t="n"/>
      <c r="P52" s="189" t="n"/>
      <c r="Q52" s="189" t="n"/>
      <c r="R52" s="189" t="n"/>
    </row>
    <row r="53">
      <c r="B53" s="189" t="n"/>
      <c r="C53" s="189" t="n"/>
      <c r="D53" s="189" t="n"/>
      <c r="E53" s="189" t="n"/>
      <c r="F53" s="189" t="n"/>
      <c r="G53" s="189" t="n"/>
      <c r="H53" s="189" t="n"/>
      <c r="I53" s="189" t="n"/>
      <c r="J53" s="189" t="n"/>
      <c r="K53" s="189" t="n"/>
      <c r="L53" s="189" t="n"/>
      <c r="M53" s="189" t="n"/>
      <c r="N53" s="189" t="n"/>
      <c r="O53" s="189" t="n"/>
      <c r="P53" s="189" t="n"/>
      <c r="Q53" s="189" t="n"/>
      <c r="R53" s="189" t="n"/>
    </row>
    <row r="54">
      <c r="B54" s="189" t="n"/>
      <c r="C54" s="189" t="n"/>
      <c r="D54" s="189" t="n"/>
      <c r="E54" s="189" t="n"/>
      <c r="F54" s="189" t="n"/>
      <c r="G54" s="189" t="n"/>
      <c r="H54" s="189" t="n"/>
      <c r="I54" s="189" t="n"/>
      <c r="J54" s="189" t="n"/>
      <c r="K54" s="189" t="n"/>
      <c r="L54" s="189" t="n"/>
      <c r="M54" s="189" t="n"/>
      <c r="N54" s="189" t="n"/>
      <c r="O54" s="189" t="n"/>
      <c r="P54" s="189" t="n"/>
      <c r="Q54" s="189" t="n"/>
      <c r="R54" s="189" t="n"/>
    </row>
    <row r="55">
      <c r="B55" s="189" t="n"/>
      <c r="C55" s="189" t="n"/>
      <c r="D55" s="189" t="n"/>
      <c r="E55" s="189" t="n"/>
      <c r="F55" s="189" t="n"/>
      <c r="G55" s="189" t="n"/>
      <c r="H55" s="189" t="n"/>
      <c r="I55" s="189" t="n"/>
      <c r="J55" s="189" t="n"/>
      <c r="K55" s="189" t="n"/>
      <c r="L55" s="189" t="n"/>
      <c r="M55" s="189" t="n"/>
      <c r="N55" s="189" t="n"/>
      <c r="O55" s="189" t="n"/>
      <c r="P55" s="189" t="n"/>
      <c r="Q55" s="189" t="n"/>
      <c r="R55" s="189" t="n"/>
    </row>
    <row r="56">
      <c r="B56" s="189" t="n"/>
      <c r="C56" s="189" t="n"/>
      <c r="D56" s="189" t="n"/>
      <c r="E56" s="189" t="n"/>
      <c r="F56" s="189" t="n"/>
      <c r="G56" s="189" t="n"/>
      <c r="H56" s="189" t="n"/>
      <c r="I56" s="189" t="n"/>
      <c r="J56" s="189" t="n"/>
      <c r="K56" s="189" t="n"/>
      <c r="L56" s="189" t="n"/>
      <c r="M56" s="189" t="n"/>
      <c r="N56" s="189" t="n"/>
      <c r="O56" s="189" t="n"/>
      <c r="P56" s="189" t="n"/>
      <c r="Q56" s="189" t="n"/>
      <c r="R56" s="189" t="n"/>
    </row>
    <row r="57">
      <c r="B57" s="189" t="n"/>
      <c r="C57" s="189" t="n"/>
      <c r="D57" s="189" t="n"/>
      <c r="E57" s="189" t="n"/>
      <c r="F57" s="189" t="n"/>
      <c r="G57" s="189" t="n"/>
      <c r="H57" s="189" t="n"/>
      <c r="I57" s="189" t="n"/>
      <c r="J57" s="189" t="n"/>
      <c r="K57" s="189" t="n"/>
      <c r="L57" s="189" t="n"/>
      <c r="M57" s="189" t="n"/>
      <c r="N57" s="189" t="n"/>
      <c r="O57" s="189" t="n"/>
      <c r="P57" s="189" t="n"/>
      <c r="Q57" s="189" t="n"/>
      <c r="R57" s="189" t="n"/>
    </row>
    <row r="58">
      <c r="B58" s="189" t="n"/>
      <c r="C58" s="189" t="n"/>
      <c r="D58" s="189" t="n"/>
      <c r="E58" s="189" t="n"/>
      <c r="F58" s="189" t="n"/>
      <c r="G58" s="189" t="n"/>
      <c r="H58" s="189" t="n"/>
      <c r="I58" s="189" t="n"/>
      <c r="J58" s="189" t="n"/>
      <c r="K58" s="189" t="n"/>
      <c r="L58" s="189" t="n"/>
      <c r="M58" s="189" t="n"/>
      <c r="N58" s="189" t="n"/>
      <c r="O58" s="189" t="n"/>
      <c r="P58" s="189" t="n"/>
      <c r="Q58" s="189" t="n"/>
      <c r="R58" s="189" t="n"/>
    </row>
    <row r="59">
      <c r="B59" s="189" t="n"/>
      <c r="C59" s="189" t="n"/>
      <c r="D59" s="189" t="n"/>
      <c r="E59" s="189" t="n"/>
      <c r="F59" s="189" t="n"/>
      <c r="G59" s="189" t="n"/>
      <c r="H59" s="189" t="n"/>
      <c r="I59" s="189" t="n"/>
      <c r="J59" s="189" t="n"/>
      <c r="K59" s="189" t="n"/>
      <c r="L59" s="189" t="n"/>
      <c r="M59" s="189" t="n"/>
      <c r="N59" s="189" t="n"/>
      <c r="O59" s="189" t="n"/>
      <c r="P59" s="189" t="n"/>
      <c r="Q59" s="189" t="n"/>
      <c r="R59" s="189" t="n"/>
    </row>
    <row r="60">
      <c r="B60" s="189" t="n"/>
      <c r="C60" s="189" t="n"/>
      <c r="D60" s="189" t="n"/>
      <c r="E60" s="189" t="n"/>
      <c r="F60" s="189" t="n"/>
      <c r="G60" s="189" t="n"/>
      <c r="H60" s="189" t="n"/>
      <c r="I60" s="189" t="n"/>
      <c r="J60" s="189" t="n"/>
      <c r="K60" s="189" t="n"/>
      <c r="L60" s="189" t="n"/>
      <c r="M60" s="189" t="n"/>
      <c r="N60" s="189" t="n"/>
      <c r="O60" s="189" t="n"/>
      <c r="P60" s="189" t="n"/>
      <c r="Q60" s="189" t="n"/>
      <c r="R60" s="189" t="n"/>
    </row>
    <row r="61">
      <c r="B61" s="189" t="n"/>
      <c r="C61" s="189" t="n"/>
      <c r="D61" s="189" t="n"/>
      <c r="E61" s="189" t="n"/>
      <c r="F61" s="189" t="n"/>
      <c r="G61" s="189" t="n"/>
      <c r="H61" s="189" t="n"/>
      <c r="I61" s="189" t="n"/>
      <c r="J61" s="189" t="n"/>
      <c r="K61" s="189" t="n"/>
      <c r="L61" s="189" t="n"/>
      <c r="M61" s="189" t="n"/>
      <c r="N61" s="189" t="n"/>
      <c r="O61" s="189" t="n"/>
      <c r="P61" s="189" t="n"/>
      <c r="Q61" s="189" t="n"/>
      <c r="R61" s="189" t="n"/>
    </row>
    <row r="62">
      <c r="B62" s="189" t="n"/>
      <c r="C62" s="189" t="n"/>
      <c r="D62" s="189" t="n"/>
      <c r="E62" s="189" t="n"/>
      <c r="F62" s="189" t="n"/>
      <c r="G62" s="189" t="n"/>
      <c r="H62" s="189" t="n"/>
      <c r="I62" s="189" t="n"/>
      <c r="J62" s="189" t="n"/>
      <c r="K62" s="189" t="n"/>
      <c r="L62" s="189" t="n"/>
      <c r="M62" s="189" t="n"/>
      <c r="N62" s="189" t="n"/>
      <c r="O62" s="189" t="n"/>
      <c r="P62" s="189" t="n"/>
      <c r="Q62" s="189" t="n"/>
      <c r="R62" s="189" t="n"/>
    </row>
    <row r="63">
      <c r="B63" s="189" t="n"/>
      <c r="C63" s="189" t="n"/>
      <c r="D63" s="189" t="n"/>
      <c r="E63" s="189" t="n"/>
      <c r="F63" s="189" t="n"/>
      <c r="G63" s="189" t="n"/>
      <c r="H63" s="189" t="n"/>
      <c r="I63" s="189" t="n"/>
      <c r="J63" s="189" t="n"/>
      <c r="K63" s="189" t="n"/>
      <c r="L63" s="189" t="n"/>
      <c r="M63" s="189" t="n"/>
      <c r="N63" s="189" t="n"/>
      <c r="O63" s="189" t="n"/>
      <c r="P63" s="189" t="n"/>
      <c r="Q63" s="189" t="n"/>
      <c r="R63" s="189" t="n"/>
    </row>
    <row r="64">
      <c r="B64" s="189" t="n"/>
      <c r="C64" s="189" t="n"/>
      <c r="D64" s="189" t="n"/>
      <c r="E64" s="189" t="n"/>
      <c r="F64" s="189" t="n"/>
      <c r="G64" s="189" t="n"/>
      <c r="H64" s="189" t="n"/>
      <c r="I64" s="189" t="n"/>
      <c r="J64" s="189" t="n"/>
      <c r="K64" s="189" t="n"/>
      <c r="L64" s="189" t="n"/>
      <c r="M64" s="189" t="n"/>
      <c r="N64" s="189" t="n"/>
      <c r="O64" s="189" t="n"/>
      <c r="P64" s="189" t="n"/>
      <c r="Q64" s="189" t="n"/>
      <c r="R64" s="189" t="n"/>
    </row>
    <row r="65">
      <c r="B65" s="189" t="n"/>
      <c r="C65" s="189" t="n"/>
      <c r="D65" s="189" t="n"/>
      <c r="E65" s="189" t="n"/>
      <c r="F65" s="189" t="n"/>
      <c r="G65" s="189" t="n"/>
      <c r="H65" s="189" t="n"/>
      <c r="I65" s="189" t="n"/>
      <c r="J65" s="189" t="n"/>
      <c r="K65" s="189" t="n"/>
      <c r="L65" s="189" t="n"/>
      <c r="M65" s="189" t="n"/>
      <c r="N65" s="189" t="n"/>
      <c r="O65" s="189" t="n"/>
      <c r="P65" s="189" t="n"/>
      <c r="Q65" s="189" t="n"/>
      <c r="R65" s="189" t="n"/>
    </row>
    <row r="66">
      <c r="B66" s="189" t="n"/>
      <c r="C66" s="189" t="n"/>
      <c r="D66" s="189" t="n"/>
      <c r="E66" s="189" t="n"/>
      <c r="F66" s="189" t="n"/>
      <c r="G66" s="189" t="n"/>
      <c r="H66" s="189" t="n"/>
      <c r="I66" s="189" t="n"/>
      <c r="J66" s="189" t="n"/>
      <c r="K66" s="189" t="n"/>
      <c r="L66" s="189" t="n"/>
      <c r="M66" s="189" t="n"/>
      <c r="N66" s="189" t="n"/>
      <c r="O66" s="189" t="n"/>
      <c r="P66" s="189" t="n"/>
      <c r="Q66" s="189" t="n"/>
      <c r="R66" s="189" t="n"/>
    </row>
    <row r="67">
      <c r="B67" s="189" t="n"/>
      <c r="C67" s="189" t="n"/>
      <c r="D67" s="189" t="n"/>
      <c r="E67" s="189" t="n"/>
      <c r="F67" s="189" t="n"/>
      <c r="G67" s="189" t="n"/>
      <c r="H67" s="189" t="n"/>
      <c r="I67" s="189" t="n"/>
      <c r="J67" s="189" t="n"/>
      <c r="K67" s="189" t="n"/>
      <c r="L67" s="189" t="n"/>
      <c r="M67" s="189" t="n"/>
      <c r="N67" s="189" t="n"/>
      <c r="O67" s="189" t="n"/>
      <c r="P67" s="189" t="n"/>
      <c r="Q67" s="189" t="n"/>
      <c r="R67" s="189" t="n"/>
    </row>
    <row r="68">
      <c r="B68" s="189" t="n"/>
      <c r="C68" s="189" t="n"/>
      <c r="D68" s="189" t="n"/>
      <c r="E68" s="189" t="n"/>
      <c r="F68" s="189" t="n"/>
      <c r="G68" s="189" t="n"/>
      <c r="H68" s="189" t="n"/>
      <c r="I68" s="189" t="n"/>
      <c r="J68" s="189" t="n"/>
      <c r="K68" s="189" t="n"/>
      <c r="L68" s="189" t="n"/>
      <c r="M68" s="189" t="n"/>
      <c r="N68" s="189" t="n"/>
      <c r="O68" s="189" t="n"/>
      <c r="P68" s="189" t="n"/>
      <c r="Q68" s="189" t="n"/>
      <c r="R68" s="189" t="n"/>
    </row>
    <row r="69">
      <c r="B69" s="189" t="n"/>
      <c r="C69" s="189" t="n"/>
      <c r="D69" s="189" t="n"/>
      <c r="E69" s="189" t="n"/>
      <c r="F69" s="189" t="n"/>
      <c r="G69" s="189" t="n"/>
      <c r="H69" s="189" t="n"/>
      <c r="I69" s="189" t="n"/>
      <c r="J69" s="189" t="n"/>
      <c r="K69" s="189" t="n"/>
      <c r="L69" s="189" t="n"/>
      <c r="M69" s="189" t="n"/>
      <c r="N69" s="189" t="n"/>
      <c r="O69" s="189" t="n"/>
      <c r="P69" s="189" t="n"/>
      <c r="Q69" s="189" t="n"/>
      <c r="R69" s="189" t="n"/>
    </row>
    <row r="70">
      <c r="B70" s="189" t="n"/>
      <c r="C70" s="189" t="n"/>
      <c r="D70" s="189" t="n"/>
      <c r="E70" s="189" t="n"/>
      <c r="F70" s="189" t="n"/>
      <c r="G70" s="189" t="n"/>
      <c r="H70" s="189" t="n"/>
      <c r="I70" s="189" t="n"/>
      <c r="J70" s="189" t="n"/>
      <c r="K70" s="189" t="n"/>
      <c r="L70" s="189" t="n"/>
      <c r="M70" s="189" t="n"/>
      <c r="N70" s="189" t="n"/>
      <c r="O70" s="189" t="n"/>
      <c r="P70" s="189" t="n"/>
      <c r="Q70" s="189" t="n"/>
      <c r="R70" s="189" t="n"/>
    </row>
    <row r="71">
      <c r="B71" s="189" t="n"/>
      <c r="C71" s="189" t="n"/>
      <c r="D71" s="189" t="n"/>
      <c r="E71" s="189" t="n"/>
      <c r="F71" s="189" t="n"/>
      <c r="G71" s="189" t="n"/>
      <c r="H71" s="189" t="n"/>
      <c r="I71" s="189" t="n"/>
      <c r="J71" s="189" t="n"/>
      <c r="K71" s="189" t="n"/>
      <c r="L71" s="189" t="n"/>
      <c r="M71" s="189" t="n"/>
      <c r="N71" s="189" t="n"/>
      <c r="O71" s="189" t="n"/>
      <c r="P71" s="189" t="n"/>
      <c r="Q71" s="189" t="n"/>
      <c r="R71" s="189" t="n"/>
    </row>
    <row r="72">
      <c r="B72" s="189" t="n"/>
      <c r="C72" s="189" t="n"/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</row>
    <row r="73">
      <c r="B73" s="189" t="n"/>
      <c r="C73" s="189" t="n"/>
      <c r="D73" s="189" t="n"/>
      <c r="E73" s="189" t="n"/>
      <c r="F73" s="189" t="n"/>
      <c r="G73" s="189" t="n"/>
      <c r="H73" s="189" t="n"/>
      <c r="I73" s="189" t="n"/>
      <c r="J73" s="189" t="n"/>
      <c r="K73" s="189" t="n"/>
      <c r="L73" s="189" t="n"/>
      <c r="M73" s="189" t="n"/>
      <c r="N73" s="189" t="n"/>
      <c r="O73" s="189" t="n"/>
      <c r="P73" s="189" t="n"/>
      <c r="Q73" s="189" t="n"/>
      <c r="R73" s="189" t="n"/>
    </row>
    <row r="74">
      <c r="B74" s="189" t="n"/>
      <c r="C74" s="189" t="n"/>
      <c r="D74" s="189" t="n"/>
      <c r="E74" s="189" t="n"/>
      <c r="F74" s="189" t="n"/>
      <c r="G74" s="189" t="n"/>
      <c r="H74" s="189" t="n"/>
      <c r="I74" s="189" t="n"/>
      <c r="J74" s="189" t="n"/>
      <c r="K74" s="189" t="n"/>
      <c r="L74" s="189" t="n"/>
      <c r="M74" s="189" t="n"/>
      <c r="N74" s="189" t="n"/>
      <c r="O74" s="189" t="n"/>
      <c r="P74" s="189" t="n"/>
      <c r="Q74" s="189" t="n"/>
      <c r="R74" s="189" t="n"/>
    </row>
    <row r="75">
      <c r="B75" s="189" t="n"/>
      <c r="C75" s="189" t="n"/>
      <c r="D75" s="189" t="n"/>
      <c r="E75" s="189" t="n"/>
      <c r="F75" s="189" t="n"/>
      <c r="G75" s="189" t="n"/>
      <c r="H75" s="189" t="n"/>
      <c r="I75" s="189" t="n"/>
      <c r="J75" s="189" t="n"/>
      <c r="K75" s="189" t="n"/>
      <c r="L75" s="189" t="n"/>
      <c r="M75" s="189" t="n"/>
      <c r="N75" s="189" t="n"/>
      <c r="O75" s="189" t="n"/>
      <c r="P75" s="189" t="n"/>
      <c r="Q75" s="189" t="n"/>
      <c r="R75" s="189" t="n"/>
    </row>
    <row r="76">
      <c r="B76" s="189" t="n"/>
      <c r="C76" s="189" t="n"/>
      <c r="D76" s="189" t="n"/>
      <c r="E76" s="189" t="n"/>
      <c r="F76" s="189" t="n"/>
      <c r="G76" s="189" t="n"/>
      <c r="H76" s="189" t="n"/>
      <c r="I76" s="189" t="n"/>
      <c r="J76" s="189" t="n"/>
      <c r="K76" s="189" t="n"/>
      <c r="L76" s="189" t="n"/>
      <c r="M76" s="189" t="n"/>
      <c r="N76" s="189" t="n"/>
      <c r="O76" s="189" t="n"/>
      <c r="P76" s="189" t="n"/>
      <c r="Q76" s="189" t="n"/>
      <c r="R76" s="189" t="n"/>
    </row>
    <row r="77">
      <c r="B77" s="189" t="n"/>
      <c r="C77" s="189" t="n"/>
      <c r="D77" s="189" t="n"/>
      <c r="E77" s="189" t="n"/>
      <c r="F77" s="189" t="n"/>
      <c r="G77" s="189" t="n"/>
      <c r="H77" s="189" t="n"/>
      <c r="I77" s="189" t="n"/>
      <c r="J77" s="189" t="n"/>
      <c r="K77" s="189" t="n"/>
      <c r="L77" s="189" t="n"/>
      <c r="M77" s="189" t="n"/>
      <c r="N77" s="189" t="n"/>
      <c r="O77" s="189" t="n"/>
      <c r="P77" s="189" t="n"/>
      <c r="Q77" s="189" t="n"/>
      <c r="R77" s="189" t="n"/>
    </row>
    <row r="78">
      <c r="B78" s="189" t="n"/>
      <c r="C78" s="189" t="n"/>
      <c r="D78" s="189" t="n"/>
      <c r="E78" s="189" t="n"/>
      <c r="F78" s="189" t="n"/>
      <c r="G78" s="189" t="n"/>
      <c r="H78" s="189" t="n"/>
      <c r="I78" s="189" t="n"/>
      <c r="J78" s="189" t="n"/>
      <c r="K78" s="189" t="n"/>
      <c r="L78" s="189" t="n"/>
      <c r="M78" s="189" t="n"/>
      <c r="N78" s="189" t="n"/>
      <c r="O78" s="189" t="n"/>
      <c r="P78" s="189" t="n"/>
      <c r="Q78" s="189" t="n"/>
      <c r="R78" s="189" t="n"/>
    </row>
    <row r="79">
      <c r="B79" s="189" t="n"/>
      <c r="C79" s="189" t="n"/>
      <c r="D79" s="189" t="n"/>
      <c r="E79" s="189" t="n"/>
      <c r="F79" s="189" t="n"/>
      <c r="G79" s="189" t="n"/>
      <c r="H79" s="189" t="n"/>
      <c r="I79" s="189" t="n"/>
      <c r="J79" s="189" t="n"/>
      <c r="K79" s="189" t="n"/>
      <c r="L79" s="189" t="n"/>
      <c r="M79" s="189" t="n"/>
      <c r="N79" s="189" t="n"/>
      <c r="O79" s="189" t="n"/>
      <c r="P79" s="189" t="n"/>
      <c r="Q79" s="189" t="n"/>
      <c r="R79" s="189" t="n"/>
    </row>
    <row r="80">
      <c r="B80" s="189" t="n"/>
      <c r="C80" s="189" t="n"/>
      <c r="D80" s="189" t="n"/>
      <c r="E80" s="189" t="n"/>
      <c r="F80" s="189" t="n"/>
      <c r="G80" s="189" t="n"/>
      <c r="H80" s="189" t="n"/>
      <c r="I80" s="189" t="n"/>
      <c r="J80" s="189" t="n"/>
      <c r="K80" s="189" t="n"/>
      <c r="L80" s="189" t="n"/>
      <c r="M80" s="189" t="n"/>
      <c r="N80" s="189" t="n"/>
      <c r="O80" s="189" t="n"/>
      <c r="P80" s="189" t="n"/>
      <c r="Q80" s="189" t="n"/>
      <c r="R80" s="189" t="n"/>
    </row>
    <row r="81">
      <c r="B81" s="189" t="n"/>
      <c r="C81" s="189" t="n"/>
      <c r="D81" s="189" t="n"/>
      <c r="E81" s="189" t="n"/>
      <c r="F81" s="189" t="n"/>
      <c r="G81" s="189" t="n"/>
      <c r="H81" s="189" t="n"/>
      <c r="I81" s="189" t="n"/>
      <c r="J81" s="189" t="n"/>
      <c r="K81" s="189" t="n"/>
      <c r="L81" s="189" t="n"/>
      <c r="M81" s="189" t="n"/>
      <c r="N81" s="189" t="n"/>
      <c r="O81" s="189" t="n"/>
      <c r="P81" s="189" t="n"/>
      <c r="Q81" s="189" t="n"/>
      <c r="R81" s="189" t="n"/>
    </row>
    <row r="82">
      <c r="B82" s="189" t="n"/>
      <c r="C82" s="189" t="n"/>
      <c r="D82" s="189" t="n"/>
      <c r="E82" s="189" t="n"/>
      <c r="F82" s="189" t="n"/>
      <c r="G82" s="189" t="n"/>
      <c r="H82" s="189" t="n"/>
      <c r="I82" s="189" t="n"/>
      <c r="J82" s="189" t="n"/>
      <c r="K82" s="189" t="n"/>
      <c r="L82" s="189" t="n"/>
      <c r="M82" s="189" t="n"/>
      <c r="N82" s="189" t="n"/>
      <c r="O82" s="189" t="n"/>
      <c r="P82" s="189" t="n"/>
      <c r="Q82" s="189" t="n"/>
      <c r="R82" s="189" t="n"/>
    </row>
    <row r="83">
      <c r="B83" s="189" t="n"/>
      <c r="C83" s="189" t="n"/>
      <c r="D83" s="189" t="n"/>
      <c r="E83" s="189" t="n"/>
      <c r="F83" s="189" t="n"/>
      <c r="G83" s="189" t="n"/>
      <c r="H83" s="189" t="n"/>
      <c r="I83" s="189" t="n"/>
      <c r="J83" s="189" t="n"/>
      <c r="K83" s="189" t="n"/>
      <c r="L83" s="189" t="n"/>
      <c r="M83" s="189" t="n"/>
      <c r="N83" s="189" t="n"/>
      <c r="O83" s="189" t="n"/>
      <c r="P83" s="189" t="n"/>
      <c r="Q83" s="189" t="n"/>
      <c r="R83" s="189" t="n"/>
    </row>
    <row r="84">
      <c r="B84" s="189" t="n"/>
      <c r="C84" s="189" t="n"/>
      <c r="D84" s="189" t="n"/>
      <c r="E84" s="189" t="n"/>
      <c r="F84" s="189" t="n"/>
      <c r="G84" s="189" t="n"/>
      <c r="H84" s="189" t="n"/>
      <c r="I84" s="189" t="n"/>
      <c r="J84" s="189" t="n"/>
      <c r="K84" s="189" t="n"/>
      <c r="L84" s="189" t="n"/>
      <c r="M84" s="189" t="n"/>
      <c r="N84" s="189" t="n"/>
      <c r="O84" s="189" t="n"/>
      <c r="P84" s="189" t="n"/>
      <c r="Q84" s="189" t="n"/>
      <c r="R84" s="189" t="n"/>
    </row>
    <row r="85">
      <c r="B85" s="189" t="n"/>
      <c r="C85" s="189" t="n"/>
      <c r="D85" s="189" t="n"/>
      <c r="E85" s="189" t="n"/>
      <c r="F85" s="189" t="n"/>
      <c r="G85" s="189" t="n"/>
      <c r="H85" s="189" t="n"/>
      <c r="I85" s="189" t="n"/>
      <c r="J85" s="189" t="n"/>
      <c r="K85" s="189" t="n"/>
      <c r="L85" s="189" t="n"/>
      <c r="M85" s="189" t="n"/>
      <c r="N85" s="189" t="n"/>
      <c r="O85" s="189" t="n"/>
      <c r="P85" s="189" t="n"/>
      <c r="Q85" s="189" t="n"/>
      <c r="R85" s="189" t="n"/>
    </row>
    <row r="86">
      <c r="B86" s="189" t="n"/>
      <c r="C86" s="189" t="n"/>
      <c r="D86" s="189" t="n"/>
      <c r="E86" s="189" t="n"/>
      <c r="F86" s="189" t="n"/>
      <c r="G86" s="189" t="n"/>
      <c r="H86" s="189" t="n"/>
      <c r="I86" s="189" t="n"/>
      <c r="J86" s="189" t="n"/>
      <c r="K86" s="189" t="n"/>
      <c r="L86" s="189" t="n"/>
      <c r="M86" s="189" t="n"/>
      <c r="N86" s="189" t="n"/>
      <c r="O86" s="189" t="n"/>
      <c r="P86" s="189" t="n"/>
      <c r="Q86" s="189" t="n"/>
      <c r="R86" s="189" t="n"/>
    </row>
    <row r="87">
      <c r="B87" s="189" t="n"/>
      <c r="C87" s="189" t="n"/>
      <c r="D87" s="189" t="n"/>
      <c r="E87" s="189" t="n"/>
      <c r="F87" s="189" t="n"/>
      <c r="G87" s="189" t="n"/>
      <c r="H87" s="189" t="n"/>
      <c r="I87" s="189" t="n"/>
      <c r="J87" s="189" t="n"/>
      <c r="K87" s="189" t="n"/>
      <c r="L87" s="189" t="n"/>
      <c r="M87" s="189" t="n"/>
      <c r="N87" s="189" t="n"/>
      <c r="O87" s="189" t="n"/>
      <c r="P87" s="189" t="n"/>
      <c r="Q87" s="189" t="n"/>
      <c r="R87" s="189" t="n"/>
    </row>
    <row r="88">
      <c r="B88" s="189" t="n"/>
      <c r="C88" s="189" t="n"/>
      <c r="D88" s="189" t="n"/>
      <c r="E88" s="189" t="n"/>
      <c r="F88" s="189" t="n"/>
      <c r="G88" s="189" t="n"/>
      <c r="H88" s="189" t="n"/>
      <c r="I88" s="189" t="n"/>
      <c r="J88" s="189" t="n"/>
      <c r="K88" s="189" t="n"/>
      <c r="L88" s="189" t="n"/>
      <c r="M88" s="189" t="n"/>
      <c r="N88" s="189" t="n"/>
      <c r="O88" s="189" t="n"/>
      <c r="P88" s="189" t="n"/>
      <c r="Q88" s="189" t="n"/>
      <c r="R88" s="189" t="n"/>
    </row>
    <row r="89">
      <c r="B89" s="189" t="n"/>
      <c r="C89" s="189" t="n"/>
      <c r="D89" s="189" t="n"/>
      <c r="E89" s="189" t="n"/>
      <c r="F89" s="189" t="n"/>
      <c r="G89" s="189" t="n"/>
      <c r="H89" s="189" t="n"/>
      <c r="I89" s="189" t="n"/>
      <c r="J89" s="189" t="n"/>
      <c r="K89" s="189" t="n"/>
      <c r="L89" s="189" t="n"/>
      <c r="M89" s="189" t="n"/>
      <c r="N89" s="189" t="n"/>
      <c r="O89" s="189" t="n"/>
      <c r="P89" s="189" t="n"/>
      <c r="Q89" s="189" t="n"/>
      <c r="R89" s="189" t="n"/>
    </row>
    <row r="90">
      <c r="B90" s="189" t="n"/>
      <c r="C90" s="189" t="n"/>
      <c r="D90" s="189" t="n"/>
      <c r="E90" s="189" t="n"/>
      <c r="F90" s="189" t="n"/>
      <c r="G90" s="189" t="n"/>
      <c r="H90" s="189" t="n"/>
      <c r="I90" s="189" t="n"/>
      <c r="J90" s="189" t="n"/>
      <c r="K90" s="189" t="n"/>
      <c r="L90" s="189" t="n"/>
      <c r="M90" s="189" t="n"/>
      <c r="N90" s="189" t="n"/>
      <c r="O90" s="189" t="n"/>
      <c r="P90" s="189" t="n"/>
      <c r="Q90" s="189" t="n"/>
      <c r="R90" s="189" t="n"/>
    </row>
    <row r="91">
      <c r="B91" s="189" t="n"/>
      <c r="C91" s="189" t="n"/>
      <c r="D91" s="189" t="n"/>
      <c r="E91" s="189" t="n"/>
      <c r="F91" s="189" t="n"/>
      <c r="G91" s="189" t="n"/>
      <c r="H91" s="189" t="n"/>
      <c r="I91" s="189" t="n"/>
      <c r="J91" s="189" t="n"/>
      <c r="K91" s="189" t="n"/>
      <c r="L91" s="189" t="n"/>
      <c r="M91" s="189" t="n"/>
      <c r="N91" s="189" t="n"/>
      <c r="O91" s="189" t="n"/>
      <c r="P91" s="189" t="n"/>
      <c r="Q91" s="189" t="n"/>
      <c r="R91" s="189" t="n"/>
    </row>
    <row r="92">
      <c r="B92" s="189" t="n"/>
      <c r="C92" s="189" t="n"/>
      <c r="D92" s="189" t="n"/>
      <c r="E92" s="189" t="n"/>
      <c r="F92" s="189" t="n"/>
      <c r="G92" s="189" t="n"/>
      <c r="H92" s="189" t="n"/>
      <c r="I92" s="189" t="n"/>
      <c r="J92" s="189" t="n"/>
      <c r="K92" s="189" t="n"/>
      <c r="L92" s="189" t="n"/>
      <c r="M92" s="189" t="n"/>
      <c r="N92" s="189" t="n"/>
      <c r="O92" s="189" t="n"/>
      <c r="P92" s="189" t="n"/>
      <c r="Q92" s="189" t="n"/>
      <c r="R92" s="189" t="n"/>
    </row>
    <row r="93">
      <c r="B93" s="189" t="n"/>
      <c r="C93" s="189" t="n"/>
      <c r="D93" s="189" t="n"/>
      <c r="E93" s="189" t="n"/>
      <c r="F93" s="189" t="n"/>
      <c r="G93" s="189" t="n"/>
      <c r="H93" s="189" t="n"/>
      <c r="I93" s="189" t="n"/>
      <c r="J93" s="189" t="n"/>
      <c r="K93" s="189" t="n"/>
      <c r="L93" s="189" t="n"/>
      <c r="M93" s="189" t="n"/>
      <c r="N93" s="189" t="n"/>
      <c r="O93" s="189" t="n"/>
      <c r="P93" s="189" t="n"/>
      <c r="Q93" s="189" t="n"/>
      <c r="R93" s="189" t="n"/>
    </row>
    <row r="94">
      <c r="B94" s="189" t="n"/>
      <c r="C94" s="189" t="n"/>
      <c r="D94" s="189" t="n"/>
      <c r="E94" s="189" t="n"/>
      <c r="F94" s="189" t="n"/>
      <c r="G94" s="189" t="n"/>
      <c r="H94" s="189" t="n"/>
      <c r="I94" s="189" t="n"/>
      <c r="J94" s="189" t="n"/>
      <c r="K94" s="189" t="n"/>
      <c r="L94" s="189" t="n"/>
      <c r="M94" s="189" t="n"/>
      <c r="N94" s="189" t="n"/>
      <c r="O94" s="189" t="n"/>
      <c r="P94" s="189" t="n"/>
      <c r="Q94" s="189" t="n"/>
      <c r="R94" s="189" t="n"/>
    </row>
    <row r="95">
      <c r="B95" s="189" t="n"/>
      <c r="C95" s="189" t="n"/>
      <c r="D95" s="189" t="n"/>
      <c r="E95" s="189" t="n"/>
      <c r="F95" s="189" t="n"/>
      <c r="G95" s="189" t="n"/>
      <c r="H95" s="189" t="n"/>
      <c r="I95" s="189" t="n"/>
      <c r="J95" s="189" t="n"/>
      <c r="K95" s="189" t="n"/>
      <c r="L95" s="189" t="n"/>
      <c r="M95" s="189" t="n"/>
      <c r="N95" s="189" t="n"/>
      <c r="O95" s="189" t="n"/>
      <c r="P95" s="189" t="n"/>
      <c r="Q95" s="189" t="n"/>
      <c r="R95" s="189" t="n"/>
    </row>
    <row r="96">
      <c r="B96" s="189" t="n"/>
      <c r="C96" s="189" t="n"/>
      <c r="D96" s="189" t="n"/>
      <c r="E96" s="189" t="n"/>
      <c r="F96" s="189" t="n"/>
      <c r="G96" s="189" t="n"/>
      <c r="H96" s="189" t="n"/>
      <c r="I96" s="189" t="n"/>
      <c r="J96" s="189" t="n"/>
      <c r="K96" s="189" t="n"/>
      <c r="L96" s="189" t="n"/>
      <c r="M96" s="189" t="n"/>
      <c r="N96" s="189" t="n"/>
      <c r="O96" s="189" t="n"/>
      <c r="P96" s="189" t="n"/>
      <c r="Q96" s="189" t="n"/>
      <c r="R96" s="189" t="n"/>
    </row>
    <row r="97">
      <c r="B97" s="189" t="n"/>
      <c r="C97" s="189" t="n"/>
      <c r="D97" s="189" t="n"/>
      <c r="E97" s="189" t="n"/>
      <c r="F97" s="189" t="n"/>
      <c r="G97" s="189" t="n"/>
      <c r="H97" s="189" t="n"/>
      <c r="I97" s="189" t="n"/>
      <c r="J97" s="189" t="n"/>
      <c r="K97" s="189" t="n"/>
      <c r="L97" s="189" t="n"/>
      <c r="M97" s="189" t="n"/>
      <c r="N97" s="189" t="n"/>
      <c r="O97" s="189" t="n"/>
      <c r="P97" s="189" t="n"/>
      <c r="Q97" s="189" t="n"/>
      <c r="R97" s="189" t="n"/>
    </row>
    <row r="98">
      <c r="B98" s="189" t="n"/>
      <c r="C98" s="189" t="n"/>
      <c r="D98" s="189" t="n"/>
      <c r="E98" s="189" t="n"/>
      <c r="F98" s="189" t="n"/>
      <c r="G98" s="189" t="n"/>
      <c r="H98" s="189" t="n"/>
      <c r="I98" s="189" t="n"/>
      <c r="J98" s="189" t="n"/>
      <c r="K98" s="189" t="n"/>
      <c r="L98" s="189" t="n"/>
      <c r="M98" s="189" t="n"/>
      <c r="N98" s="189" t="n"/>
      <c r="O98" s="189" t="n"/>
      <c r="P98" s="189" t="n"/>
      <c r="Q98" s="189" t="n"/>
      <c r="R98" s="189" t="n"/>
    </row>
    <row r="99">
      <c r="B99" s="189" t="n"/>
      <c r="C99" s="189" t="n"/>
      <c r="D99" s="189" t="n"/>
      <c r="E99" s="189" t="n"/>
      <c r="F99" s="189" t="n"/>
      <c r="G99" s="189" t="n"/>
      <c r="H99" s="189" t="n"/>
      <c r="I99" s="189" t="n"/>
      <c r="J99" s="189" t="n"/>
      <c r="K99" s="189" t="n"/>
      <c r="L99" s="189" t="n"/>
      <c r="M99" s="189" t="n"/>
      <c r="N99" s="189" t="n"/>
      <c r="O99" s="189" t="n"/>
      <c r="P99" s="189" t="n"/>
      <c r="Q99" s="189" t="n"/>
      <c r="R99" s="189" t="n"/>
    </row>
    <row r="100">
      <c r="B100" s="189" t="n"/>
      <c r="C100" s="189" t="n"/>
      <c r="D100" s="189" t="n"/>
      <c r="E100" s="189" t="n"/>
      <c r="F100" s="189" t="n"/>
      <c r="G100" s="189" t="n"/>
      <c r="H100" s="189" t="n"/>
      <c r="I100" s="189" t="n"/>
      <c r="J100" s="189" t="n"/>
      <c r="K100" s="189" t="n"/>
      <c r="L100" s="189" t="n"/>
      <c r="M100" s="189" t="n"/>
      <c r="N100" s="189" t="n"/>
      <c r="O100" s="189" t="n"/>
      <c r="P100" s="189" t="n"/>
      <c r="Q100" s="189" t="n"/>
      <c r="R100" s="189" t="n"/>
    </row>
    <row r="101">
      <c r="B101" s="189" t="n"/>
      <c r="C101" s="189" t="n"/>
      <c r="D101" s="189" t="n"/>
      <c r="E101" s="189" t="n"/>
      <c r="F101" s="189" t="n"/>
      <c r="G101" s="189" t="n"/>
      <c r="H101" s="189" t="n"/>
      <c r="I101" s="189" t="n"/>
      <c r="J101" s="189" t="n"/>
      <c r="K101" s="189" t="n"/>
      <c r="L101" s="189" t="n"/>
      <c r="M101" s="189" t="n"/>
      <c r="N101" s="189" t="n"/>
      <c r="O101" s="189" t="n"/>
      <c r="P101" s="189" t="n"/>
      <c r="Q101" s="189" t="n"/>
      <c r="R101" s="189" t="n"/>
    </row>
    <row r="102">
      <c r="B102" s="189" t="n"/>
      <c r="C102" s="189" t="n"/>
      <c r="D102" s="189" t="n"/>
      <c r="E102" s="189" t="n"/>
      <c r="F102" s="189" t="n"/>
      <c r="G102" s="189" t="n"/>
      <c r="H102" s="189" t="n"/>
      <c r="I102" s="189" t="n"/>
      <c r="J102" s="189" t="n"/>
      <c r="K102" s="189" t="n"/>
      <c r="L102" s="189" t="n"/>
      <c r="M102" s="189" t="n"/>
      <c r="N102" s="189" t="n"/>
      <c r="O102" s="189" t="n"/>
      <c r="P102" s="189" t="n"/>
      <c r="Q102" s="189" t="n"/>
      <c r="R102" s="189" t="n"/>
    </row>
    <row r="103">
      <c r="B103" s="189" t="n"/>
      <c r="C103" s="189" t="n"/>
      <c r="D103" s="189" t="n"/>
      <c r="E103" s="189" t="n"/>
      <c r="F103" s="189" t="n"/>
      <c r="G103" s="189" t="n"/>
      <c r="H103" s="189" t="n"/>
      <c r="I103" s="189" t="n"/>
      <c r="J103" s="189" t="n"/>
      <c r="K103" s="189" t="n"/>
      <c r="L103" s="189" t="n"/>
      <c r="M103" s="189" t="n"/>
      <c r="N103" s="189" t="n"/>
      <c r="O103" s="189" t="n"/>
      <c r="P103" s="189" t="n"/>
      <c r="Q103" s="189" t="n"/>
      <c r="R103" s="189" t="n"/>
    </row>
    <row r="104">
      <c r="B104" s="189" t="n"/>
      <c r="C104" s="189" t="n"/>
      <c r="D104" s="189" t="n"/>
      <c r="E104" s="189" t="n"/>
      <c r="F104" s="189" t="n"/>
      <c r="G104" s="189" t="n"/>
      <c r="H104" s="189" t="n"/>
      <c r="I104" s="189" t="n"/>
      <c r="J104" s="189" t="n"/>
      <c r="K104" s="189" t="n"/>
      <c r="L104" s="189" t="n"/>
      <c r="M104" s="189" t="n"/>
      <c r="N104" s="189" t="n"/>
      <c r="O104" s="189" t="n"/>
      <c r="P104" s="189" t="n"/>
      <c r="Q104" s="189" t="n"/>
      <c r="R104" s="189" t="n"/>
    </row>
    <row r="105">
      <c r="B105" s="189" t="n"/>
      <c r="C105" s="189" t="n"/>
      <c r="D105" s="189" t="n"/>
      <c r="E105" s="189" t="n"/>
      <c r="F105" s="189" t="n"/>
      <c r="G105" s="189" t="n"/>
      <c r="H105" s="189" t="n"/>
      <c r="I105" s="189" t="n"/>
      <c r="J105" s="189" t="n"/>
      <c r="K105" s="189" t="n"/>
      <c r="L105" s="189" t="n"/>
      <c r="M105" s="189" t="n"/>
      <c r="N105" s="189" t="n"/>
      <c r="O105" s="189" t="n"/>
      <c r="P105" s="189" t="n"/>
      <c r="Q105" s="189" t="n"/>
      <c r="R105" s="189" t="n"/>
    </row>
    <row r="106">
      <c r="B106" s="189" t="n"/>
      <c r="C106" s="189" t="n"/>
      <c r="D106" s="189" t="n"/>
      <c r="E106" s="189" t="n"/>
      <c r="F106" s="189" t="n"/>
      <c r="G106" s="189" t="n"/>
      <c r="H106" s="189" t="n"/>
      <c r="I106" s="189" t="n"/>
      <c r="J106" s="189" t="n"/>
      <c r="K106" s="189" t="n"/>
      <c r="L106" s="189" t="n"/>
      <c r="M106" s="189" t="n"/>
      <c r="N106" s="189" t="n"/>
      <c r="O106" s="189" t="n"/>
      <c r="P106" s="189" t="n"/>
      <c r="Q106" s="189" t="n"/>
      <c r="R106" s="189" t="n"/>
    </row>
    <row r="107">
      <c r="B107" s="189" t="n"/>
      <c r="C107" s="189" t="n"/>
      <c r="D107" s="189" t="n"/>
      <c r="E107" s="189" t="n"/>
      <c r="F107" s="189" t="n"/>
      <c r="G107" s="189" t="n"/>
      <c r="H107" s="189" t="n"/>
      <c r="I107" s="189" t="n"/>
      <c r="J107" s="189" t="n"/>
      <c r="K107" s="189" t="n"/>
      <c r="L107" s="189" t="n"/>
      <c r="M107" s="189" t="n"/>
      <c r="N107" s="189" t="n"/>
      <c r="O107" s="189" t="n"/>
      <c r="P107" s="189" t="n"/>
      <c r="Q107" s="189" t="n"/>
      <c r="R107" s="189" t="n"/>
    </row>
    <row r="108">
      <c r="B108" s="189" t="n"/>
      <c r="C108" s="189" t="n"/>
      <c r="D108" s="189" t="n"/>
      <c r="E108" s="189" t="n"/>
      <c r="F108" s="189" t="n"/>
      <c r="G108" s="189" t="n"/>
      <c r="H108" s="189" t="n"/>
      <c r="I108" s="189" t="n"/>
      <c r="J108" s="189" t="n"/>
      <c r="K108" s="189" t="n"/>
      <c r="L108" s="189" t="n"/>
      <c r="M108" s="189" t="n"/>
      <c r="N108" s="189" t="n"/>
      <c r="O108" s="189" t="n"/>
      <c r="P108" s="189" t="n"/>
      <c r="Q108" s="189" t="n"/>
      <c r="R108" s="189" t="n"/>
    </row>
    <row r="109">
      <c r="B109" s="189" t="n"/>
      <c r="C109" s="189" t="n"/>
      <c r="D109" s="189" t="n"/>
      <c r="E109" s="189" t="n"/>
      <c r="F109" s="189" t="n"/>
      <c r="G109" s="189" t="n"/>
      <c r="H109" s="189" t="n"/>
      <c r="I109" s="189" t="n"/>
      <c r="J109" s="189" t="n"/>
      <c r="K109" s="189" t="n"/>
      <c r="L109" s="189" t="n"/>
      <c r="M109" s="189" t="n"/>
      <c r="N109" s="189" t="n"/>
      <c r="O109" s="189" t="n"/>
      <c r="P109" s="189" t="n"/>
      <c r="Q109" s="189" t="n"/>
      <c r="R109" s="189" t="n"/>
    </row>
    <row r="110">
      <c r="B110" s="189" t="n"/>
      <c r="C110" s="189" t="n"/>
      <c r="D110" s="189" t="n"/>
      <c r="E110" s="189" t="n"/>
      <c r="F110" s="189" t="n"/>
      <c r="G110" s="189" t="n"/>
      <c r="H110" s="189" t="n"/>
      <c r="I110" s="189" t="n"/>
      <c r="J110" s="189" t="n"/>
      <c r="K110" s="189" t="n"/>
      <c r="L110" s="189" t="n"/>
      <c r="M110" s="189" t="n"/>
      <c r="N110" s="189" t="n"/>
      <c r="O110" s="189" t="n"/>
      <c r="P110" s="189" t="n"/>
      <c r="Q110" s="189" t="n"/>
      <c r="R110" s="189" t="n"/>
    </row>
    <row r="111">
      <c r="B111" s="189" t="n"/>
      <c r="C111" s="189" t="n"/>
      <c r="D111" s="189" t="n"/>
      <c r="E111" s="189" t="n"/>
      <c r="F111" s="189" t="n"/>
      <c r="G111" s="189" t="n"/>
      <c r="H111" s="189" t="n"/>
      <c r="I111" s="189" t="n"/>
      <c r="J111" s="189" t="n"/>
      <c r="K111" s="189" t="n"/>
      <c r="L111" s="189" t="n"/>
      <c r="M111" s="189" t="n"/>
      <c r="N111" s="189" t="n"/>
      <c r="O111" s="189" t="n"/>
      <c r="P111" s="189" t="n"/>
      <c r="Q111" s="189" t="n"/>
      <c r="R111" s="189" t="n"/>
    </row>
    <row r="112">
      <c r="B112" s="189" t="n"/>
      <c r="C112" s="189" t="n"/>
      <c r="D112" s="189" t="n"/>
      <c r="E112" s="189" t="n"/>
      <c r="F112" s="189" t="n"/>
      <c r="G112" s="189" t="n"/>
      <c r="H112" s="189" t="n"/>
      <c r="I112" s="189" t="n"/>
      <c r="J112" s="189" t="n"/>
      <c r="K112" s="189" t="n"/>
      <c r="L112" s="189" t="n"/>
      <c r="M112" s="189" t="n"/>
      <c r="N112" s="189" t="n"/>
      <c r="O112" s="189" t="n"/>
      <c r="P112" s="189" t="n"/>
      <c r="Q112" s="189" t="n"/>
      <c r="R112" s="189" t="n"/>
    </row>
    <row r="113">
      <c r="B113" s="189" t="n"/>
      <c r="C113" s="189" t="n"/>
      <c r="D113" s="189" t="n"/>
      <c r="E113" s="189" t="n"/>
      <c r="F113" s="189" t="n"/>
      <c r="G113" s="189" t="n"/>
      <c r="H113" s="189" t="n"/>
      <c r="I113" s="189" t="n"/>
      <c r="J113" s="189" t="n"/>
      <c r="K113" s="189" t="n"/>
      <c r="L113" s="189" t="n"/>
      <c r="M113" s="189" t="n"/>
      <c r="N113" s="189" t="n"/>
      <c r="O113" s="189" t="n"/>
      <c r="P113" s="189" t="n"/>
      <c r="Q113" s="189" t="n"/>
      <c r="R113" s="189" t="n"/>
    </row>
    <row r="114">
      <c r="B114" s="189" t="n"/>
      <c r="C114" s="189" t="n"/>
      <c r="D114" s="189" t="n"/>
      <c r="E114" s="189" t="n"/>
      <c r="F114" s="189" t="n"/>
      <c r="G114" s="189" t="n"/>
      <c r="H114" s="189" t="n"/>
      <c r="I114" s="189" t="n"/>
      <c r="J114" s="189" t="n"/>
      <c r="K114" s="189" t="n"/>
      <c r="L114" s="189" t="n"/>
      <c r="M114" s="189" t="n"/>
      <c r="N114" s="189" t="n"/>
      <c r="O114" s="189" t="n"/>
      <c r="P114" s="189" t="n"/>
      <c r="Q114" s="189" t="n"/>
      <c r="R114" s="189" t="n"/>
    </row>
    <row r="115">
      <c r="B115" s="189" t="n"/>
      <c r="C115" s="189" t="n"/>
      <c r="D115" s="189" t="n"/>
      <c r="E115" s="189" t="n"/>
      <c r="F115" s="189" t="n"/>
      <c r="G115" s="189" t="n"/>
      <c r="H115" s="189" t="n"/>
      <c r="I115" s="189" t="n"/>
      <c r="J115" s="189" t="n"/>
      <c r="K115" s="189" t="n"/>
      <c r="L115" s="189" t="n"/>
      <c r="M115" s="189" t="n"/>
      <c r="N115" s="189" t="n"/>
      <c r="O115" s="189" t="n"/>
      <c r="P115" s="189" t="n"/>
      <c r="Q115" s="189" t="n"/>
      <c r="R115" s="189" t="n"/>
    </row>
    <row r="116">
      <c r="B116" s="189" t="n"/>
      <c r="C116" s="189" t="n"/>
      <c r="D116" s="189" t="n"/>
      <c r="E116" s="189" t="n"/>
      <c r="F116" s="189" t="n"/>
      <c r="G116" s="189" t="n"/>
      <c r="H116" s="189" t="n"/>
      <c r="I116" s="189" t="n"/>
      <c r="J116" s="189" t="n"/>
      <c r="K116" s="189" t="n"/>
      <c r="L116" s="189" t="n"/>
      <c r="M116" s="189" t="n"/>
      <c r="N116" s="189" t="n"/>
      <c r="O116" s="189" t="n"/>
      <c r="P116" s="189" t="n"/>
      <c r="Q116" s="189" t="n"/>
      <c r="R116" s="189" t="n"/>
    </row>
    <row r="117">
      <c r="B117" s="189" t="n"/>
      <c r="C117" s="189" t="n"/>
      <c r="D117" s="189" t="n"/>
      <c r="E117" s="189" t="n"/>
      <c r="F117" s="189" t="n"/>
      <c r="G117" s="189" t="n"/>
      <c r="H117" s="189" t="n"/>
      <c r="I117" s="189" t="n"/>
      <c r="J117" s="189" t="n"/>
      <c r="K117" s="189" t="n"/>
      <c r="L117" s="189" t="n"/>
      <c r="M117" s="189" t="n"/>
      <c r="N117" s="189" t="n"/>
      <c r="O117" s="189" t="n"/>
      <c r="P117" s="189" t="n"/>
      <c r="Q117" s="189" t="n"/>
      <c r="R117" s="189" t="n"/>
    </row>
    <row r="118">
      <c r="B118" s="189" t="n"/>
      <c r="C118" s="189" t="n"/>
      <c r="D118" s="189" t="n"/>
      <c r="E118" s="189" t="n"/>
      <c r="F118" s="189" t="n"/>
      <c r="G118" s="189" t="n"/>
      <c r="H118" s="189" t="n"/>
      <c r="I118" s="189" t="n"/>
      <c r="J118" s="189" t="n"/>
      <c r="K118" s="189" t="n"/>
      <c r="L118" s="189" t="n"/>
      <c r="M118" s="189" t="n"/>
      <c r="N118" s="189" t="n"/>
      <c r="O118" s="189" t="n"/>
      <c r="P118" s="189" t="n"/>
      <c r="Q118" s="189" t="n"/>
      <c r="R118" s="189" t="n"/>
    </row>
    <row r="119">
      <c r="B119" s="189" t="n"/>
      <c r="C119" s="189" t="n"/>
      <c r="D119" s="189" t="n"/>
      <c r="E119" s="189" t="n"/>
      <c r="F119" s="189" t="n"/>
      <c r="G119" s="189" t="n"/>
      <c r="H119" s="189" t="n"/>
      <c r="I119" s="189" t="n"/>
      <c r="J119" s="189" t="n"/>
      <c r="K119" s="189" t="n"/>
      <c r="L119" s="189" t="n"/>
      <c r="M119" s="189" t="n"/>
      <c r="N119" s="189" t="n"/>
      <c r="O119" s="189" t="n"/>
      <c r="P119" s="189" t="n"/>
      <c r="Q119" s="189" t="n"/>
      <c r="R119" s="189" t="n"/>
    </row>
    <row r="120">
      <c r="B120" s="189" t="n"/>
      <c r="C120" s="189" t="n"/>
      <c r="D120" s="189" t="n"/>
      <c r="E120" s="189" t="n"/>
      <c r="F120" s="189" t="n"/>
      <c r="G120" s="189" t="n"/>
      <c r="H120" s="189" t="n"/>
      <c r="I120" s="189" t="n"/>
      <c r="J120" s="189" t="n"/>
      <c r="K120" s="189" t="n"/>
      <c r="L120" s="189" t="n"/>
      <c r="M120" s="189" t="n"/>
      <c r="N120" s="189" t="n"/>
      <c r="O120" s="189" t="n"/>
      <c r="P120" s="189" t="n"/>
      <c r="Q120" s="189" t="n"/>
      <c r="R120" s="189" t="n"/>
    </row>
    <row r="121">
      <c r="B121" s="189" t="n"/>
      <c r="C121" s="189" t="n"/>
      <c r="D121" s="189" t="n"/>
      <c r="E121" s="189" t="n"/>
      <c r="F121" s="189" t="n"/>
      <c r="G121" s="189" t="n"/>
      <c r="H121" s="189" t="n"/>
      <c r="I121" s="189" t="n"/>
      <c r="J121" s="189" t="n"/>
      <c r="K121" s="189" t="n"/>
      <c r="L121" s="189" t="n"/>
      <c r="M121" s="189" t="n"/>
      <c r="N121" s="189" t="n"/>
      <c r="O121" s="189" t="n"/>
      <c r="P121" s="189" t="n"/>
      <c r="Q121" s="189" t="n"/>
      <c r="R121" s="189" t="n"/>
    </row>
    <row r="122">
      <c r="B122" s="189" t="n"/>
      <c r="C122" s="189" t="n"/>
      <c r="D122" s="189" t="n"/>
      <c r="E122" s="189" t="n"/>
      <c r="F122" s="189" t="n"/>
      <c r="G122" s="189" t="n"/>
      <c r="H122" s="189" t="n"/>
      <c r="I122" s="189" t="n"/>
      <c r="J122" s="189" t="n"/>
      <c r="K122" s="189" t="n"/>
      <c r="L122" s="189" t="n"/>
      <c r="M122" s="189" t="n"/>
      <c r="N122" s="189" t="n"/>
      <c r="O122" s="189" t="n"/>
      <c r="P122" s="189" t="n"/>
      <c r="Q122" s="189" t="n"/>
      <c r="R122" s="189" t="n"/>
    </row>
    <row r="123">
      <c r="B123" s="189" t="n"/>
      <c r="C123" s="189" t="n"/>
      <c r="D123" s="189" t="n"/>
      <c r="E123" s="189" t="n"/>
      <c r="F123" s="189" t="n"/>
      <c r="G123" s="189" t="n"/>
      <c r="H123" s="189" t="n"/>
      <c r="I123" s="189" t="n"/>
      <c r="J123" s="189" t="n"/>
      <c r="K123" s="189" t="n"/>
      <c r="L123" s="189" t="n"/>
      <c r="M123" s="189" t="n"/>
      <c r="N123" s="189" t="n"/>
      <c r="O123" s="189" t="n"/>
      <c r="P123" s="189" t="n"/>
      <c r="Q123" s="189" t="n"/>
      <c r="R123" s="189" t="n"/>
    </row>
    <row r="124">
      <c r="B124" s="189" t="n"/>
      <c r="C124" s="189" t="n"/>
      <c r="D124" s="189" t="n"/>
      <c r="E124" s="189" t="n"/>
      <c r="F124" s="189" t="n"/>
      <c r="G124" s="189" t="n"/>
      <c r="H124" s="189" t="n"/>
      <c r="I124" s="189" t="n"/>
      <c r="J124" s="189" t="n"/>
      <c r="K124" s="189" t="n"/>
      <c r="L124" s="189" t="n"/>
      <c r="M124" s="189" t="n"/>
      <c r="N124" s="189" t="n"/>
      <c r="O124" s="189" t="n"/>
      <c r="P124" s="189" t="n"/>
      <c r="Q124" s="189" t="n"/>
      <c r="R124" s="189" t="n"/>
    </row>
    <row r="125">
      <c r="B125" s="189" t="n"/>
      <c r="C125" s="189" t="n"/>
      <c r="D125" s="189" t="n"/>
      <c r="E125" s="189" t="n"/>
      <c r="F125" s="189" t="n"/>
      <c r="G125" s="189" t="n"/>
      <c r="H125" s="189" t="n"/>
      <c r="I125" s="189" t="n"/>
      <c r="J125" s="189" t="n"/>
      <c r="K125" s="189" t="n"/>
      <c r="L125" s="189" t="n"/>
      <c r="M125" s="189" t="n"/>
      <c r="N125" s="189" t="n"/>
      <c r="O125" s="189" t="n"/>
      <c r="P125" s="189" t="n"/>
      <c r="Q125" s="189" t="n"/>
      <c r="R125" s="189" t="n"/>
    </row>
    <row r="126">
      <c r="B126" s="189" t="n"/>
      <c r="C126" s="189" t="n"/>
      <c r="D126" s="189" t="n"/>
      <c r="E126" s="189" t="n"/>
      <c r="F126" s="189" t="n"/>
      <c r="G126" s="189" t="n"/>
      <c r="H126" s="189" t="n"/>
      <c r="I126" s="189" t="n"/>
      <c r="J126" s="189" t="n"/>
      <c r="K126" s="189" t="n"/>
      <c r="L126" s="189" t="n"/>
      <c r="M126" s="189" t="n"/>
      <c r="N126" s="189" t="n"/>
      <c r="O126" s="189" t="n"/>
      <c r="P126" s="189" t="n"/>
      <c r="Q126" s="189" t="n"/>
      <c r="R126" s="189" t="n"/>
    </row>
    <row r="127">
      <c r="B127" s="189" t="n"/>
      <c r="C127" s="189" t="n"/>
      <c r="D127" s="189" t="n"/>
      <c r="E127" s="189" t="n"/>
      <c r="F127" s="189" t="n"/>
      <c r="G127" s="189" t="n"/>
      <c r="H127" s="189" t="n"/>
      <c r="I127" s="189" t="n"/>
      <c r="J127" s="189" t="n"/>
      <c r="K127" s="189" t="n"/>
      <c r="L127" s="189" t="n"/>
      <c r="M127" s="189" t="n"/>
      <c r="N127" s="189" t="n"/>
      <c r="O127" s="189" t="n"/>
      <c r="P127" s="189" t="n"/>
      <c r="Q127" s="189" t="n"/>
      <c r="R127" s="189" t="n"/>
    </row>
    <row r="128">
      <c r="B128" s="189" t="n"/>
      <c r="C128" s="189" t="n"/>
      <c r="D128" s="189" t="n"/>
      <c r="E128" s="189" t="n"/>
      <c r="F128" s="189" t="n"/>
      <c r="G128" s="189" t="n"/>
      <c r="H128" s="189" t="n"/>
      <c r="I128" s="189" t="n"/>
      <c r="J128" s="189" t="n"/>
      <c r="K128" s="189" t="n"/>
      <c r="L128" s="189" t="n"/>
      <c r="M128" s="189" t="n"/>
      <c r="N128" s="189" t="n"/>
      <c r="O128" s="189" t="n"/>
      <c r="P128" s="189" t="n"/>
      <c r="Q128" s="189" t="n"/>
      <c r="R128" s="189" t="n"/>
    </row>
    <row r="129">
      <c r="B129" s="189" t="n"/>
      <c r="C129" s="189" t="n"/>
      <c r="D129" s="189" t="n"/>
      <c r="E129" s="189" t="n"/>
      <c r="F129" s="189" t="n"/>
      <c r="G129" s="189" t="n"/>
      <c r="H129" s="189" t="n"/>
      <c r="I129" s="189" t="n"/>
      <c r="J129" s="189" t="n"/>
      <c r="K129" s="189" t="n"/>
      <c r="L129" s="189" t="n"/>
      <c r="M129" s="189" t="n"/>
      <c r="N129" s="189" t="n"/>
      <c r="O129" s="189" t="n"/>
      <c r="P129" s="189" t="n"/>
      <c r="Q129" s="189" t="n"/>
      <c r="R129" s="189" t="n"/>
    </row>
    <row r="130">
      <c r="B130" s="189" t="n"/>
      <c r="C130" s="189" t="n"/>
      <c r="D130" s="189" t="n"/>
      <c r="E130" s="189" t="n"/>
      <c r="F130" s="189" t="n"/>
      <c r="G130" s="189" t="n"/>
      <c r="H130" s="189" t="n"/>
      <c r="I130" s="189" t="n"/>
      <c r="J130" s="189" t="n"/>
      <c r="K130" s="189" t="n"/>
      <c r="L130" s="189" t="n"/>
      <c r="M130" s="189" t="n"/>
      <c r="N130" s="189" t="n"/>
      <c r="O130" s="189" t="n"/>
      <c r="P130" s="189" t="n"/>
      <c r="Q130" s="189" t="n"/>
      <c r="R130" s="189" t="n"/>
    </row>
    <row r="131">
      <c r="B131" s="189" t="n"/>
      <c r="C131" s="189" t="n"/>
      <c r="D131" s="189" t="n"/>
      <c r="E131" s="189" t="n"/>
      <c r="F131" s="189" t="n"/>
      <c r="G131" s="189" t="n"/>
      <c r="H131" s="189" t="n"/>
      <c r="I131" s="189" t="n"/>
      <c r="J131" s="189" t="n"/>
      <c r="K131" s="189" t="n"/>
      <c r="L131" s="189" t="n"/>
      <c r="M131" s="189" t="n"/>
      <c r="N131" s="189" t="n"/>
      <c r="O131" s="189" t="n"/>
      <c r="P131" s="189" t="n"/>
      <c r="Q131" s="189" t="n"/>
      <c r="R131" s="189" t="n"/>
    </row>
    <row r="132">
      <c r="B132" s="189" t="n"/>
      <c r="C132" s="189" t="n"/>
      <c r="D132" s="189" t="n"/>
      <c r="E132" s="189" t="n"/>
      <c r="F132" s="189" t="n"/>
      <c r="G132" s="189" t="n"/>
      <c r="H132" s="189" t="n"/>
      <c r="I132" s="189" t="n"/>
      <c r="J132" s="189" t="n"/>
      <c r="K132" s="189" t="n"/>
      <c r="L132" s="189" t="n"/>
      <c r="M132" s="189" t="n"/>
      <c r="N132" s="189" t="n"/>
      <c r="O132" s="189" t="n"/>
      <c r="P132" s="189" t="n"/>
      <c r="Q132" s="189" t="n"/>
      <c r="R132" s="189" t="n"/>
    </row>
    <row r="133">
      <c r="B133" s="189" t="n"/>
      <c r="C133" s="189" t="n"/>
      <c r="D133" s="189" t="n"/>
      <c r="E133" s="189" t="n"/>
      <c r="F133" s="189" t="n"/>
      <c r="G133" s="189" t="n"/>
      <c r="H133" s="189" t="n"/>
      <c r="I133" s="189" t="n"/>
      <c r="J133" s="189" t="n"/>
      <c r="K133" s="189" t="n"/>
      <c r="L133" s="189" t="n"/>
      <c r="M133" s="189" t="n"/>
      <c r="N133" s="189" t="n"/>
      <c r="O133" s="189" t="n"/>
      <c r="P133" s="189" t="n"/>
      <c r="Q133" s="189" t="n"/>
      <c r="R133" s="189" t="n"/>
    </row>
    <row r="134">
      <c r="B134" s="189" t="n"/>
      <c r="C134" s="189" t="n"/>
      <c r="D134" s="189" t="n"/>
      <c r="E134" s="189" t="n"/>
      <c r="F134" s="189" t="n"/>
      <c r="G134" s="189" t="n"/>
      <c r="H134" s="189" t="n"/>
      <c r="I134" s="189" t="n"/>
      <c r="J134" s="189" t="n"/>
      <c r="K134" s="189" t="n"/>
      <c r="L134" s="189" t="n"/>
      <c r="M134" s="189" t="n"/>
      <c r="N134" s="189" t="n"/>
      <c r="O134" s="189" t="n"/>
      <c r="P134" s="189" t="n"/>
      <c r="Q134" s="189" t="n"/>
      <c r="R134" s="189" t="n"/>
    </row>
    <row r="135">
      <c r="B135" s="189" t="n"/>
      <c r="C135" s="189" t="n"/>
      <c r="D135" s="189" t="n"/>
      <c r="E135" s="189" t="n"/>
      <c r="F135" s="189" t="n"/>
      <c r="G135" s="189" t="n"/>
      <c r="H135" s="189" t="n"/>
      <c r="I135" s="189" t="n"/>
      <c r="J135" s="189" t="n"/>
      <c r="K135" s="189" t="n"/>
      <c r="L135" s="189" t="n"/>
      <c r="M135" s="189" t="n"/>
      <c r="N135" s="189" t="n"/>
      <c r="O135" s="189" t="n"/>
      <c r="P135" s="189" t="n"/>
      <c r="Q135" s="189" t="n"/>
      <c r="R135" s="189" t="n"/>
    </row>
    <row r="136">
      <c r="B136" s="189" t="n"/>
      <c r="C136" s="189" t="n"/>
      <c r="D136" s="189" t="n"/>
      <c r="E136" s="189" t="n"/>
      <c r="F136" s="189" t="n"/>
      <c r="G136" s="189" t="n"/>
      <c r="H136" s="189" t="n"/>
      <c r="I136" s="189" t="n"/>
      <c r="J136" s="189" t="n"/>
      <c r="K136" s="189" t="n"/>
      <c r="L136" s="189" t="n"/>
      <c r="M136" s="189" t="n"/>
      <c r="N136" s="189" t="n"/>
      <c r="O136" s="189" t="n"/>
      <c r="P136" s="189" t="n"/>
      <c r="Q136" s="189" t="n"/>
      <c r="R136" s="189" t="n"/>
    </row>
    <row r="137">
      <c r="B137" s="189" t="n"/>
      <c r="C137" s="189" t="n"/>
      <c r="D137" s="189" t="n"/>
      <c r="E137" s="189" t="n"/>
      <c r="F137" s="189" t="n"/>
      <c r="G137" s="189" t="n"/>
      <c r="H137" s="189" t="n"/>
      <c r="I137" s="189" t="n"/>
      <c r="J137" s="189" t="n"/>
      <c r="K137" s="189" t="n"/>
      <c r="L137" s="189" t="n"/>
      <c r="M137" s="189" t="n"/>
      <c r="N137" s="189" t="n"/>
      <c r="O137" s="189" t="n"/>
      <c r="P137" s="189" t="n"/>
      <c r="Q137" s="189" t="n"/>
      <c r="R137" s="189" t="n"/>
    </row>
    <row r="138">
      <c r="B138" s="189" t="n"/>
      <c r="C138" s="189" t="n"/>
      <c r="D138" s="189" t="n"/>
      <c r="E138" s="189" t="n"/>
      <c r="F138" s="189" t="n"/>
      <c r="G138" s="189" t="n"/>
      <c r="H138" s="189" t="n"/>
      <c r="I138" s="189" t="n"/>
      <c r="J138" s="189" t="n"/>
      <c r="K138" s="189" t="n"/>
      <c r="L138" s="189" t="n"/>
      <c r="M138" s="189" t="n"/>
      <c r="N138" s="189" t="n"/>
      <c r="O138" s="189" t="n"/>
      <c r="P138" s="189" t="n"/>
      <c r="Q138" s="189" t="n"/>
      <c r="R138" s="189" t="n"/>
    </row>
    <row r="139">
      <c r="B139" s="189" t="n"/>
      <c r="C139" s="189" t="n"/>
      <c r="D139" s="189" t="n"/>
      <c r="E139" s="189" t="n"/>
      <c r="F139" s="189" t="n"/>
      <c r="G139" s="189" t="n"/>
      <c r="H139" s="189" t="n"/>
      <c r="I139" s="189" t="n"/>
      <c r="J139" s="189" t="n"/>
      <c r="K139" s="189" t="n"/>
      <c r="L139" s="189" t="n"/>
      <c r="M139" s="189" t="n"/>
      <c r="N139" s="189" t="n"/>
      <c r="O139" s="189" t="n"/>
      <c r="P139" s="189" t="n"/>
      <c r="Q139" s="189" t="n"/>
      <c r="R139" s="189" t="n"/>
    </row>
    <row r="140">
      <c r="B140" s="189" t="n"/>
      <c r="C140" s="189" t="n"/>
      <c r="D140" s="189" t="n"/>
      <c r="E140" s="189" t="n"/>
      <c r="F140" s="189" t="n"/>
      <c r="G140" s="189" t="n"/>
      <c r="H140" s="189" t="n"/>
      <c r="I140" s="189" t="n"/>
      <c r="J140" s="189" t="n"/>
      <c r="K140" s="189" t="n"/>
      <c r="L140" s="189" t="n"/>
      <c r="M140" s="189" t="n"/>
      <c r="N140" s="189" t="n"/>
      <c r="O140" s="189" t="n"/>
      <c r="P140" s="189" t="n"/>
      <c r="Q140" s="189" t="n"/>
      <c r="R140" s="189" t="n"/>
    </row>
    <row r="141">
      <c r="B141" s="189" t="n"/>
      <c r="C141" s="189" t="n"/>
      <c r="D141" s="189" t="n"/>
      <c r="E141" s="189" t="n"/>
      <c r="F141" s="189" t="n"/>
      <c r="G141" s="189" t="n"/>
      <c r="H141" s="189" t="n"/>
      <c r="I141" s="189" t="n"/>
      <c r="J141" s="189" t="n"/>
      <c r="K141" s="189" t="n"/>
      <c r="L141" s="189" t="n"/>
      <c r="M141" s="189" t="n"/>
      <c r="N141" s="189" t="n"/>
      <c r="O141" s="189" t="n"/>
      <c r="P141" s="189" t="n"/>
      <c r="Q141" s="189" t="n"/>
      <c r="R141" s="189" t="n"/>
    </row>
    <row r="142">
      <c r="B142" s="189" t="n"/>
      <c r="C142" s="189" t="n"/>
      <c r="D142" s="189" t="n"/>
      <c r="E142" s="189" t="n"/>
      <c r="F142" s="189" t="n"/>
      <c r="G142" s="189" t="n"/>
      <c r="H142" s="189" t="n"/>
      <c r="I142" s="189" t="n"/>
      <c r="J142" s="189" t="n"/>
      <c r="K142" s="189" t="n"/>
      <c r="L142" s="189" t="n"/>
      <c r="M142" s="189" t="n"/>
      <c r="N142" s="189" t="n"/>
      <c r="O142" s="189" t="n"/>
      <c r="P142" s="189" t="n"/>
      <c r="Q142" s="189" t="n"/>
      <c r="R142" s="189" t="n"/>
    </row>
    <row r="143">
      <c r="B143" s="189" t="n"/>
      <c r="C143" s="189" t="n"/>
      <c r="D143" s="189" t="n"/>
      <c r="E143" s="189" t="n"/>
      <c r="F143" s="189" t="n"/>
      <c r="G143" s="189" t="n"/>
      <c r="H143" s="189" t="n"/>
      <c r="I143" s="189" t="n"/>
      <c r="J143" s="189" t="n"/>
      <c r="K143" s="189" t="n"/>
      <c r="L143" s="189" t="n"/>
      <c r="M143" s="189" t="n"/>
      <c r="N143" s="189" t="n"/>
      <c r="O143" s="189" t="n"/>
      <c r="P143" s="189" t="n"/>
      <c r="Q143" s="189" t="n"/>
      <c r="R143" s="189" t="n"/>
    </row>
    <row r="144">
      <c r="B144" s="189" t="n"/>
      <c r="C144" s="189" t="n"/>
      <c r="D144" s="189" t="n"/>
      <c r="E144" s="189" t="n"/>
      <c r="F144" s="189" t="n"/>
      <c r="G144" s="189" t="n"/>
      <c r="H144" s="189" t="n"/>
      <c r="I144" s="189" t="n"/>
      <c r="J144" s="189" t="n"/>
      <c r="K144" s="189" t="n"/>
      <c r="L144" s="189" t="n"/>
      <c r="M144" s="189" t="n"/>
      <c r="N144" s="189" t="n"/>
      <c r="O144" s="189" t="n"/>
      <c r="P144" s="189" t="n"/>
      <c r="Q144" s="189" t="n"/>
      <c r="R144" s="189" t="n"/>
    </row>
    <row r="145">
      <c r="B145" s="189" t="n"/>
      <c r="C145" s="189" t="n"/>
      <c r="D145" s="189" t="n"/>
      <c r="E145" s="189" t="n"/>
      <c r="F145" s="189" t="n"/>
      <c r="G145" s="189" t="n"/>
      <c r="H145" s="189" t="n"/>
      <c r="I145" s="189" t="n"/>
      <c r="J145" s="189" t="n"/>
      <c r="K145" s="189" t="n"/>
      <c r="L145" s="189" t="n"/>
      <c r="M145" s="189" t="n"/>
      <c r="N145" s="189" t="n"/>
      <c r="O145" s="189" t="n"/>
      <c r="P145" s="189" t="n"/>
      <c r="Q145" s="189" t="n"/>
      <c r="R145" s="189" t="n"/>
    </row>
    <row r="146">
      <c r="B146" s="189" t="n"/>
      <c r="C146" s="189" t="n"/>
      <c r="D146" s="189" t="n"/>
      <c r="E146" s="189" t="n"/>
      <c r="F146" s="189" t="n"/>
      <c r="G146" s="189" t="n"/>
      <c r="H146" s="189" t="n"/>
      <c r="I146" s="189" t="n"/>
      <c r="J146" s="189" t="n"/>
      <c r="K146" s="189" t="n"/>
      <c r="L146" s="189" t="n"/>
      <c r="M146" s="189" t="n"/>
      <c r="N146" s="189" t="n"/>
      <c r="O146" s="189" t="n"/>
      <c r="P146" s="189" t="n"/>
      <c r="Q146" s="189" t="n"/>
      <c r="R146" s="189" t="n"/>
    </row>
    <row r="147">
      <c r="B147" s="189" t="n"/>
      <c r="C147" s="189" t="n"/>
      <c r="D147" s="189" t="n"/>
      <c r="E147" s="189" t="n"/>
      <c r="F147" s="189" t="n"/>
      <c r="G147" s="189" t="n"/>
      <c r="H147" s="189" t="n"/>
      <c r="I147" s="189" t="n"/>
      <c r="J147" s="189" t="n"/>
      <c r="K147" s="189" t="n"/>
      <c r="L147" s="189" t="n"/>
      <c r="M147" s="189" t="n"/>
      <c r="N147" s="189" t="n"/>
      <c r="O147" s="189" t="n"/>
      <c r="P147" s="189" t="n"/>
      <c r="Q147" s="189" t="n"/>
      <c r="R147" s="189" t="n"/>
    </row>
    <row r="148">
      <c r="B148" s="189" t="n"/>
      <c r="C148" s="189" t="n"/>
      <c r="D148" s="189" t="n"/>
      <c r="E148" s="189" t="n"/>
      <c r="F148" s="189" t="n"/>
      <c r="G148" s="189" t="n"/>
      <c r="H148" s="189" t="n"/>
      <c r="I148" s="189" t="n"/>
      <c r="J148" s="189" t="n"/>
      <c r="K148" s="189" t="n"/>
      <c r="L148" s="189" t="n"/>
      <c r="M148" s="189" t="n"/>
      <c r="N148" s="189" t="n"/>
      <c r="O148" s="189" t="n"/>
      <c r="P148" s="189" t="n"/>
      <c r="Q148" s="189" t="n"/>
      <c r="R148" s="189" t="n"/>
    </row>
    <row r="149">
      <c r="B149" s="189" t="n"/>
      <c r="C149" s="189" t="n"/>
      <c r="D149" s="189" t="n"/>
      <c r="E149" s="189" t="n"/>
      <c r="F149" s="189" t="n"/>
      <c r="G149" s="189" t="n"/>
      <c r="H149" s="189" t="n"/>
      <c r="I149" s="189" t="n"/>
      <c r="J149" s="189" t="n"/>
      <c r="K149" s="189" t="n"/>
      <c r="L149" s="189" t="n"/>
      <c r="M149" s="189" t="n"/>
      <c r="N149" s="189" t="n"/>
      <c r="O149" s="189" t="n"/>
      <c r="P149" s="189" t="n"/>
      <c r="Q149" s="189" t="n"/>
      <c r="R149" s="189" t="n"/>
    </row>
    <row r="150">
      <c r="B150" s="189" t="n"/>
      <c r="C150" s="189" t="n"/>
      <c r="D150" s="189" t="n"/>
      <c r="E150" s="189" t="n"/>
      <c r="F150" s="189" t="n"/>
      <c r="G150" s="189" t="n"/>
      <c r="H150" s="189" t="n"/>
      <c r="I150" s="189" t="n"/>
      <c r="J150" s="189" t="n"/>
      <c r="K150" s="189" t="n"/>
      <c r="L150" s="189" t="n"/>
      <c r="M150" s="189" t="n"/>
      <c r="N150" s="189" t="n"/>
      <c r="O150" s="189" t="n"/>
      <c r="P150" s="189" t="n"/>
      <c r="Q150" s="189" t="n"/>
      <c r="R150" s="189" t="n"/>
    </row>
    <row r="151">
      <c r="B151" s="189" t="n"/>
      <c r="C151" s="189" t="n"/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</row>
    <row r="152">
      <c r="B152" s="189" t="n"/>
      <c r="C152" s="189" t="n"/>
      <c r="D152" s="189" t="n"/>
      <c r="E152" s="189" t="n"/>
      <c r="F152" s="189" t="n"/>
      <c r="G152" s="189" t="n"/>
      <c r="H152" s="189" t="n"/>
      <c r="I152" s="189" t="n"/>
      <c r="J152" s="189" t="n"/>
      <c r="K152" s="189" t="n"/>
      <c r="L152" s="189" t="n"/>
      <c r="M152" s="189" t="n"/>
      <c r="N152" s="189" t="n"/>
      <c r="O152" s="189" t="n"/>
      <c r="P152" s="189" t="n"/>
      <c r="Q152" s="189" t="n"/>
      <c r="R152" s="189" t="n"/>
    </row>
    <row r="153">
      <c r="B153" s="189" t="n"/>
      <c r="C153" s="189" t="n"/>
      <c r="D153" s="189" t="n"/>
      <c r="E153" s="189" t="n"/>
      <c r="F153" s="189" t="n"/>
      <c r="G153" s="189" t="n"/>
      <c r="H153" s="189" t="n"/>
      <c r="I153" s="189" t="n"/>
      <c r="J153" s="189" t="n"/>
      <c r="K153" s="189" t="n"/>
      <c r="L153" s="189" t="n"/>
      <c r="M153" s="189" t="n"/>
      <c r="N153" s="189" t="n"/>
      <c r="O153" s="189" t="n"/>
      <c r="P153" s="189" t="n"/>
      <c r="Q153" s="189" t="n"/>
      <c r="R153" s="189" t="n"/>
    </row>
    <row r="154">
      <c r="B154" s="189" t="n"/>
      <c r="C154" s="189" t="n"/>
      <c r="D154" s="189" t="n"/>
      <c r="E154" s="189" t="n"/>
      <c r="F154" s="189" t="n"/>
      <c r="G154" s="189" t="n"/>
      <c r="H154" s="189" t="n"/>
      <c r="I154" s="189" t="n"/>
      <c r="J154" s="189" t="n"/>
      <c r="K154" s="189" t="n"/>
      <c r="L154" s="189" t="n"/>
      <c r="M154" s="189" t="n"/>
      <c r="N154" s="189" t="n"/>
      <c r="O154" s="189" t="n"/>
      <c r="P154" s="189" t="n"/>
      <c r="Q154" s="189" t="n"/>
      <c r="R154" s="189" t="n"/>
    </row>
    <row r="155">
      <c r="B155" s="189" t="n"/>
      <c r="C155" s="189" t="n"/>
      <c r="D155" s="189" t="n"/>
      <c r="E155" s="189" t="n"/>
      <c r="F155" s="189" t="n"/>
      <c r="G155" s="189" t="n"/>
      <c r="H155" s="189" t="n"/>
      <c r="I155" s="189" t="n"/>
      <c r="J155" s="189" t="n"/>
      <c r="K155" s="189" t="n"/>
      <c r="L155" s="189" t="n"/>
      <c r="M155" s="189" t="n"/>
      <c r="N155" s="189" t="n"/>
      <c r="O155" s="189" t="n"/>
      <c r="P155" s="189" t="n"/>
      <c r="Q155" s="189" t="n"/>
      <c r="R155" s="189" t="n"/>
    </row>
    <row r="156">
      <c r="B156" s="189" t="n"/>
      <c r="C156" s="189" t="n"/>
      <c r="D156" s="189" t="n"/>
      <c r="E156" s="189" t="n"/>
      <c r="F156" s="189" t="n"/>
      <c r="G156" s="189" t="n"/>
      <c r="H156" s="189" t="n"/>
      <c r="I156" s="189" t="n"/>
      <c r="J156" s="189" t="n"/>
      <c r="K156" s="189" t="n"/>
      <c r="L156" s="189" t="n"/>
      <c r="M156" s="189" t="n"/>
      <c r="N156" s="189" t="n"/>
      <c r="O156" s="189" t="n"/>
      <c r="P156" s="189" t="n"/>
      <c r="Q156" s="189" t="n"/>
      <c r="R156" s="189" t="n"/>
    </row>
    <row r="157">
      <c r="B157" s="189" t="n"/>
      <c r="C157" s="189" t="n"/>
      <c r="D157" s="189" t="n"/>
      <c r="E157" s="189" t="n"/>
      <c r="F157" s="189" t="n"/>
      <c r="G157" s="189" t="n"/>
      <c r="H157" s="189" t="n"/>
      <c r="I157" s="189" t="n"/>
      <c r="J157" s="189" t="n"/>
      <c r="K157" s="189" t="n"/>
      <c r="L157" s="189" t="n"/>
      <c r="M157" s="189" t="n"/>
      <c r="N157" s="189" t="n"/>
      <c r="O157" s="189" t="n"/>
      <c r="P157" s="189" t="n"/>
      <c r="Q157" s="189" t="n"/>
      <c r="R157" s="189" t="n"/>
    </row>
    <row r="158">
      <c r="B158" s="189" t="n"/>
      <c r="C158" s="189" t="n"/>
      <c r="D158" s="189" t="n"/>
      <c r="E158" s="189" t="n"/>
      <c r="F158" s="189" t="n"/>
      <c r="G158" s="189" t="n"/>
      <c r="H158" s="189" t="n"/>
      <c r="I158" s="189" t="n"/>
      <c r="J158" s="189" t="n"/>
      <c r="K158" s="189" t="n"/>
      <c r="L158" s="189" t="n"/>
      <c r="M158" s="189" t="n"/>
      <c r="N158" s="189" t="n"/>
      <c r="O158" s="189" t="n"/>
      <c r="P158" s="189" t="n"/>
      <c r="Q158" s="189" t="n"/>
      <c r="R158" s="189" t="n"/>
    </row>
    <row r="159">
      <c r="B159" s="189" t="n"/>
      <c r="C159" s="189" t="n"/>
      <c r="D159" s="189" t="n"/>
      <c r="E159" s="189" t="n"/>
      <c r="F159" s="189" t="n"/>
      <c r="G159" s="189" t="n"/>
      <c r="H159" s="189" t="n"/>
      <c r="I159" s="189" t="n"/>
      <c r="J159" s="189" t="n"/>
      <c r="K159" s="189" t="n"/>
      <c r="L159" s="189" t="n"/>
      <c r="M159" s="189" t="n"/>
      <c r="N159" s="189" t="n"/>
      <c r="O159" s="189" t="n"/>
      <c r="P159" s="189" t="n"/>
      <c r="Q159" s="189" t="n"/>
      <c r="R159" s="189" t="n"/>
    </row>
    <row r="160">
      <c r="B160" s="189" t="n"/>
      <c r="C160" s="189" t="n"/>
      <c r="D160" s="189" t="n"/>
      <c r="E160" s="189" t="n"/>
      <c r="F160" s="189" t="n"/>
      <c r="G160" s="189" t="n"/>
      <c r="H160" s="189" t="n"/>
      <c r="I160" s="189" t="n"/>
      <c r="J160" s="189" t="n"/>
      <c r="K160" s="189" t="n"/>
      <c r="L160" s="189" t="n"/>
      <c r="M160" s="189" t="n"/>
      <c r="N160" s="189" t="n"/>
      <c r="O160" s="189" t="n"/>
      <c r="P160" s="189" t="n"/>
      <c r="Q160" s="189" t="n"/>
      <c r="R160" s="189" t="n"/>
    </row>
    <row r="161">
      <c r="B161" s="189" t="n"/>
      <c r="C161" s="189" t="n"/>
      <c r="D161" s="189" t="n"/>
      <c r="E161" s="189" t="n"/>
      <c r="F161" s="189" t="n"/>
      <c r="G161" s="189" t="n"/>
      <c r="H161" s="189" t="n"/>
      <c r="I161" s="189" t="n"/>
      <c r="J161" s="189" t="n"/>
      <c r="K161" s="189" t="n"/>
      <c r="L161" s="189" t="n"/>
      <c r="M161" s="189" t="n"/>
      <c r="N161" s="189" t="n"/>
      <c r="O161" s="189" t="n"/>
      <c r="P161" s="189" t="n"/>
      <c r="Q161" s="189" t="n"/>
      <c r="R161" s="189" t="n"/>
    </row>
    <row r="162">
      <c r="B162" s="189" t="n"/>
      <c r="C162" s="189" t="n"/>
      <c r="D162" s="189" t="n"/>
      <c r="E162" s="189" t="n"/>
      <c r="F162" s="189" t="n"/>
      <c r="G162" s="189" t="n"/>
      <c r="H162" s="189" t="n"/>
      <c r="I162" s="189" t="n"/>
      <c r="J162" s="189" t="n"/>
      <c r="K162" s="189" t="n"/>
      <c r="L162" s="189" t="n"/>
      <c r="M162" s="189" t="n"/>
      <c r="N162" s="189" t="n"/>
      <c r="O162" s="189" t="n"/>
      <c r="P162" s="189" t="n"/>
      <c r="Q162" s="189" t="n"/>
      <c r="R162" s="189" t="n"/>
    </row>
    <row r="163">
      <c r="B163" s="189" t="n"/>
      <c r="C163" s="189" t="n"/>
      <c r="D163" s="189" t="n"/>
      <c r="E163" s="189" t="n"/>
      <c r="F163" s="189" t="n"/>
      <c r="G163" s="189" t="n"/>
      <c r="H163" s="189" t="n"/>
      <c r="I163" s="189" t="n"/>
      <c r="J163" s="189" t="n"/>
      <c r="K163" s="189" t="n"/>
      <c r="L163" s="189" t="n"/>
      <c r="M163" s="189" t="n"/>
      <c r="N163" s="189" t="n"/>
      <c r="O163" s="189" t="n"/>
      <c r="P163" s="189" t="n"/>
      <c r="Q163" s="189" t="n"/>
      <c r="R163" s="189" t="n"/>
    </row>
    <row r="164">
      <c r="B164" s="189" t="n"/>
      <c r="C164" s="189" t="n"/>
      <c r="D164" s="189" t="n"/>
      <c r="E164" s="189" t="n"/>
      <c r="F164" s="189" t="n"/>
      <c r="G164" s="189" t="n"/>
      <c r="H164" s="189" t="n"/>
      <c r="I164" s="189" t="n"/>
      <c r="J164" s="189" t="n"/>
      <c r="K164" s="189" t="n"/>
      <c r="L164" s="189" t="n"/>
      <c r="M164" s="189" t="n"/>
      <c r="N164" s="189" t="n"/>
      <c r="O164" s="189" t="n"/>
      <c r="P164" s="189" t="n"/>
      <c r="Q164" s="189" t="n"/>
      <c r="R164" s="189" t="n"/>
    </row>
    <row r="165">
      <c r="B165" s="189" t="n"/>
      <c r="C165" s="189" t="n"/>
      <c r="D165" s="189" t="n"/>
      <c r="E165" s="189" t="n"/>
      <c r="F165" s="189" t="n"/>
      <c r="G165" s="189" t="n"/>
      <c r="H165" s="189" t="n"/>
      <c r="I165" s="189" t="n"/>
      <c r="J165" s="189" t="n"/>
      <c r="K165" s="189" t="n"/>
      <c r="L165" s="189" t="n"/>
      <c r="M165" s="189" t="n"/>
      <c r="N165" s="189" t="n"/>
      <c r="O165" s="189" t="n"/>
      <c r="P165" s="189" t="n"/>
      <c r="Q165" s="189" t="n"/>
      <c r="R165" s="189" t="n"/>
    </row>
    <row r="166">
      <c r="B166" s="189" t="n"/>
      <c r="C166" s="189" t="n"/>
      <c r="D166" s="189" t="n"/>
      <c r="E166" s="189" t="n"/>
      <c r="F166" s="189" t="n"/>
      <c r="G166" s="189" t="n"/>
      <c r="H166" s="189" t="n"/>
      <c r="I166" s="189" t="n"/>
      <c r="J166" s="189" t="n"/>
      <c r="K166" s="189" t="n"/>
      <c r="L166" s="189" t="n"/>
      <c r="M166" s="189" t="n"/>
      <c r="N166" s="189" t="n"/>
      <c r="O166" s="189" t="n"/>
      <c r="P166" s="189" t="n"/>
      <c r="Q166" s="189" t="n"/>
      <c r="R166" s="189" t="n"/>
    </row>
    <row r="167">
      <c r="B167" s="189" t="n"/>
      <c r="C167" s="189" t="n"/>
      <c r="D167" s="189" t="n"/>
      <c r="E167" s="189" t="n"/>
      <c r="F167" s="189" t="n"/>
      <c r="G167" s="189" t="n"/>
      <c r="H167" s="189" t="n"/>
      <c r="I167" s="189" t="n"/>
      <c r="J167" s="189" t="n"/>
      <c r="K167" s="189" t="n"/>
      <c r="L167" s="189" t="n"/>
      <c r="M167" s="189" t="n"/>
      <c r="N167" s="189" t="n"/>
      <c r="O167" s="189" t="n"/>
      <c r="P167" s="189" t="n"/>
      <c r="Q167" s="189" t="n"/>
      <c r="R167" s="189" t="n"/>
    </row>
    <row r="168">
      <c r="B168" s="189" t="n"/>
      <c r="C168" s="189" t="n"/>
      <c r="D168" s="189" t="n"/>
      <c r="E168" s="189" t="n"/>
      <c r="F168" s="189" t="n"/>
      <c r="G168" s="189" t="n"/>
      <c r="H168" s="189" t="n"/>
      <c r="I168" s="189" t="n"/>
      <c r="J168" s="189" t="n"/>
      <c r="K168" s="189" t="n"/>
      <c r="L168" s="189" t="n"/>
      <c r="M168" s="189" t="n"/>
      <c r="N168" s="189" t="n"/>
      <c r="O168" s="189" t="n"/>
      <c r="P168" s="189" t="n"/>
      <c r="Q168" s="189" t="n"/>
      <c r="R168" s="189" t="n"/>
    </row>
    <row r="169">
      <c r="B169" s="189" t="n"/>
      <c r="C169" s="189" t="n"/>
      <c r="D169" s="189" t="n"/>
      <c r="E169" s="189" t="n"/>
      <c r="F169" s="189" t="n"/>
      <c r="G169" s="189" t="n"/>
      <c r="H169" s="189" t="n"/>
      <c r="I169" s="189" t="n"/>
      <c r="J169" s="189" t="n"/>
      <c r="K169" s="189" t="n"/>
      <c r="L169" s="189" t="n"/>
      <c r="M169" s="189" t="n"/>
      <c r="N169" s="189" t="n"/>
      <c r="O169" s="189" t="n"/>
      <c r="P169" s="189" t="n"/>
      <c r="Q169" s="189" t="n"/>
      <c r="R169" s="189" t="n"/>
    </row>
    <row r="170">
      <c r="B170" s="189" t="n"/>
      <c r="C170" s="189" t="n"/>
      <c r="D170" s="189" t="n"/>
      <c r="E170" s="189" t="n"/>
      <c r="F170" s="189" t="n"/>
      <c r="G170" s="189" t="n"/>
      <c r="H170" s="189" t="n"/>
      <c r="I170" s="189" t="n"/>
      <c r="J170" s="189" t="n"/>
      <c r="K170" s="189" t="n"/>
      <c r="L170" s="189" t="n"/>
      <c r="M170" s="189" t="n"/>
      <c r="N170" s="189" t="n"/>
      <c r="O170" s="189" t="n"/>
      <c r="P170" s="189" t="n"/>
      <c r="Q170" s="189" t="n"/>
      <c r="R170" s="189" t="n"/>
    </row>
    <row r="171">
      <c r="B171" s="189" t="n"/>
      <c r="C171" s="189" t="n"/>
      <c r="D171" s="189" t="n"/>
      <c r="E171" s="189" t="n"/>
      <c r="F171" s="189" t="n"/>
      <c r="G171" s="189" t="n"/>
      <c r="H171" s="189" t="n"/>
      <c r="I171" s="189" t="n"/>
      <c r="J171" s="189" t="n"/>
      <c r="K171" s="189" t="n"/>
      <c r="L171" s="189" t="n"/>
      <c r="M171" s="189" t="n"/>
      <c r="N171" s="189" t="n"/>
      <c r="O171" s="189" t="n"/>
      <c r="P171" s="189" t="n"/>
      <c r="Q171" s="189" t="n"/>
      <c r="R171" s="189" t="n"/>
    </row>
    <row r="172">
      <c r="B172" s="189" t="n"/>
      <c r="C172" s="189" t="n"/>
      <c r="D172" s="189" t="n"/>
      <c r="E172" s="189" t="n"/>
      <c r="F172" s="189" t="n"/>
      <c r="G172" s="189" t="n"/>
      <c r="H172" s="189" t="n"/>
      <c r="I172" s="189" t="n"/>
      <c r="J172" s="189" t="n"/>
      <c r="K172" s="189" t="n"/>
      <c r="L172" s="189" t="n"/>
      <c r="M172" s="189" t="n"/>
      <c r="N172" s="189" t="n"/>
      <c r="O172" s="189" t="n"/>
      <c r="P172" s="189" t="n"/>
      <c r="Q172" s="189" t="n"/>
      <c r="R172" s="189" t="n"/>
    </row>
    <row r="173">
      <c r="B173" s="189" t="n"/>
      <c r="C173" s="189" t="n"/>
      <c r="D173" s="189" t="n"/>
      <c r="E173" s="189" t="n"/>
      <c r="F173" s="189" t="n"/>
      <c r="G173" s="189" t="n"/>
      <c r="H173" s="189" t="n"/>
      <c r="I173" s="189" t="n"/>
      <c r="J173" s="189" t="n"/>
      <c r="K173" s="189" t="n"/>
      <c r="L173" s="189" t="n"/>
      <c r="M173" s="189" t="n"/>
      <c r="N173" s="189" t="n"/>
      <c r="O173" s="189" t="n"/>
      <c r="P173" s="189" t="n"/>
      <c r="Q173" s="189" t="n"/>
      <c r="R173" s="189" t="n"/>
    </row>
    <row r="174">
      <c r="B174" s="189" t="n"/>
      <c r="C174" s="189" t="n"/>
      <c r="D174" s="189" t="n"/>
      <c r="E174" s="189" t="n"/>
      <c r="F174" s="189" t="n"/>
      <c r="G174" s="189" t="n"/>
      <c r="H174" s="189" t="n"/>
      <c r="I174" s="189" t="n"/>
      <c r="J174" s="189" t="n"/>
      <c r="K174" s="189" t="n"/>
      <c r="L174" s="189" t="n"/>
      <c r="M174" s="189" t="n"/>
      <c r="N174" s="189" t="n"/>
      <c r="O174" s="189" t="n"/>
      <c r="P174" s="189" t="n"/>
      <c r="Q174" s="189" t="n"/>
      <c r="R174" s="189" t="n"/>
    </row>
    <row r="175">
      <c r="B175" s="189" t="n"/>
      <c r="C175" s="189" t="n"/>
      <c r="D175" s="189" t="n"/>
      <c r="E175" s="189" t="n"/>
      <c r="F175" s="189" t="n"/>
      <c r="G175" s="189" t="n"/>
      <c r="H175" s="189" t="n"/>
      <c r="I175" s="189" t="n"/>
      <c r="J175" s="189" t="n"/>
      <c r="K175" s="189" t="n"/>
      <c r="L175" s="189" t="n"/>
      <c r="M175" s="189" t="n"/>
      <c r="N175" s="189" t="n"/>
      <c r="O175" s="189" t="n"/>
      <c r="P175" s="189" t="n"/>
      <c r="Q175" s="189" t="n"/>
      <c r="R175" s="189" t="n"/>
    </row>
    <row r="176">
      <c r="B176" s="189" t="n"/>
      <c r="C176" s="189" t="n"/>
      <c r="D176" s="189" t="n"/>
      <c r="E176" s="189" t="n"/>
      <c r="F176" s="189" t="n"/>
      <c r="G176" s="189" t="n"/>
      <c r="H176" s="189" t="n"/>
      <c r="I176" s="189" t="n"/>
      <c r="J176" s="189" t="n"/>
      <c r="K176" s="189" t="n"/>
      <c r="L176" s="189" t="n"/>
      <c r="M176" s="189" t="n"/>
      <c r="N176" s="189" t="n"/>
      <c r="O176" s="189" t="n"/>
      <c r="P176" s="189" t="n"/>
      <c r="Q176" s="189" t="n"/>
      <c r="R176" s="189" t="n"/>
    </row>
    <row r="177">
      <c r="B177" s="189" t="n"/>
      <c r="C177" s="189" t="n"/>
      <c r="D177" s="189" t="n"/>
      <c r="E177" s="189" t="n"/>
      <c r="F177" s="189" t="n"/>
      <c r="G177" s="189" t="n"/>
      <c r="H177" s="189" t="n"/>
      <c r="I177" s="189" t="n"/>
      <c r="J177" s="189" t="n"/>
      <c r="K177" s="189" t="n"/>
      <c r="L177" s="189" t="n"/>
      <c r="M177" s="189" t="n"/>
      <c r="N177" s="189" t="n"/>
      <c r="O177" s="189" t="n"/>
      <c r="P177" s="189" t="n"/>
      <c r="Q177" s="189" t="n"/>
      <c r="R177" s="189" t="n"/>
    </row>
    <row r="178">
      <c r="B178" s="189" t="n"/>
      <c r="C178" s="189" t="n"/>
      <c r="D178" s="189" t="n"/>
      <c r="E178" s="189" t="n"/>
      <c r="F178" s="189" t="n"/>
      <c r="G178" s="189" t="n"/>
      <c r="H178" s="189" t="n"/>
      <c r="I178" s="189" t="n"/>
      <c r="J178" s="189" t="n"/>
      <c r="K178" s="189" t="n"/>
      <c r="L178" s="189" t="n"/>
      <c r="M178" s="189" t="n"/>
      <c r="N178" s="189" t="n"/>
      <c r="O178" s="189" t="n"/>
      <c r="P178" s="189" t="n"/>
      <c r="Q178" s="189" t="n"/>
      <c r="R178" s="189" t="n"/>
    </row>
    <row r="179">
      <c r="B179" s="189" t="n"/>
      <c r="C179" s="189" t="n"/>
      <c r="D179" s="189" t="n"/>
      <c r="E179" s="189" t="n"/>
      <c r="F179" s="189" t="n"/>
      <c r="G179" s="189" t="n"/>
      <c r="H179" s="189" t="n"/>
      <c r="I179" s="189" t="n"/>
      <c r="J179" s="189" t="n"/>
      <c r="K179" s="189" t="n"/>
      <c r="L179" s="189" t="n"/>
      <c r="M179" s="189" t="n"/>
      <c r="N179" s="189" t="n"/>
      <c r="O179" s="189" t="n"/>
      <c r="P179" s="189" t="n"/>
      <c r="Q179" s="189" t="n"/>
      <c r="R179" s="189" t="n"/>
    </row>
    <row r="180">
      <c r="B180" s="189" t="n"/>
      <c r="C180" s="189" t="n"/>
      <c r="D180" s="189" t="n"/>
      <c r="E180" s="189" t="n"/>
      <c r="F180" s="189" t="n"/>
      <c r="G180" s="189" t="n"/>
      <c r="H180" s="189" t="n"/>
      <c r="I180" s="189" t="n"/>
      <c r="J180" s="189" t="n"/>
      <c r="K180" s="189" t="n"/>
      <c r="L180" s="189" t="n"/>
      <c r="M180" s="189" t="n"/>
      <c r="N180" s="189" t="n"/>
      <c r="O180" s="189" t="n"/>
      <c r="P180" s="189" t="n"/>
      <c r="Q180" s="189" t="n"/>
      <c r="R180" s="189" t="n"/>
    </row>
    <row r="181">
      <c r="B181" s="189" t="n"/>
      <c r="C181" s="189" t="n"/>
      <c r="D181" s="189" t="n"/>
      <c r="E181" s="189" t="n"/>
      <c r="F181" s="189" t="n"/>
      <c r="G181" s="189" t="n"/>
      <c r="H181" s="189" t="n"/>
      <c r="I181" s="189" t="n"/>
      <c r="J181" s="189" t="n"/>
      <c r="K181" s="189" t="n"/>
      <c r="L181" s="189" t="n"/>
      <c r="M181" s="189" t="n"/>
      <c r="N181" s="189" t="n"/>
      <c r="O181" s="189" t="n"/>
      <c r="P181" s="189" t="n"/>
      <c r="Q181" s="189" t="n"/>
      <c r="R181" s="189" t="n"/>
    </row>
    <row r="182">
      <c r="B182" s="189" t="n"/>
      <c r="C182" s="189" t="n"/>
      <c r="D182" s="189" t="n"/>
      <c r="E182" s="189" t="n"/>
      <c r="F182" s="189" t="n"/>
      <c r="G182" s="189" t="n"/>
      <c r="H182" s="189" t="n"/>
      <c r="I182" s="189" t="n"/>
      <c r="J182" s="189" t="n"/>
      <c r="K182" s="189" t="n"/>
      <c r="L182" s="189" t="n"/>
      <c r="M182" s="189" t="n"/>
      <c r="N182" s="189" t="n"/>
      <c r="O182" s="189" t="n"/>
      <c r="P182" s="189" t="n"/>
      <c r="Q182" s="189" t="n"/>
      <c r="R182" s="189" t="n"/>
    </row>
    <row r="183">
      <c r="B183" s="189" t="n"/>
      <c r="C183" s="189" t="n"/>
      <c r="D183" s="189" t="n"/>
      <c r="E183" s="189" t="n"/>
      <c r="F183" s="189" t="n"/>
      <c r="G183" s="189" t="n"/>
      <c r="H183" s="189" t="n"/>
      <c r="I183" s="189" t="n"/>
      <c r="J183" s="189" t="n"/>
      <c r="K183" s="189" t="n"/>
      <c r="L183" s="189" t="n"/>
      <c r="M183" s="189" t="n"/>
      <c r="N183" s="189" t="n"/>
      <c r="O183" s="189" t="n"/>
      <c r="P183" s="189" t="n"/>
      <c r="Q183" s="189" t="n"/>
      <c r="R183" s="189" t="n"/>
    </row>
    <row r="184">
      <c r="B184" s="189" t="n"/>
      <c r="C184" s="189" t="n"/>
      <c r="D184" s="189" t="n"/>
      <c r="E184" s="189" t="n"/>
      <c r="F184" s="189" t="n"/>
      <c r="G184" s="189" t="n"/>
      <c r="H184" s="189" t="n"/>
      <c r="I184" s="189" t="n"/>
      <c r="J184" s="189" t="n"/>
      <c r="K184" s="189" t="n"/>
      <c r="L184" s="189" t="n"/>
      <c r="M184" s="189" t="n"/>
      <c r="N184" s="189" t="n"/>
      <c r="O184" s="189" t="n"/>
      <c r="P184" s="189" t="n"/>
      <c r="Q184" s="189" t="n"/>
      <c r="R184" s="189" t="n"/>
    </row>
    <row r="185">
      <c r="B185" s="189" t="n"/>
      <c r="C185" s="189" t="n"/>
      <c r="D185" s="189" t="n"/>
      <c r="E185" s="189" t="n"/>
      <c r="F185" s="189" t="n"/>
      <c r="G185" s="189" t="n"/>
      <c r="H185" s="189" t="n"/>
      <c r="I185" s="189" t="n"/>
      <c r="J185" s="189" t="n"/>
      <c r="K185" s="189" t="n"/>
      <c r="L185" s="189" t="n"/>
      <c r="M185" s="189" t="n"/>
      <c r="N185" s="189" t="n"/>
      <c r="O185" s="189" t="n"/>
      <c r="P185" s="189" t="n"/>
      <c r="Q185" s="189" t="n"/>
      <c r="R185" s="189" t="n"/>
    </row>
    <row r="186">
      <c r="B186" s="189" t="n"/>
      <c r="C186" s="189" t="n"/>
      <c r="D186" s="189" t="n"/>
      <c r="E186" s="189" t="n"/>
      <c r="F186" s="189" t="n"/>
      <c r="G186" s="189" t="n"/>
      <c r="H186" s="189" t="n"/>
      <c r="I186" s="189" t="n"/>
      <c r="J186" s="189" t="n"/>
      <c r="K186" s="189" t="n"/>
      <c r="L186" s="189" t="n"/>
      <c r="M186" s="189" t="n"/>
      <c r="N186" s="189" t="n"/>
      <c r="O186" s="189" t="n"/>
      <c r="P186" s="189" t="n"/>
      <c r="Q186" s="189" t="n"/>
      <c r="R186" s="189" t="n"/>
    </row>
    <row r="187">
      <c r="B187" s="189" t="n"/>
      <c r="C187" s="189" t="n"/>
      <c r="D187" s="189" t="n"/>
      <c r="E187" s="189" t="n"/>
      <c r="F187" s="189" t="n"/>
      <c r="G187" s="189" t="n"/>
      <c r="H187" s="189" t="n"/>
      <c r="I187" s="189" t="n"/>
      <c r="J187" s="189" t="n"/>
      <c r="K187" s="189" t="n"/>
      <c r="L187" s="189" t="n"/>
      <c r="M187" s="189" t="n"/>
      <c r="N187" s="189" t="n"/>
      <c r="O187" s="189" t="n"/>
      <c r="P187" s="189" t="n"/>
      <c r="Q187" s="189" t="n"/>
      <c r="R187" s="189" t="n"/>
    </row>
    <row r="188">
      <c r="B188" s="189" t="n"/>
      <c r="C188" s="189" t="n"/>
      <c r="D188" s="189" t="n"/>
      <c r="E188" s="189" t="n"/>
      <c r="F188" s="189" t="n"/>
      <c r="G188" s="189" t="n"/>
      <c r="H188" s="189" t="n"/>
      <c r="I188" s="189" t="n"/>
      <c r="J188" s="189" t="n"/>
      <c r="K188" s="189" t="n"/>
      <c r="L188" s="189" t="n"/>
      <c r="M188" s="189" t="n"/>
      <c r="N188" s="189" t="n"/>
      <c r="O188" s="189" t="n"/>
      <c r="P188" s="189" t="n"/>
      <c r="Q188" s="189" t="n"/>
      <c r="R188" s="189" t="n"/>
    </row>
    <row r="189">
      <c r="B189" s="189" t="n"/>
      <c r="C189" s="189" t="n"/>
      <c r="D189" s="189" t="n"/>
      <c r="E189" s="189" t="n"/>
      <c r="F189" s="189" t="n"/>
      <c r="G189" s="189" t="n"/>
      <c r="H189" s="189" t="n"/>
      <c r="I189" s="189" t="n"/>
      <c r="J189" s="189" t="n"/>
      <c r="K189" s="189" t="n"/>
      <c r="L189" s="189" t="n"/>
      <c r="M189" s="189" t="n"/>
      <c r="N189" s="189" t="n"/>
      <c r="O189" s="189" t="n"/>
      <c r="P189" s="189" t="n"/>
      <c r="Q189" s="189" t="n"/>
      <c r="R189" s="189" t="n"/>
    </row>
    <row r="190">
      <c r="B190" s="189" t="n"/>
      <c r="C190" s="189" t="n"/>
      <c r="D190" s="189" t="n"/>
      <c r="E190" s="189" t="n"/>
      <c r="F190" s="189" t="n"/>
      <c r="G190" s="189" t="n"/>
      <c r="H190" s="189" t="n"/>
      <c r="I190" s="189" t="n"/>
      <c r="J190" s="189" t="n"/>
      <c r="K190" s="189" t="n"/>
      <c r="L190" s="189" t="n"/>
      <c r="M190" s="189" t="n"/>
      <c r="N190" s="189" t="n"/>
      <c r="O190" s="189" t="n"/>
      <c r="P190" s="189" t="n"/>
      <c r="Q190" s="189" t="n"/>
      <c r="R190" s="189" t="n"/>
    </row>
    <row r="191">
      <c r="B191" s="189" t="n"/>
      <c r="C191" s="189" t="n"/>
      <c r="D191" s="189" t="n"/>
      <c r="E191" s="189" t="n"/>
      <c r="F191" s="189" t="n"/>
      <c r="G191" s="189" t="n"/>
      <c r="H191" s="189" t="n"/>
      <c r="I191" s="189" t="n"/>
      <c r="J191" s="189" t="n"/>
      <c r="K191" s="189" t="n"/>
      <c r="L191" s="189" t="n"/>
      <c r="M191" s="189" t="n"/>
      <c r="N191" s="189" t="n"/>
      <c r="O191" s="189" t="n"/>
      <c r="P191" s="189" t="n"/>
      <c r="Q191" s="189" t="n"/>
      <c r="R191" s="189" t="n"/>
    </row>
    <row r="192">
      <c r="B192" s="189" t="n"/>
      <c r="C192" s="189" t="n"/>
      <c r="D192" s="189" t="n"/>
      <c r="E192" s="189" t="n"/>
      <c r="F192" s="189" t="n"/>
      <c r="G192" s="189" t="n"/>
      <c r="H192" s="189" t="n"/>
      <c r="I192" s="189" t="n"/>
      <c r="J192" s="189" t="n"/>
      <c r="K192" s="189" t="n"/>
      <c r="L192" s="189" t="n"/>
      <c r="M192" s="189" t="n"/>
      <c r="N192" s="189" t="n"/>
      <c r="O192" s="189" t="n"/>
      <c r="P192" s="189" t="n"/>
      <c r="Q192" s="189" t="n"/>
      <c r="R192" s="189" t="n"/>
    </row>
    <row r="193">
      <c r="B193" s="189" t="n"/>
      <c r="C193" s="189" t="n"/>
      <c r="D193" s="189" t="n"/>
      <c r="E193" s="189" t="n"/>
      <c r="F193" s="189" t="n"/>
      <c r="G193" s="189" t="n"/>
      <c r="H193" s="189" t="n"/>
      <c r="I193" s="189" t="n"/>
      <c r="J193" s="189" t="n"/>
      <c r="K193" s="189" t="n"/>
      <c r="L193" s="189" t="n"/>
      <c r="M193" s="189" t="n"/>
      <c r="N193" s="189" t="n"/>
      <c r="O193" s="189" t="n"/>
      <c r="P193" s="189" t="n"/>
      <c r="Q193" s="189" t="n"/>
      <c r="R193" s="189" t="n"/>
    </row>
    <row r="194">
      <c r="B194" s="189" t="n"/>
      <c r="C194" s="189" t="n"/>
      <c r="D194" s="189" t="n"/>
      <c r="E194" s="189" t="n"/>
      <c r="F194" s="189" t="n"/>
      <c r="G194" s="189" t="n"/>
      <c r="H194" s="189" t="n"/>
      <c r="I194" s="189" t="n"/>
      <c r="J194" s="189" t="n"/>
      <c r="K194" s="189" t="n"/>
      <c r="L194" s="189" t="n"/>
      <c r="M194" s="189" t="n"/>
      <c r="N194" s="189" t="n"/>
      <c r="O194" s="189" t="n"/>
      <c r="P194" s="189" t="n"/>
      <c r="Q194" s="189" t="n"/>
      <c r="R194" s="189" t="n"/>
    </row>
    <row r="195">
      <c r="B195" s="189" t="n"/>
      <c r="C195" s="189" t="n"/>
      <c r="D195" s="189" t="n"/>
      <c r="E195" s="189" t="n"/>
      <c r="F195" s="189" t="n"/>
      <c r="G195" s="189" t="n"/>
      <c r="H195" s="189" t="n"/>
      <c r="I195" s="189" t="n"/>
      <c r="J195" s="189" t="n"/>
      <c r="K195" s="189" t="n"/>
      <c r="L195" s="189" t="n"/>
      <c r="M195" s="189" t="n"/>
      <c r="N195" s="189" t="n"/>
      <c r="O195" s="189" t="n"/>
      <c r="P195" s="189" t="n"/>
      <c r="Q195" s="189" t="n"/>
      <c r="R195" s="189" t="n"/>
    </row>
    <row r="196">
      <c r="B196" s="189" t="n"/>
      <c r="C196" s="189" t="n"/>
      <c r="D196" s="189" t="n"/>
      <c r="E196" s="189" t="n"/>
      <c r="F196" s="189" t="n"/>
      <c r="G196" s="189" t="n"/>
      <c r="H196" s="189" t="n"/>
      <c r="I196" s="189" t="n"/>
      <c r="J196" s="189" t="n"/>
      <c r="K196" s="189" t="n"/>
      <c r="L196" s="189" t="n"/>
      <c r="M196" s="189" t="n"/>
      <c r="N196" s="189" t="n"/>
      <c r="O196" s="189" t="n"/>
      <c r="P196" s="189" t="n"/>
      <c r="Q196" s="189" t="n"/>
      <c r="R196" s="189" t="n"/>
    </row>
    <row r="197">
      <c r="B197" s="189" t="n"/>
      <c r="C197" s="189" t="n"/>
      <c r="D197" s="189" t="n"/>
      <c r="E197" s="189" t="n"/>
      <c r="F197" s="189" t="n"/>
      <c r="G197" s="189" t="n"/>
      <c r="H197" s="189" t="n"/>
      <c r="I197" s="189" t="n"/>
      <c r="J197" s="189" t="n"/>
      <c r="K197" s="189" t="n"/>
      <c r="L197" s="189" t="n"/>
      <c r="M197" s="189" t="n"/>
      <c r="N197" s="189" t="n"/>
      <c r="O197" s="189" t="n"/>
      <c r="P197" s="189" t="n"/>
      <c r="Q197" s="189" t="n"/>
      <c r="R197" s="189" t="n"/>
    </row>
    <row r="198">
      <c r="B198" s="189" t="n"/>
      <c r="C198" s="189" t="n"/>
      <c r="D198" s="189" t="n"/>
      <c r="E198" s="189" t="n"/>
      <c r="F198" s="189" t="n"/>
      <c r="G198" s="189" t="n"/>
      <c r="H198" s="189" t="n"/>
      <c r="I198" s="189" t="n"/>
      <c r="J198" s="189" t="n"/>
      <c r="K198" s="189" t="n"/>
      <c r="L198" s="189" t="n"/>
      <c r="M198" s="189" t="n"/>
      <c r="N198" s="189" t="n"/>
      <c r="O198" s="189" t="n"/>
      <c r="P198" s="189" t="n"/>
      <c r="Q198" s="189" t="n"/>
      <c r="R198" s="189" t="n"/>
    </row>
    <row r="199">
      <c r="B199" s="189" t="n"/>
      <c r="C199" s="189" t="n"/>
      <c r="D199" s="189" t="n"/>
      <c r="E199" s="189" t="n"/>
      <c r="F199" s="189" t="n"/>
      <c r="G199" s="189" t="n"/>
      <c r="H199" s="189" t="n"/>
      <c r="I199" s="189" t="n"/>
      <c r="J199" s="189" t="n"/>
      <c r="K199" s="189" t="n"/>
      <c r="L199" s="189" t="n"/>
      <c r="M199" s="189" t="n"/>
      <c r="N199" s="189" t="n"/>
      <c r="O199" s="189" t="n"/>
      <c r="P199" s="189" t="n"/>
      <c r="Q199" s="189" t="n"/>
      <c r="R199" s="189" t="n"/>
    </row>
    <row r="200">
      <c r="B200" s="189" t="n"/>
      <c r="C200" s="189" t="n"/>
      <c r="D200" s="189" t="n"/>
      <c r="E200" s="189" t="n"/>
      <c r="F200" s="189" t="n"/>
      <c r="G200" s="189" t="n"/>
      <c r="H200" s="189" t="n"/>
      <c r="I200" s="189" t="n"/>
      <c r="J200" s="189" t="n"/>
      <c r="K200" s="189" t="n"/>
      <c r="L200" s="189" t="n"/>
      <c r="M200" s="189" t="n"/>
      <c r="N200" s="189" t="n"/>
      <c r="O200" s="189" t="n"/>
      <c r="P200" s="189" t="n"/>
      <c r="Q200" s="189" t="n"/>
      <c r="R200" s="189" t="n"/>
    </row>
    <row r="201">
      <c r="B201" s="189" t="n"/>
      <c r="C201" s="189" t="n"/>
      <c r="D201" s="189" t="n"/>
      <c r="E201" s="189" t="n"/>
      <c r="F201" s="189" t="n"/>
      <c r="G201" s="189" t="n"/>
      <c r="H201" s="189" t="n"/>
      <c r="I201" s="189" t="n"/>
      <c r="J201" s="189" t="n"/>
      <c r="K201" s="189" t="n"/>
      <c r="L201" s="189" t="n"/>
      <c r="M201" s="189" t="n"/>
      <c r="N201" s="189" t="n"/>
      <c r="O201" s="189" t="n"/>
      <c r="P201" s="189" t="n"/>
      <c r="Q201" s="189" t="n"/>
      <c r="R201" s="189" t="n"/>
    </row>
    <row r="202">
      <c r="B202" s="189" t="n"/>
      <c r="C202" s="189" t="n"/>
      <c r="D202" s="189" t="n"/>
      <c r="E202" s="189" t="n"/>
      <c r="F202" s="189" t="n"/>
      <c r="G202" s="189" t="n"/>
      <c r="H202" s="189" t="n"/>
      <c r="I202" s="189" t="n"/>
      <c r="J202" s="189" t="n"/>
      <c r="K202" s="189" t="n"/>
      <c r="L202" s="189" t="n"/>
      <c r="M202" s="189" t="n"/>
      <c r="N202" s="189" t="n"/>
      <c r="O202" s="189" t="n"/>
      <c r="P202" s="189" t="n"/>
      <c r="Q202" s="189" t="n"/>
      <c r="R202" s="189" t="n"/>
    </row>
    <row r="203">
      <c r="B203" s="189" t="n"/>
      <c r="C203" s="189" t="n"/>
      <c r="D203" s="189" t="n"/>
      <c r="E203" s="189" t="n"/>
      <c r="F203" s="189" t="n"/>
      <c r="G203" s="189" t="n"/>
      <c r="H203" s="189" t="n"/>
      <c r="I203" s="189" t="n"/>
      <c r="J203" s="189" t="n"/>
      <c r="K203" s="189" t="n"/>
      <c r="L203" s="189" t="n"/>
      <c r="M203" s="189" t="n"/>
      <c r="N203" s="189" t="n"/>
      <c r="O203" s="189" t="n"/>
      <c r="P203" s="189" t="n"/>
      <c r="Q203" s="189" t="n"/>
      <c r="R203" s="189" t="n"/>
    </row>
    <row r="204">
      <c r="B204" s="189" t="n"/>
      <c r="C204" s="189" t="n"/>
      <c r="D204" s="189" t="n"/>
      <c r="E204" s="189" t="n"/>
      <c r="F204" s="189" t="n"/>
      <c r="G204" s="189" t="n"/>
      <c r="H204" s="189" t="n"/>
      <c r="I204" s="189" t="n"/>
      <c r="J204" s="189" t="n"/>
      <c r="K204" s="189" t="n"/>
      <c r="L204" s="189" t="n"/>
      <c r="M204" s="189" t="n"/>
      <c r="N204" s="189" t="n"/>
      <c r="O204" s="189" t="n"/>
      <c r="P204" s="189" t="n"/>
      <c r="Q204" s="189" t="n"/>
      <c r="R204" s="189" t="n"/>
    </row>
    <row r="205">
      <c r="B205" s="189" t="n"/>
      <c r="C205" s="189" t="n"/>
      <c r="D205" s="189" t="n"/>
      <c r="E205" s="189" t="n"/>
      <c r="F205" s="189" t="n"/>
      <c r="G205" s="189" t="n"/>
      <c r="H205" s="189" t="n"/>
      <c r="I205" s="189" t="n"/>
      <c r="J205" s="189" t="n"/>
      <c r="K205" s="189" t="n"/>
      <c r="L205" s="189" t="n"/>
      <c r="M205" s="189" t="n"/>
      <c r="N205" s="189" t="n"/>
      <c r="O205" s="189" t="n"/>
      <c r="P205" s="189" t="n"/>
      <c r="Q205" s="189" t="n"/>
      <c r="R205" s="189" t="n"/>
    </row>
    <row r="206">
      <c r="B206" s="189" t="n"/>
      <c r="C206" s="189" t="n"/>
      <c r="D206" s="189" t="n"/>
      <c r="E206" s="189" t="n"/>
      <c r="F206" s="189" t="n"/>
      <c r="G206" s="189" t="n"/>
      <c r="H206" s="189" t="n"/>
      <c r="I206" s="189" t="n"/>
      <c r="J206" s="189" t="n"/>
      <c r="K206" s="189" t="n"/>
      <c r="L206" s="189" t="n"/>
      <c r="M206" s="189" t="n"/>
      <c r="N206" s="189" t="n"/>
      <c r="O206" s="189" t="n"/>
      <c r="P206" s="189" t="n"/>
      <c r="Q206" s="189" t="n"/>
      <c r="R206" s="189" t="n"/>
    </row>
    <row r="207">
      <c r="B207" s="189" t="n"/>
      <c r="C207" s="189" t="n"/>
      <c r="D207" s="189" t="n"/>
      <c r="E207" s="189" t="n"/>
      <c r="F207" s="189" t="n"/>
      <c r="G207" s="189" t="n"/>
      <c r="H207" s="189" t="n"/>
      <c r="I207" s="189" t="n"/>
      <c r="J207" s="189" t="n"/>
      <c r="K207" s="189" t="n"/>
      <c r="L207" s="189" t="n"/>
      <c r="M207" s="189" t="n"/>
      <c r="N207" s="189" t="n"/>
      <c r="O207" s="189" t="n"/>
      <c r="P207" s="189" t="n"/>
      <c r="Q207" s="189" t="n"/>
      <c r="R207" s="189" t="n"/>
    </row>
    <row r="208">
      <c r="B208" s="189" t="n"/>
      <c r="C208" s="189" t="n"/>
      <c r="D208" s="189" t="n"/>
      <c r="E208" s="189" t="n"/>
      <c r="F208" s="189" t="n"/>
      <c r="G208" s="189" t="n"/>
      <c r="H208" s="189" t="n"/>
      <c r="I208" s="189" t="n"/>
      <c r="J208" s="189" t="n"/>
      <c r="K208" s="189" t="n"/>
      <c r="L208" s="189" t="n"/>
      <c r="M208" s="189" t="n"/>
      <c r="N208" s="189" t="n"/>
      <c r="O208" s="189" t="n"/>
      <c r="P208" s="189" t="n"/>
      <c r="Q208" s="189" t="n"/>
      <c r="R208" s="189" t="n"/>
    </row>
    <row r="209">
      <c r="B209" s="189" t="n"/>
      <c r="C209" s="189" t="n"/>
      <c r="D209" s="189" t="n"/>
      <c r="E209" s="189" t="n"/>
      <c r="F209" s="189" t="n"/>
      <c r="G209" s="189" t="n"/>
      <c r="H209" s="189" t="n"/>
      <c r="I209" s="189" t="n"/>
      <c r="J209" s="189" t="n"/>
      <c r="K209" s="189" t="n"/>
      <c r="L209" s="189" t="n"/>
      <c r="M209" s="189" t="n"/>
      <c r="N209" s="189" t="n"/>
      <c r="O209" s="189" t="n"/>
      <c r="P209" s="189" t="n"/>
      <c r="Q209" s="189" t="n"/>
      <c r="R209" s="189" t="n"/>
    </row>
    <row r="210">
      <c r="B210" s="189" t="n"/>
      <c r="C210" s="189" t="n"/>
      <c r="D210" s="189" t="n"/>
      <c r="E210" s="189" t="n"/>
      <c r="F210" s="189" t="n"/>
      <c r="G210" s="189" t="n"/>
      <c r="H210" s="189" t="n"/>
      <c r="I210" s="189" t="n"/>
      <c r="J210" s="189" t="n"/>
      <c r="K210" s="189" t="n"/>
      <c r="L210" s="189" t="n"/>
      <c r="M210" s="189" t="n"/>
      <c r="N210" s="189" t="n"/>
      <c r="O210" s="189" t="n"/>
      <c r="P210" s="189" t="n"/>
      <c r="Q210" s="189" t="n"/>
      <c r="R210" s="189" t="n"/>
    </row>
    <row r="211">
      <c r="B211" s="189" t="n"/>
      <c r="C211" s="189" t="n"/>
      <c r="D211" s="189" t="n"/>
      <c r="E211" s="189" t="n"/>
      <c r="F211" s="189" t="n"/>
      <c r="G211" s="189" t="n"/>
      <c r="H211" s="189" t="n"/>
      <c r="I211" s="189" t="n"/>
      <c r="J211" s="189" t="n"/>
      <c r="K211" s="189" t="n"/>
      <c r="L211" s="189" t="n"/>
      <c r="M211" s="189" t="n"/>
      <c r="N211" s="189" t="n"/>
      <c r="O211" s="189" t="n"/>
      <c r="P211" s="189" t="n"/>
      <c r="Q211" s="189" t="n"/>
      <c r="R211" s="189" t="n"/>
    </row>
    <row r="212">
      <c r="B212" s="189" t="n"/>
      <c r="C212" s="189" t="n"/>
      <c r="D212" s="189" t="n"/>
      <c r="E212" s="189" t="n"/>
      <c r="F212" s="189" t="n"/>
      <c r="G212" s="189" t="n"/>
      <c r="H212" s="189" t="n"/>
      <c r="I212" s="189" t="n"/>
      <c r="J212" s="189" t="n"/>
      <c r="K212" s="189" t="n"/>
      <c r="L212" s="189" t="n"/>
      <c r="M212" s="189" t="n"/>
      <c r="N212" s="189" t="n"/>
      <c r="O212" s="189" t="n"/>
      <c r="P212" s="189" t="n"/>
      <c r="Q212" s="189" t="n"/>
      <c r="R212" s="189" t="n"/>
    </row>
    <row r="213">
      <c r="B213" s="189" t="n"/>
      <c r="C213" s="189" t="n"/>
      <c r="D213" s="189" t="n"/>
      <c r="E213" s="189" t="n"/>
      <c r="F213" s="189" t="n"/>
      <c r="G213" s="189" t="n"/>
      <c r="H213" s="189" t="n"/>
      <c r="I213" s="189" t="n"/>
      <c r="J213" s="189" t="n"/>
      <c r="K213" s="189" t="n"/>
      <c r="L213" s="189" t="n"/>
      <c r="M213" s="189" t="n"/>
      <c r="N213" s="189" t="n"/>
      <c r="O213" s="189" t="n"/>
      <c r="P213" s="189" t="n"/>
      <c r="Q213" s="189" t="n"/>
      <c r="R213" s="189" t="n"/>
    </row>
    <row r="214">
      <c r="B214" s="189" t="n"/>
      <c r="C214" s="189" t="n"/>
      <c r="D214" s="189" t="n"/>
      <c r="E214" s="189" t="n"/>
      <c r="F214" s="189" t="n"/>
      <c r="G214" s="189" t="n"/>
      <c r="H214" s="189" t="n"/>
      <c r="I214" s="189" t="n"/>
      <c r="J214" s="189" t="n"/>
      <c r="K214" s="189" t="n"/>
      <c r="L214" s="189" t="n"/>
      <c r="M214" s="189" t="n"/>
      <c r="N214" s="189" t="n"/>
      <c r="O214" s="189" t="n"/>
      <c r="P214" s="189" t="n"/>
      <c r="Q214" s="189" t="n"/>
      <c r="R214" s="189" t="n"/>
    </row>
    <row r="215">
      <c r="B215" s="189" t="n"/>
      <c r="C215" s="189" t="n"/>
      <c r="D215" s="189" t="n"/>
      <c r="E215" s="189" t="n"/>
      <c r="F215" s="189" t="n"/>
      <c r="G215" s="189" t="n"/>
      <c r="H215" s="189" t="n"/>
      <c r="I215" s="189" t="n"/>
      <c r="J215" s="189" t="n"/>
      <c r="K215" s="189" t="n"/>
      <c r="L215" s="189" t="n"/>
      <c r="M215" s="189" t="n"/>
      <c r="N215" s="189" t="n"/>
      <c r="O215" s="189" t="n"/>
      <c r="P215" s="189" t="n"/>
      <c r="Q215" s="189" t="n"/>
      <c r="R215" s="189" t="n"/>
    </row>
    <row r="216">
      <c r="B216" s="189" t="n"/>
      <c r="C216" s="189" t="n"/>
      <c r="D216" s="189" t="n"/>
      <c r="E216" s="189" t="n"/>
      <c r="F216" s="189" t="n"/>
      <c r="G216" s="189" t="n"/>
      <c r="H216" s="189" t="n"/>
      <c r="I216" s="189" t="n"/>
      <c r="J216" s="189" t="n"/>
      <c r="K216" s="189" t="n"/>
      <c r="L216" s="189" t="n"/>
      <c r="M216" s="189" t="n"/>
      <c r="N216" s="189" t="n"/>
      <c r="O216" s="189" t="n"/>
      <c r="P216" s="189" t="n"/>
      <c r="Q216" s="189" t="n"/>
      <c r="R216" s="189" t="n"/>
    </row>
    <row r="217">
      <c r="B217" s="189" t="n"/>
      <c r="C217" s="189" t="n"/>
      <c r="D217" s="189" t="n"/>
      <c r="E217" s="189" t="n"/>
      <c r="F217" s="189" t="n"/>
      <c r="G217" s="189" t="n"/>
      <c r="H217" s="189" t="n"/>
      <c r="I217" s="189" t="n"/>
      <c r="J217" s="189" t="n"/>
      <c r="K217" s="189" t="n"/>
      <c r="L217" s="189" t="n"/>
      <c r="M217" s="189" t="n"/>
      <c r="N217" s="189" t="n"/>
      <c r="O217" s="189" t="n"/>
      <c r="P217" s="189" t="n"/>
      <c r="Q217" s="189" t="n"/>
      <c r="R217" s="189" t="n"/>
    </row>
    <row r="218">
      <c r="B218" s="189" t="n"/>
      <c r="C218" s="189" t="n"/>
      <c r="D218" s="189" t="n"/>
      <c r="E218" s="189" t="n"/>
      <c r="F218" s="189" t="n"/>
      <c r="G218" s="189" t="n"/>
      <c r="H218" s="189" t="n"/>
      <c r="I218" s="189" t="n"/>
      <c r="J218" s="189" t="n"/>
      <c r="K218" s="189" t="n"/>
      <c r="L218" s="189" t="n"/>
      <c r="M218" s="189" t="n"/>
      <c r="N218" s="189" t="n"/>
      <c r="O218" s="189" t="n"/>
      <c r="P218" s="189" t="n"/>
      <c r="Q218" s="189" t="n"/>
      <c r="R218" s="189" t="n"/>
    </row>
    <row r="219">
      <c r="B219" s="189" t="n"/>
      <c r="C219" s="189" t="n"/>
      <c r="D219" s="189" t="n"/>
      <c r="E219" s="189" t="n"/>
      <c r="F219" s="189" t="n"/>
      <c r="G219" s="189" t="n"/>
      <c r="H219" s="189" t="n"/>
      <c r="I219" s="189" t="n"/>
      <c r="J219" s="189" t="n"/>
      <c r="K219" s="189" t="n"/>
      <c r="L219" s="189" t="n"/>
      <c r="M219" s="189" t="n"/>
      <c r="N219" s="189" t="n"/>
      <c r="O219" s="189" t="n"/>
      <c r="P219" s="189" t="n"/>
      <c r="Q219" s="189" t="n"/>
      <c r="R219" s="189" t="n"/>
    </row>
    <row r="220">
      <c r="B220" s="189" t="n"/>
      <c r="C220" s="189" t="n"/>
      <c r="D220" s="189" t="n"/>
      <c r="E220" s="189" t="n"/>
      <c r="F220" s="189" t="n"/>
      <c r="G220" s="189" t="n"/>
      <c r="H220" s="189" t="n"/>
      <c r="I220" s="189" t="n"/>
      <c r="J220" s="189" t="n"/>
      <c r="K220" s="189" t="n"/>
      <c r="L220" s="189" t="n"/>
      <c r="M220" s="189" t="n"/>
      <c r="N220" s="189" t="n"/>
      <c r="O220" s="189" t="n"/>
      <c r="P220" s="189" t="n"/>
      <c r="Q220" s="189" t="n"/>
      <c r="R220" s="189" t="n"/>
    </row>
    <row r="221">
      <c r="B221" s="189" t="n"/>
      <c r="C221" s="189" t="n"/>
      <c r="D221" s="189" t="n"/>
      <c r="E221" s="189" t="n"/>
      <c r="F221" s="189" t="n"/>
      <c r="G221" s="189" t="n"/>
      <c r="H221" s="189" t="n"/>
      <c r="I221" s="189" t="n"/>
      <c r="J221" s="189" t="n"/>
      <c r="K221" s="189" t="n"/>
      <c r="L221" s="189" t="n"/>
      <c r="M221" s="189" t="n"/>
      <c r="N221" s="189" t="n"/>
      <c r="O221" s="189" t="n"/>
      <c r="P221" s="189" t="n"/>
      <c r="Q221" s="189" t="n"/>
      <c r="R221" s="189" t="n"/>
    </row>
    <row r="222">
      <c r="B222" s="189" t="n"/>
      <c r="C222" s="189" t="n"/>
      <c r="D222" s="189" t="n"/>
      <c r="E222" s="189" t="n"/>
      <c r="F222" s="189" t="n"/>
      <c r="G222" s="189" t="n"/>
      <c r="H222" s="189" t="n"/>
      <c r="I222" s="189" t="n"/>
      <c r="J222" s="189" t="n"/>
      <c r="K222" s="189" t="n"/>
      <c r="L222" s="189" t="n"/>
      <c r="M222" s="189" t="n"/>
      <c r="N222" s="189" t="n"/>
      <c r="O222" s="189" t="n"/>
      <c r="P222" s="189" t="n"/>
      <c r="Q222" s="189" t="n"/>
      <c r="R222" s="189" t="n"/>
    </row>
    <row r="223">
      <c r="B223" s="189" t="n"/>
      <c r="C223" s="189" t="n"/>
      <c r="D223" s="189" t="n"/>
      <c r="E223" s="189" t="n"/>
      <c r="F223" s="189" t="n"/>
      <c r="G223" s="189" t="n"/>
      <c r="H223" s="189" t="n"/>
      <c r="I223" s="189" t="n"/>
      <c r="J223" s="189" t="n"/>
      <c r="K223" s="189" t="n"/>
      <c r="L223" s="189" t="n"/>
      <c r="M223" s="189" t="n"/>
      <c r="N223" s="189" t="n"/>
      <c r="O223" s="189" t="n"/>
      <c r="P223" s="189" t="n"/>
      <c r="Q223" s="189" t="n"/>
      <c r="R223" s="189" t="n"/>
    </row>
    <row r="224">
      <c r="B224" s="189" t="n"/>
      <c r="C224" s="189" t="n"/>
      <c r="D224" s="189" t="n"/>
      <c r="E224" s="189" t="n"/>
      <c r="F224" s="189" t="n"/>
      <c r="G224" s="189" t="n"/>
      <c r="H224" s="189" t="n"/>
      <c r="I224" s="189" t="n"/>
      <c r="J224" s="189" t="n"/>
      <c r="K224" s="189" t="n"/>
      <c r="L224" s="189" t="n"/>
      <c r="M224" s="189" t="n"/>
      <c r="N224" s="189" t="n"/>
      <c r="O224" s="189" t="n"/>
      <c r="P224" s="189" t="n"/>
      <c r="Q224" s="189" t="n"/>
      <c r="R224" s="189" t="n"/>
    </row>
  </sheetData>
  <mergeCells count="6">
    <mergeCell ref="E4:I4"/>
    <mergeCell ref="J4:N4"/>
    <mergeCell ref="E5:F5"/>
    <mergeCell ref="G5:I5"/>
    <mergeCell ref="J5:K5"/>
    <mergeCell ref="L5:N5"/>
  </mergeCells>
  <pageMargins left="0.7" right="0.7" top="0.75" bottom="0.75" header="0.5118055555555555" footer="0.5118055555555555"/>
  <pageSetup orientation="portrait" paperSize="9" firstPageNumber="0" horizontalDpi="300" verticalDpi="300"/>
</worksheet>
</file>

<file path=xl/worksheets/sheet6.xml><?xml version="1.0" encoding="utf-8"?>
<worksheet xmlns="http://schemas.openxmlformats.org/spreadsheetml/2006/main">
  <sheetPr>
    <tabColor indexed="53"/>
    <outlinePr summaryBelow="1" summaryRight="1"/>
    <pageSetUpPr/>
  </sheetPr>
  <dimension ref="A2:P29"/>
  <sheetViews>
    <sheetView showGridLines="0" workbookViewId="0">
      <selection activeCell="A1" sqref="A1"/>
    </sheetView>
  </sheetViews>
  <sheetFormatPr baseColWidth="10" defaultColWidth="12.6640625" defaultRowHeight="14.4"/>
  <cols>
    <col width="3.77734375" customWidth="1" style="190" min="1" max="1"/>
    <col width="22.33203125" customWidth="1" style="190" min="2" max="2"/>
    <col width="16.109375" customWidth="1" style="190" min="3" max="3"/>
    <col width="14.21875" customWidth="1" style="190" min="4" max="4"/>
    <col width="14.33203125" customWidth="1" style="190" min="5" max="5"/>
    <col width="13.21875" customWidth="1" style="190" min="6" max="6"/>
    <col width="15.6640625" customWidth="1" style="190" min="7" max="7"/>
    <col width="16.109375" customWidth="1" style="190" min="8" max="8"/>
    <col width="14.33203125" customWidth="1" style="190" min="9" max="9"/>
    <col width="12.6640625" customWidth="1" style="190" min="10" max="16384"/>
  </cols>
  <sheetData>
    <row r="2" ht="22.2" customHeight="1" s="74">
      <c r="B2" s="125" t="inlineStr">
        <is>
          <t>ATE BASES MODELOS RLC SEG SOCIAL CON CONTABILIDAD</t>
        </is>
      </c>
      <c r="C2" s="191" t="n"/>
      <c r="D2" s="191" t="n"/>
      <c r="E2" s="191" t="n"/>
      <c r="F2" s="191" t="n"/>
      <c r="G2" s="191" t="n"/>
      <c r="H2" s="191" t="n"/>
      <c r="I2" s="191" t="n"/>
    </row>
    <row r="4">
      <c r="B4" s="192" t="n"/>
      <c r="C4" s="192" t="n"/>
      <c r="D4" s="192" t="n"/>
      <c r="E4" s="192" t="n"/>
      <c r="F4" s="192" t="n"/>
      <c r="G4" s="192" t="n"/>
      <c r="H4" s="192" t="n"/>
      <c r="I4" s="192" t="n"/>
    </row>
    <row r="5">
      <c r="D5" s="239" t="inlineStr">
        <is>
          <t>L00</t>
        </is>
      </c>
      <c r="F5" s="246" t="n"/>
      <c r="G5" s="193" t="inlineStr">
        <is>
          <t>REF</t>
        </is>
      </c>
      <c r="H5" s="194" t="inlineStr">
        <is>
          <t>Pestanya RLCs</t>
        </is>
      </c>
    </row>
    <row r="6">
      <c r="C6" s="195" t="inlineStr">
        <is>
          <t>Mes</t>
        </is>
      </c>
      <c r="D6" s="195" t="inlineStr">
        <is>
          <t>Base</t>
        </is>
      </c>
      <c r="E6" s="195" t="inlineStr">
        <is>
          <t>Liquido</t>
        </is>
      </c>
      <c r="F6" s="195" t="inlineStr">
        <is>
          <t>Nº trab</t>
        </is>
      </c>
      <c r="G6" s="195" t="inlineStr">
        <is>
          <t xml:space="preserve">Fecha </t>
        </is>
      </c>
      <c r="H6" s="195" t="inlineStr">
        <is>
          <t>%</t>
        </is>
      </c>
    </row>
    <row r="7">
      <c r="C7" s="196" t="inlineStr">
        <is>
          <t>Enero</t>
        </is>
      </c>
      <c r="D7" s="197">
        <f>RLCs!B13</f>
        <v/>
      </c>
      <c r="E7" s="197">
        <f>RLCs!C13</f>
        <v/>
      </c>
      <c r="F7" s="198">
        <f>RLCs!D13</f>
        <v/>
      </c>
      <c r="G7" s="199" t="n"/>
      <c r="H7" s="200">
        <f>E7/D7</f>
        <v/>
      </c>
    </row>
    <row r="8">
      <c r="C8" s="196" t="inlineStr">
        <is>
          <t>Febrero</t>
        </is>
      </c>
      <c r="D8" s="197">
        <f>RLCs!F13</f>
        <v/>
      </c>
      <c r="E8" s="197">
        <f>RLCs!G13</f>
        <v/>
      </c>
      <c r="F8" s="198">
        <f>RLCs!H13</f>
        <v/>
      </c>
      <c r="G8" s="199" t="n"/>
      <c r="H8" s="200">
        <f>E8/D8</f>
        <v/>
      </c>
    </row>
    <row r="9">
      <c r="C9" s="196" t="inlineStr">
        <is>
          <t>Marzo</t>
        </is>
      </c>
      <c r="D9" s="197">
        <f>RLCs!J13</f>
        <v/>
      </c>
      <c r="E9" s="197">
        <f>RLCs!K13</f>
        <v/>
      </c>
      <c r="F9" s="198">
        <f>RLCs!L13</f>
        <v/>
      </c>
      <c r="G9" s="199" t="n"/>
      <c r="H9" s="200">
        <f>E9/D9</f>
        <v/>
      </c>
    </row>
    <row r="10">
      <c r="C10" s="196" t="inlineStr">
        <is>
          <t>Abril</t>
        </is>
      </c>
      <c r="D10" s="197">
        <f>RLCs!N13</f>
        <v/>
      </c>
      <c r="E10" s="197">
        <f>RLCs!O13</f>
        <v/>
      </c>
      <c r="F10" s="198">
        <f>RLCs!P13</f>
        <v/>
      </c>
      <c r="G10" s="199" t="n"/>
      <c r="H10" s="200">
        <f>E10/D10</f>
        <v/>
      </c>
    </row>
    <row r="11">
      <c r="C11" s="196" t="inlineStr">
        <is>
          <t>Mayo</t>
        </is>
      </c>
      <c r="D11" s="197">
        <f>RLCs!R13</f>
        <v/>
      </c>
      <c r="E11" s="197">
        <f>RLCs!S13</f>
        <v/>
      </c>
      <c r="F11" s="198">
        <f>RLCs!T13</f>
        <v/>
      </c>
      <c r="G11" s="199" t="n"/>
      <c r="H11" s="200">
        <f>E11/D11</f>
        <v/>
      </c>
    </row>
    <row r="12">
      <c r="C12" s="196" t="inlineStr">
        <is>
          <t>Junio</t>
        </is>
      </c>
      <c r="D12" s="197">
        <f>RLCs!B27</f>
        <v/>
      </c>
      <c r="E12" s="197">
        <f>RLCs!C27</f>
        <v/>
      </c>
      <c r="F12" s="198">
        <f>RLCs!D27</f>
        <v/>
      </c>
      <c r="G12" s="199" t="n"/>
      <c r="H12" s="200">
        <f>E12/D12</f>
        <v/>
      </c>
    </row>
    <row r="13">
      <c r="C13" s="196" t="inlineStr">
        <is>
          <t>Julio</t>
        </is>
      </c>
      <c r="D13" s="197">
        <f>RLCs!F27</f>
        <v/>
      </c>
      <c r="E13" s="197">
        <f>RLCs!G27</f>
        <v/>
      </c>
      <c r="F13" s="198">
        <f>RLCs!H27</f>
        <v/>
      </c>
      <c r="G13" s="199" t="n"/>
      <c r="H13" s="200">
        <f>E13/D13</f>
        <v/>
      </c>
    </row>
    <row r="14">
      <c r="C14" s="196" t="inlineStr">
        <is>
          <t>Agosto</t>
        </is>
      </c>
      <c r="D14" s="197">
        <f>RLCs!J27</f>
        <v/>
      </c>
      <c r="E14" s="197">
        <f>RLCs!K27</f>
        <v/>
      </c>
      <c r="F14" s="198">
        <f>RLCs!L27</f>
        <v/>
      </c>
      <c r="G14" s="199" t="n"/>
      <c r="H14" s="200">
        <f>E14/D14</f>
        <v/>
      </c>
    </row>
    <row r="15">
      <c r="C15" s="196" t="inlineStr">
        <is>
          <t>Septiembre</t>
        </is>
      </c>
      <c r="D15" s="197">
        <f>RLCs!N27</f>
        <v/>
      </c>
      <c r="E15" s="197">
        <f>RLCs!O27</f>
        <v/>
      </c>
      <c r="F15" s="198">
        <f>RLCs!P27</f>
        <v/>
      </c>
      <c r="G15" s="199" t="n"/>
      <c r="H15" s="200">
        <f>E15/D15</f>
        <v/>
      </c>
    </row>
    <row r="16">
      <c r="C16" s="196" t="inlineStr">
        <is>
          <t>Octubre</t>
        </is>
      </c>
      <c r="D16" s="197">
        <f>RLCs!R27</f>
        <v/>
      </c>
      <c r="E16" s="197">
        <f>RLCs!S27</f>
        <v/>
      </c>
      <c r="F16" s="198">
        <f>RLCs!T27</f>
        <v/>
      </c>
      <c r="G16" s="199" t="n"/>
      <c r="H16" s="200">
        <f>E16/D16</f>
        <v/>
      </c>
    </row>
    <row r="17">
      <c r="C17" s="196" t="inlineStr">
        <is>
          <t>Noviembre</t>
        </is>
      </c>
      <c r="D17" s="197">
        <f>RLCs!B40</f>
        <v/>
      </c>
      <c r="E17" s="197">
        <f>RLCs!C40</f>
        <v/>
      </c>
      <c r="F17" s="198">
        <f>RLCs!D40</f>
        <v/>
      </c>
      <c r="G17" s="199" t="n"/>
      <c r="H17" s="200">
        <f>E17/D17</f>
        <v/>
      </c>
    </row>
    <row r="18">
      <c r="C18" s="196" t="inlineStr">
        <is>
          <t>Diciembre</t>
        </is>
      </c>
      <c r="D18" s="197">
        <f>RLCs!F40</f>
        <v/>
      </c>
      <c r="E18" s="197">
        <f>RLCs!G40</f>
        <v/>
      </c>
      <c r="F18" s="198">
        <f>RLCs!H40</f>
        <v/>
      </c>
      <c r="G18" s="199" t="n"/>
      <c r="H18" s="200">
        <f>E18/D18</f>
        <v/>
      </c>
    </row>
    <row r="19">
      <c r="D19" s="201">
        <f>SUM(D7:D18)</f>
        <v/>
      </c>
      <c r="E19" s="201">
        <f>SUM(E7:E18)</f>
        <v/>
      </c>
    </row>
    <row r="20">
      <c r="I20" s="192" t="n"/>
    </row>
    <row r="21">
      <c r="B21" s="202" t="inlineStr">
        <is>
          <t>ATE BALANCE:</t>
        </is>
      </c>
      <c r="C21" s="202" t="n"/>
      <c r="D21" s="202" t="n"/>
      <c r="E21" s="202" t="n"/>
      <c r="F21" s="202" t="n"/>
      <c r="G21" s="202" t="n"/>
      <c r="H21" s="191" t="n"/>
      <c r="I21" s="203" t="inlineStr">
        <is>
          <t>REF</t>
        </is>
      </c>
    </row>
    <row r="22">
      <c r="A22" s="204" t="n"/>
      <c r="B22" s="205" t="n">
        <v>4760</v>
      </c>
      <c r="C22" s="190" t="inlineStr">
        <is>
          <t>Organismos de la S.S., acreedores</t>
        </is>
      </c>
      <c r="H22" s="206" t="n"/>
      <c r="I22" s="207" t="inlineStr">
        <is>
          <t>N.1</t>
        </is>
      </c>
    </row>
    <row r="23">
      <c r="B23" s="208" t="inlineStr">
        <is>
          <t>Diferencia</t>
        </is>
      </c>
      <c r="C23" s="208" t="n"/>
      <c r="D23" s="208" t="n"/>
      <c r="E23" s="208" t="n"/>
      <c r="F23" s="208" t="n"/>
      <c r="G23" s="208" t="n"/>
      <c r="H23" s="209">
        <f>E18+H22</f>
        <v/>
      </c>
      <c r="I23" s="210" t="n"/>
    </row>
    <row r="24">
      <c r="G24" s="211" t="inlineStr">
        <is>
          <t>Observaciones:</t>
        </is>
      </c>
      <c r="H24" s="212" t="n"/>
      <c r="O24" s="213" t="n"/>
      <c r="P24" s="213" t="n"/>
    </row>
    <row r="25">
      <c r="N25" s="192" t="n"/>
      <c r="O25" s="213" t="n"/>
      <c r="P25" s="213" t="n"/>
    </row>
    <row r="26">
      <c r="B26" s="202" t="inlineStr">
        <is>
          <t>ATE DE BASES:</t>
        </is>
      </c>
      <c r="C26" s="202" t="n"/>
      <c r="D26" s="202" t="n"/>
      <c r="E26" s="202" t="n"/>
      <c r="F26" s="202" t="n"/>
      <c r="G26" s="202" t="n"/>
      <c r="H26" s="191" t="n"/>
      <c r="I26" s="203" t="inlineStr">
        <is>
          <t>REF</t>
        </is>
      </c>
      <c r="O26" s="213" t="n"/>
      <c r="P26" s="213" t="n"/>
    </row>
    <row r="27">
      <c r="B27" s="214" t="n">
        <v>6420</v>
      </c>
      <c r="C27" s="190" t="inlineStr">
        <is>
          <t>Seguridad Social a cargo de la empresa</t>
        </is>
      </c>
      <c r="H27" s="192" t="n"/>
      <c r="I27" s="240" t="inlineStr">
        <is>
          <t>P3</t>
        </is>
      </c>
      <c r="O27" s="213" t="n"/>
      <c r="P27" s="213" t="n"/>
    </row>
    <row r="28">
      <c r="B28" s="216" t="inlineStr">
        <is>
          <t>SS empresa / Total declarado</t>
        </is>
      </c>
      <c r="C28" s="216" t="n"/>
      <c r="D28" s="216" t="n"/>
      <c r="E28" s="216" t="n"/>
      <c r="F28" s="216" t="n"/>
      <c r="G28" s="216" t="n"/>
      <c r="H28" s="217">
        <f>+H27/E19</f>
        <v/>
      </c>
      <c r="I28" s="208" t="n"/>
      <c r="O28" s="213" t="n"/>
      <c r="P28" s="213" t="n"/>
    </row>
    <row r="29">
      <c r="G29" s="211" t="inlineStr">
        <is>
          <t>Observaciones:</t>
        </is>
      </c>
      <c r="H29" s="218" t="n"/>
      <c r="O29" s="213" t="n"/>
      <c r="P29" s="213" t="n"/>
    </row>
  </sheetData>
  <mergeCells count="1">
    <mergeCell ref="D5:F5"/>
  </mergeCells>
  <pageMargins left="0.7" right="0.7" top="0.75" bottom="0.75" header="0.5118055555555555" footer="0.5118055555555555"/>
  <pageSetup orientation="portrait" paperSize="9" firstPageNumber="0" horizontalDpi="300" verticalDpi="300"/>
</worksheet>
</file>

<file path=xl/worksheets/sheet7.xml><?xml version="1.0" encoding="utf-8"?>
<worksheet xmlns="http://schemas.openxmlformats.org/spreadsheetml/2006/main">
  <sheetPr>
    <tabColor indexed="53"/>
    <outlinePr summaryBelow="1" summaryRight="1"/>
    <pageSetUpPr/>
  </sheetPr>
  <dimension ref="B1:T41"/>
  <sheetViews>
    <sheetView showGridLines="0" workbookViewId="0">
      <selection activeCell="A1" sqref="A1"/>
    </sheetView>
  </sheetViews>
  <sheetFormatPr baseColWidth="10" defaultColWidth="12.6640625" defaultRowHeight="14.4"/>
  <cols>
    <col width="12.6640625" customWidth="1" style="190" min="1" max="16384"/>
  </cols>
  <sheetData>
    <row r="1">
      <c r="B1" s="211" t="inlineStr">
        <is>
          <t>* Información extraida de los modelos RLC adjuntados en N.8/X</t>
        </is>
      </c>
    </row>
    <row r="3">
      <c r="B3" s="190" t="inlineStr">
        <is>
          <t>ENERO</t>
        </is>
      </c>
      <c r="F3" s="190" t="inlineStr">
        <is>
          <t>FEBRERO</t>
        </is>
      </c>
      <c r="J3" s="190" t="inlineStr">
        <is>
          <t>MARZO</t>
        </is>
      </c>
      <c r="N3" s="190" t="inlineStr">
        <is>
          <t>ABRIL</t>
        </is>
      </c>
      <c r="R3" s="190" t="inlineStr">
        <is>
          <t>MAYO</t>
        </is>
      </c>
    </row>
    <row r="4">
      <c r="B4" s="219" t="inlineStr">
        <is>
          <t>Base</t>
        </is>
      </c>
      <c r="C4" s="219" t="inlineStr">
        <is>
          <t>Liquido</t>
        </is>
      </c>
      <c r="D4" s="219" t="inlineStr">
        <is>
          <t>Nº trab</t>
        </is>
      </c>
      <c r="F4" s="219" t="inlineStr">
        <is>
          <t>Base</t>
        </is>
      </c>
      <c r="G4" s="219" t="inlineStr">
        <is>
          <t>Liquido</t>
        </is>
      </c>
      <c r="H4" s="219" t="inlineStr">
        <is>
          <t>Nº trab</t>
        </is>
      </c>
      <c r="J4" s="219" t="inlineStr">
        <is>
          <t>Base</t>
        </is>
      </c>
      <c r="K4" s="219" t="inlineStr">
        <is>
          <t>Liquido</t>
        </is>
      </c>
      <c r="L4" s="219" t="inlineStr">
        <is>
          <t>Nº trab</t>
        </is>
      </c>
      <c r="N4" s="219" t="inlineStr">
        <is>
          <t>Base</t>
        </is>
      </c>
      <c r="O4" s="219" t="inlineStr">
        <is>
          <t>Liquido</t>
        </is>
      </c>
      <c r="P4" s="219" t="inlineStr">
        <is>
          <t>Nº trab</t>
        </is>
      </c>
      <c r="R4" s="219" t="inlineStr">
        <is>
          <t>Base</t>
        </is>
      </c>
      <c r="S4" s="219" t="inlineStr">
        <is>
          <t>Liquido</t>
        </is>
      </c>
      <c r="T4" s="219" t="inlineStr">
        <is>
          <t>Nº trab</t>
        </is>
      </c>
    </row>
    <row r="5">
      <c r="B5" s="192" t="n"/>
      <c r="C5" s="192" t="n"/>
      <c r="F5" s="192" t="n"/>
      <c r="G5" s="192" t="n"/>
      <c r="J5" s="192" t="n"/>
      <c r="K5" s="192" t="n"/>
      <c r="N5" s="192" t="n"/>
      <c r="O5" s="192" t="n"/>
      <c r="R5" s="192" t="n"/>
      <c r="S5" s="192" t="n"/>
    </row>
    <row r="6">
      <c r="B6" s="192" t="n"/>
      <c r="C6" s="192" t="n"/>
      <c r="F6" s="192" t="n"/>
      <c r="G6" s="192" t="n"/>
      <c r="J6" s="192" t="n"/>
      <c r="K6" s="192" t="n"/>
      <c r="N6" s="192" t="n"/>
      <c r="O6" s="192" t="n"/>
      <c r="R6" s="192" t="n"/>
      <c r="S6" s="192" t="n"/>
    </row>
    <row r="7">
      <c r="B7" s="192" t="n"/>
      <c r="F7" s="192" t="n"/>
      <c r="G7" s="192" t="n"/>
      <c r="J7" s="192" t="n"/>
      <c r="K7" s="192" t="n"/>
      <c r="N7" s="192" t="n"/>
      <c r="O7" s="192" t="n"/>
      <c r="R7" s="192" t="n"/>
      <c r="S7" s="192" t="n"/>
    </row>
    <row r="8">
      <c r="B8" s="192" t="n"/>
      <c r="C8" s="192" t="n"/>
      <c r="F8" s="192" t="n"/>
      <c r="G8" s="192" t="n"/>
      <c r="J8" s="192" t="n"/>
      <c r="K8" s="192" t="n"/>
      <c r="N8" s="192" t="n"/>
      <c r="O8" s="192" t="n"/>
      <c r="R8" s="192" t="n"/>
      <c r="S8" s="192" t="n"/>
    </row>
    <row r="9">
      <c r="B9" s="192" t="n"/>
      <c r="C9" s="192" t="n"/>
      <c r="F9" s="192" t="n"/>
      <c r="G9" s="192" t="n"/>
      <c r="J9" s="192" t="n"/>
      <c r="K9" s="192" t="n"/>
      <c r="N9" s="192" t="n"/>
      <c r="O9" s="192" t="n"/>
      <c r="R9" s="192" t="n"/>
      <c r="S9" s="192" t="n"/>
    </row>
    <row r="10">
      <c r="B10" s="192" t="n"/>
      <c r="C10" s="192" t="n"/>
      <c r="F10" s="192" t="n"/>
      <c r="G10" s="192" t="n"/>
      <c r="J10" s="192" t="n"/>
      <c r="K10" s="192" t="n"/>
      <c r="N10" s="192" t="n"/>
      <c r="O10" s="192" t="n"/>
      <c r="R10" s="192" t="n"/>
      <c r="S10" s="192" t="n"/>
    </row>
    <row r="11">
      <c r="B11" s="192" t="n"/>
      <c r="C11" s="192" t="n"/>
      <c r="F11" s="192" t="n"/>
      <c r="G11" s="192" t="n"/>
      <c r="J11" s="192" t="n"/>
      <c r="K11" s="192" t="n"/>
      <c r="N11" s="192" t="n"/>
      <c r="O11" s="192" t="n"/>
      <c r="R11" s="192" t="n"/>
      <c r="S11" s="192" t="n"/>
    </row>
    <row r="12">
      <c r="B12" s="220" t="n"/>
      <c r="C12" s="221" t="n"/>
      <c r="D12" s="221" t="n"/>
      <c r="F12" s="220" t="n"/>
      <c r="G12" s="220" t="n"/>
      <c r="H12" s="221" t="n"/>
      <c r="J12" s="220" t="n"/>
      <c r="K12" s="220" t="n"/>
      <c r="L12" s="221" t="n"/>
      <c r="N12" s="220" t="n"/>
      <c r="O12" s="220" t="n"/>
      <c r="P12" s="221" t="n"/>
      <c r="R12" s="220" t="n"/>
      <c r="S12" s="220" t="n"/>
      <c r="T12" s="221" t="n"/>
    </row>
    <row r="13">
      <c r="B13" s="201">
        <f>SUM(B5:B12)</f>
        <v/>
      </c>
      <c r="C13" s="201">
        <f>SUM(C5:C12)</f>
        <v/>
      </c>
      <c r="D13" s="211">
        <f>SUM(D5:D12)</f>
        <v/>
      </c>
      <c r="F13" s="201">
        <f>SUM(F5:F12)</f>
        <v/>
      </c>
      <c r="G13" s="201">
        <f>SUM(G5:G12)</f>
        <v/>
      </c>
      <c r="H13" s="211">
        <f>SUM(H5:H12)</f>
        <v/>
      </c>
      <c r="J13" s="201">
        <f>SUM(J5:J12)</f>
        <v/>
      </c>
      <c r="K13" s="201">
        <f>SUM(K5:K12)</f>
        <v/>
      </c>
      <c r="L13" s="211">
        <f>SUM(L5:L12)</f>
        <v/>
      </c>
      <c r="N13" s="201">
        <f>SUM(N5:N12)</f>
        <v/>
      </c>
      <c r="O13" s="201">
        <f>SUM(O5:O12)</f>
        <v/>
      </c>
      <c r="P13" s="211">
        <f>SUM(P5:P12)</f>
        <v/>
      </c>
      <c r="R13" s="201">
        <f>SUM(R5:R12)</f>
        <v/>
      </c>
      <c r="S13" s="201">
        <f>SUM(S5:S12)</f>
        <v/>
      </c>
      <c r="T13" s="211">
        <f>SUM(T5:T12)</f>
        <v/>
      </c>
    </row>
    <row r="14">
      <c r="B14" s="240" t="inlineStr">
        <is>
          <t>Pestanya Seg. Social</t>
        </is>
      </c>
      <c r="F14" s="240" t="inlineStr">
        <is>
          <t>Pestanya Seg. Social</t>
        </is>
      </c>
      <c r="J14" s="240" t="inlineStr">
        <is>
          <t>Pestanya Seg. Social</t>
        </is>
      </c>
      <c r="N14" s="240" t="inlineStr">
        <is>
          <t>Pestanya Seg. Social</t>
        </is>
      </c>
      <c r="R14" s="240" t="inlineStr">
        <is>
          <t>Pestanya Seg. Social</t>
        </is>
      </c>
    </row>
    <row r="17">
      <c r="B17" s="190" t="inlineStr">
        <is>
          <t>JUNIO</t>
        </is>
      </c>
      <c r="F17" s="190" t="inlineStr">
        <is>
          <t>JULIO</t>
        </is>
      </c>
      <c r="J17" s="190" t="inlineStr">
        <is>
          <t>AGOSTO</t>
        </is>
      </c>
      <c r="N17" s="190" t="inlineStr">
        <is>
          <t>SEPTIEMBRE</t>
        </is>
      </c>
      <c r="R17" s="190" t="inlineStr">
        <is>
          <t>OCTUBRE</t>
        </is>
      </c>
    </row>
    <row r="18">
      <c r="B18" s="219" t="inlineStr">
        <is>
          <t>Base</t>
        </is>
      </c>
      <c r="C18" s="219" t="inlineStr">
        <is>
          <t>Liquido</t>
        </is>
      </c>
      <c r="D18" s="219" t="inlineStr">
        <is>
          <t>Nº trab</t>
        </is>
      </c>
      <c r="F18" s="219" t="inlineStr">
        <is>
          <t>Base</t>
        </is>
      </c>
      <c r="G18" s="219" t="inlineStr">
        <is>
          <t>Liquido</t>
        </is>
      </c>
      <c r="H18" s="219" t="inlineStr">
        <is>
          <t>Nº trab</t>
        </is>
      </c>
      <c r="J18" s="219" t="inlineStr">
        <is>
          <t>Base</t>
        </is>
      </c>
      <c r="K18" s="219" t="inlineStr">
        <is>
          <t>Liquido</t>
        </is>
      </c>
      <c r="L18" s="219" t="inlineStr">
        <is>
          <t>Nº trab</t>
        </is>
      </c>
      <c r="N18" s="219" t="inlineStr">
        <is>
          <t>Base</t>
        </is>
      </c>
      <c r="O18" s="219" t="inlineStr">
        <is>
          <t>Liquido</t>
        </is>
      </c>
      <c r="P18" s="219" t="inlineStr">
        <is>
          <t>Nº trab</t>
        </is>
      </c>
      <c r="R18" s="219" t="inlineStr">
        <is>
          <t>Base</t>
        </is>
      </c>
      <c r="S18" s="219" t="inlineStr">
        <is>
          <t>Liquido</t>
        </is>
      </c>
      <c r="T18" s="219" t="inlineStr">
        <is>
          <t>Nº trab</t>
        </is>
      </c>
    </row>
    <row r="19">
      <c r="B19" s="192" t="n"/>
      <c r="C19" s="192" t="n"/>
      <c r="F19" s="192" t="n"/>
      <c r="G19" s="192" t="n"/>
      <c r="J19" s="192" t="n"/>
      <c r="K19" s="192" t="n"/>
      <c r="N19" s="192" t="n"/>
      <c r="O19" s="192" t="n"/>
      <c r="R19" s="192" t="n"/>
      <c r="S19" s="192" t="n"/>
    </row>
    <row r="20">
      <c r="B20" s="192" t="n"/>
      <c r="C20" s="192" t="n"/>
      <c r="F20" s="192" t="n"/>
      <c r="G20" s="192" t="n"/>
      <c r="J20" s="192" t="n"/>
      <c r="K20" s="192" t="n"/>
      <c r="N20" s="192" t="n"/>
      <c r="O20" s="192" t="n"/>
      <c r="R20" s="192" t="n"/>
      <c r="S20" s="192" t="n"/>
    </row>
    <row r="21">
      <c r="B21" s="192" t="n"/>
      <c r="C21" s="192" t="n"/>
      <c r="F21" s="192" t="n"/>
      <c r="G21" s="192" t="n"/>
      <c r="J21" s="192" t="n"/>
      <c r="K21" s="192" t="n"/>
      <c r="N21" s="192" t="n"/>
      <c r="O21" s="192" t="n"/>
      <c r="R21" s="192" t="n"/>
      <c r="S21" s="192" t="n"/>
    </row>
    <row r="22">
      <c r="B22" s="192" t="n"/>
      <c r="C22" s="192" t="n"/>
      <c r="F22" s="192" t="n"/>
      <c r="G22" s="192" t="n"/>
      <c r="J22" s="192" t="n"/>
      <c r="K22" s="192" t="n"/>
      <c r="N22" s="192" t="n"/>
      <c r="O22" s="192" t="n"/>
      <c r="R22" s="192" t="n"/>
      <c r="S22" s="192" t="n"/>
    </row>
    <row r="23">
      <c r="B23" s="192" t="n"/>
      <c r="C23" s="192" t="n"/>
      <c r="F23" s="192" t="n"/>
      <c r="G23" s="192" t="n"/>
      <c r="J23" s="192" t="n"/>
      <c r="K23" s="192" t="n"/>
      <c r="N23" s="192" t="n"/>
      <c r="O23" s="192" t="n"/>
      <c r="R23" s="192" t="n"/>
      <c r="S23" s="192" t="n"/>
    </row>
    <row r="24">
      <c r="B24" s="192" t="n"/>
      <c r="C24" s="192" t="n"/>
      <c r="F24" s="192" t="n"/>
      <c r="G24" s="192" t="n"/>
      <c r="J24" s="192" t="n"/>
      <c r="K24" s="192" t="n"/>
      <c r="N24" s="192" t="n"/>
      <c r="O24" s="192" t="n"/>
      <c r="R24" s="192" t="n"/>
      <c r="S24" s="192" t="n"/>
    </row>
    <row r="25">
      <c r="B25" s="192" t="n"/>
      <c r="C25" s="192" t="n"/>
      <c r="F25" s="192" t="n"/>
      <c r="G25" s="192" t="n"/>
      <c r="J25" s="192" t="n"/>
      <c r="K25" s="192" t="n"/>
      <c r="N25" s="192" t="n"/>
      <c r="O25" s="192" t="n"/>
      <c r="R25" s="192" t="n"/>
      <c r="S25" s="192" t="n"/>
    </row>
    <row r="26">
      <c r="B26" s="220" t="n"/>
      <c r="C26" s="220" t="n"/>
      <c r="D26" s="221" t="n"/>
      <c r="F26" s="220" t="n"/>
      <c r="G26" s="220" t="n"/>
      <c r="H26" s="221" t="n"/>
      <c r="J26" s="220" t="n"/>
      <c r="K26" s="220" t="n"/>
      <c r="L26" s="221" t="n"/>
      <c r="N26" s="220" t="n"/>
      <c r="O26" s="220" t="n"/>
      <c r="P26" s="221" t="n"/>
      <c r="R26" s="220" t="n"/>
      <c r="S26" s="220" t="n"/>
      <c r="T26" s="221" t="n"/>
    </row>
    <row r="27">
      <c r="B27" s="201">
        <f>SUM(B19:B26)</f>
        <v/>
      </c>
      <c r="C27" s="201">
        <f>SUM(C19:C26)</f>
        <v/>
      </c>
      <c r="D27" s="211">
        <f>SUM(D19:D26)</f>
        <v/>
      </c>
      <c r="F27" s="201">
        <f>SUM(F19:F26)</f>
        <v/>
      </c>
      <c r="G27" s="201">
        <f>SUM(G19:G26)</f>
        <v/>
      </c>
      <c r="H27" s="211">
        <f>SUM(H19:H26)</f>
        <v/>
      </c>
      <c r="J27" s="201">
        <f>SUM(J19:J26)</f>
        <v/>
      </c>
      <c r="K27" s="201">
        <f>SUM(K19:K26)</f>
        <v/>
      </c>
      <c r="L27" s="211">
        <f>SUM(L19:L26)</f>
        <v/>
      </c>
      <c r="N27" s="201">
        <f>SUM(N19:N26)</f>
        <v/>
      </c>
      <c r="O27" s="201">
        <f>SUM(O19:O26)</f>
        <v/>
      </c>
      <c r="P27" s="211">
        <f>SUM(P19:P26)</f>
        <v/>
      </c>
      <c r="Q27" s="222" t="n"/>
      <c r="R27" s="201">
        <f>SUM(R19:R26)</f>
        <v/>
      </c>
      <c r="S27" s="201">
        <f>SUM(S19:S26)</f>
        <v/>
      </c>
      <c r="T27" s="211">
        <f>SUM(T19:T26)</f>
        <v/>
      </c>
    </row>
    <row r="28">
      <c r="B28" s="240" t="inlineStr">
        <is>
          <t>Pestanya Seg. Social</t>
        </is>
      </c>
      <c r="F28" s="240" t="inlineStr">
        <is>
          <t>Pestanya Seg. Social</t>
        </is>
      </c>
      <c r="J28" s="240" t="inlineStr">
        <is>
          <t>Pestanya Seg. Social</t>
        </is>
      </c>
      <c r="N28" s="240" t="inlineStr">
        <is>
          <t>Pestanya Seg. Social</t>
        </is>
      </c>
      <c r="R28" s="240" t="inlineStr">
        <is>
          <t>Pestanya Seg. Social</t>
        </is>
      </c>
    </row>
    <row r="30">
      <c r="B30" s="190" t="inlineStr">
        <is>
          <t>NOVIEMBRE</t>
        </is>
      </c>
      <c r="F30" s="190" t="inlineStr">
        <is>
          <t>DICIEMBRE</t>
        </is>
      </c>
    </row>
    <row r="31">
      <c r="B31" s="219" t="inlineStr">
        <is>
          <t>Base</t>
        </is>
      </c>
      <c r="C31" s="219" t="inlineStr">
        <is>
          <t>Liquido</t>
        </is>
      </c>
      <c r="D31" s="219" t="inlineStr">
        <is>
          <t>Nº trab</t>
        </is>
      </c>
      <c r="F31" s="219" t="inlineStr">
        <is>
          <t>Base</t>
        </is>
      </c>
      <c r="G31" s="219" t="inlineStr">
        <is>
          <t>Liquido</t>
        </is>
      </c>
      <c r="H31" s="219" t="inlineStr">
        <is>
          <t>Nº trab</t>
        </is>
      </c>
    </row>
    <row r="32">
      <c r="B32" s="192" t="n"/>
      <c r="C32" s="192" t="n"/>
      <c r="F32" s="192" t="n"/>
      <c r="G32" s="192" t="n"/>
    </row>
    <row r="33">
      <c r="B33" s="192" t="n"/>
      <c r="C33" s="192" t="n"/>
      <c r="F33" s="192" t="n"/>
      <c r="G33" s="192" t="n"/>
    </row>
    <row r="34">
      <c r="B34" s="192" t="n"/>
      <c r="C34" s="192" t="n"/>
      <c r="F34" s="192" t="n"/>
      <c r="G34" s="192" t="n"/>
    </row>
    <row r="35">
      <c r="B35" s="192" t="n"/>
      <c r="C35" s="192" t="n"/>
      <c r="F35" s="192" t="n"/>
      <c r="G35" s="192" t="n"/>
    </row>
    <row r="36">
      <c r="B36" s="192" t="n"/>
      <c r="C36" s="192" t="n"/>
      <c r="F36" s="192" t="n"/>
      <c r="G36" s="192" t="n"/>
    </row>
    <row r="37">
      <c r="B37" s="192" t="n"/>
      <c r="C37" s="192" t="n"/>
      <c r="F37" s="192" t="n"/>
      <c r="G37" s="192" t="n"/>
    </row>
    <row r="38">
      <c r="B38" s="192" t="n"/>
      <c r="C38" s="192" t="n"/>
      <c r="F38" s="192" t="n"/>
      <c r="G38" s="192" t="n"/>
    </row>
    <row r="39">
      <c r="B39" s="220" t="n"/>
      <c r="C39" s="220" t="n"/>
      <c r="D39" s="221" t="n"/>
      <c r="F39" s="220" t="n"/>
      <c r="G39" s="220" t="n"/>
      <c r="H39" s="221" t="n"/>
    </row>
    <row r="40">
      <c r="B40" s="201">
        <f>SUM(B32:B39)</f>
        <v/>
      </c>
      <c r="C40" s="201">
        <f>SUM(C32:C39)</f>
        <v/>
      </c>
      <c r="D40" s="211">
        <f>SUM(D32:D39)</f>
        <v/>
      </c>
      <c r="F40" s="201">
        <f>SUM(F32:F39)</f>
        <v/>
      </c>
      <c r="G40" s="201">
        <f>SUM(G32:G39)</f>
        <v/>
      </c>
      <c r="H40" s="211">
        <f>SUM(H32:H39)</f>
        <v/>
      </c>
    </row>
    <row r="41">
      <c r="B41" s="240" t="inlineStr">
        <is>
          <t>Pestanya Seg. Social</t>
        </is>
      </c>
      <c r="F41" s="240" t="inlineStr">
        <is>
          <t>Pestanya Seg. Social</t>
        </is>
      </c>
    </row>
  </sheetData>
  <mergeCells count="12">
    <mergeCell ref="B41:D41"/>
    <mergeCell ref="F41:H41"/>
    <mergeCell ref="B14:D14"/>
    <mergeCell ref="F14:H14"/>
    <mergeCell ref="J14:L14"/>
    <mergeCell ref="N14:P14"/>
    <mergeCell ref="R14:T14"/>
    <mergeCell ref="B28:D28"/>
    <mergeCell ref="F28:H28"/>
    <mergeCell ref="J28:L28"/>
    <mergeCell ref="N28:P28"/>
    <mergeCell ref="R28:T28"/>
  </mergeCells>
  <pageMargins left="0.7" right="0.7" top="0.75" bottom="0.75" header="0.5118055555555555" footer="0.5118055555555555"/>
  <pageSetup orientation="portrait" paperSize="9" firstPageNumber="0" horizontalDpi="300" verticalDpi="300"/>
</worksheet>
</file>

<file path=xl/worksheets/sheet8.xml><?xml version="1.0" encoding="utf-8"?>
<worksheet xmlns:r="http://schemas.openxmlformats.org/officeDocument/2006/relationships" xmlns="http://schemas.openxmlformats.org/spreadsheetml/2006/main">
  <sheetPr>
    <tabColor indexed="53"/>
    <outlinePr summaryBelow="1" summaryRight="1"/>
    <pageSetUpPr/>
  </sheetPr>
  <dimension ref="B2:L26"/>
  <sheetViews>
    <sheetView showGridLines="0" workbookViewId="0">
      <selection activeCell="A1" sqref="A1"/>
    </sheetView>
  </sheetViews>
  <sheetFormatPr baseColWidth="10" defaultColWidth="12.6640625" defaultRowHeight="14.4"/>
  <cols>
    <col width="12.6640625" customWidth="1" style="223" min="1" max="1"/>
    <col width="16" customWidth="1" style="223" min="2" max="2"/>
    <col width="12.6640625" customWidth="1" style="223" min="3" max="8"/>
    <col width="13.88671875" customWidth="1" style="223" min="9" max="9"/>
    <col width="10.44140625" customWidth="1" style="223" min="10" max="10"/>
    <col width="13.6640625" customWidth="1" style="223" min="11" max="11"/>
    <col width="12.5546875" customWidth="1" style="223" min="12" max="12"/>
    <col width="12.6640625" customWidth="1" style="223" min="13" max="16384"/>
  </cols>
  <sheetData>
    <row r="2" ht="16.95" customHeight="1" s="74">
      <c r="B2" s="70" t="n"/>
      <c r="C2" s="70" t="n"/>
      <c r="D2" s="70" t="n"/>
      <c r="E2" s="70" t="n"/>
      <c r="F2" s="70" t="n"/>
      <c r="G2" s="70" t="n"/>
      <c r="H2" s="70" t="n"/>
      <c r="I2" s="70" t="n"/>
      <c r="J2" s="241" t="inlineStr">
        <is>
          <t>N.2</t>
        </is>
      </c>
      <c r="K2" s="247" t="n"/>
      <c r="L2" s="248" t="n"/>
    </row>
    <row r="3" ht="13.2" customHeight="1" s="74">
      <c r="B3" s="70" t="n"/>
      <c r="C3" s="70" t="n"/>
      <c r="D3" s="70" t="n"/>
      <c r="E3" s="70" t="n"/>
      <c r="F3" s="70" t="n"/>
      <c r="G3" s="70" t="n"/>
      <c r="H3" s="70" t="n"/>
      <c r="I3" s="70" t="n"/>
      <c r="J3" s="249" t="n"/>
      <c r="L3" s="250" t="n"/>
    </row>
    <row r="4" ht="13.2" customHeight="1" s="74">
      <c r="B4" s="70" t="n"/>
      <c r="C4" s="70" t="n"/>
      <c r="D4" s="70" t="n"/>
      <c r="E4" s="70" t="n"/>
      <c r="F4" s="70" t="n"/>
      <c r="G4" s="70" t="n"/>
      <c r="H4" s="70" t="n"/>
      <c r="I4" s="70" t="n"/>
      <c r="J4" s="251" t="n"/>
      <c r="K4" s="252" t="n"/>
      <c r="L4" s="253" t="n"/>
    </row>
    <row r="5">
      <c r="B5" s="70" t="n"/>
      <c r="C5" s="70" t="n"/>
      <c r="D5" s="70" t="n"/>
      <c r="E5" s="70" t="n"/>
      <c r="F5" s="70" t="n"/>
      <c r="G5" s="70" t="n"/>
      <c r="H5" s="70" t="n"/>
      <c r="I5" s="70" t="n"/>
      <c r="J5" s="70" t="n"/>
      <c r="K5" s="70" t="n"/>
      <c r="L5" s="70" t="n"/>
    </row>
    <row r="6">
      <c r="B6" s="70" t="n"/>
      <c r="C6" s="70" t="n"/>
      <c r="E6" s="70" t="n"/>
      <c r="F6" s="70" t="n"/>
      <c r="G6" s="70" t="n"/>
      <c r="H6" s="70" t="n"/>
      <c r="I6" s="70" t="n"/>
      <c r="J6" s="70" t="n"/>
      <c r="K6" s="225" t="inlineStr">
        <is>
          <t>Por:</t>
        </is>
      </c>
      <c r="L6" s="225" t="inlineStr">
        <is>
          <t>Fecha</t>
        </is>
      </c>
    </row>
    <row r="7">
      <c r="B7" s="225" t="inlineStr">
        <is>
          <t>CLIENTE</t>
        </is>
      </c>
      <c r="C7" s="226" t="inlineStr">
        <is>
          <t>XXXXX</t>
        </is>
      </c>
      <c r="E7" s="181" t="n"/>
      <c r="F7" s="181" t="n"/>
      <c r="J7" s="225" t="inlineStr">
        <is>
          <t>Realizado</t>
        </is>
      </c>
      <c r="K7" s="227" t="n"/>
      <c r="L7" s="228" t="n"/>
    </row>
    <row r="8">
      <c r="B8" s="225" t="inlineStr">
        <is>
          <t>AUDITORIA</t>
        </is>
      </c>
      <c r="C8" s="229" t="n">
        <v>44561</v>
      </c>
      <c r="E8" s="181" t="n"/>
      <c r="F8" s="181" t="n"/>
      <c r="J8" s="225" t="inlineStr">
        <is>
          <t>Revisado</t>
        </is>
      </c>
      <c r="K8" s="227" t="n"/>
      <c r="L8" s="227" t="n"/>
    </row>
    <row r="9">
      <c r="B9" s="231" t="n"/>
      <c r="C9" s="231" t="n"/>
      <c r="D9" s="231" t="n"/>
      <c r="E9" s="231" t="n"/>
      <c r="F9" s="231" t="n"/>
      <c r="G9" s="231" t="n"/>
      <c r="H9" s="231" t="n"/>
      <c r="I9" s="231" t="n"/>
      <c r="J9" s="231" t="n"/>
      <c r="K9" s="231" t="n"/>
      <c r="L9" s="231" t="n"/>
    </row>
    <row r="10">
      <c r="B10" s="70" t="n"/>
      <c r="C10" s="70" t="n"/>
      <c r="D10" s="70" t="n"/>
      <c r="E10" s="70" t="n"/>
      <c r="F10" s="70" t="n"/>
      <c r="G10" s="70" t="n"/>
      <c r="H10" s="70" t="n"/>
      <c r="I10" s="70" t="n"/>
      <c r="J10" s="70" t="n"/>
      <c r="K10" s="70" t="n"/>
      <c r="L10" s="70" t="n"/>
    </row>
    <row r="11">
      <c r="B11" s="232" t="inlineStr">
        <is>
          <t>OBJETIVO:</t>
        </is>
      </c>
    </row>
    <row r="13" ht="14.4" customHeight="1" s="74">
      <c r="B13" s="242" t="inlineStr">
        <is>
          <t>Obtener evidencia suficiente y adecuada sobre la existencia, exactitud, valoración de los saldos de las cuentas que conforman los epígrafes de activos y pasivos contra la Hacienda Pública, así como de su correcta presentación.</t>
        </is>
      </c>
    </row>
    <row r="14"/>
    <row r="17">
      <c r="B17" s="233" t="inlineStr">
        <is>
          <t>TRABAJO REALIZADO:</t>
        </is>
      </c>
    </row>
    <row r="19" ht="14.4" customHeight="1" s="74">
      <c r="B19" s="243" t="inlineStr">
        <is>
          <t>Mediante los modelos facilitados por la sociedad, adjuntados en N.3/X , N.4/X , N.6/X y N.7/X , contrastamos los importes declarados ante la Hacienda Pública con los saldos contables de las cuentas correspondientes para detectar posibles incorrecciones.</t>
        </is>
      </c>
    </row>
    <row r="20"/>
    <row r="23">
      <c r="B23" s="233" t="inlineStr">
        <is>
          <t>CONCLUSIÓN:</t>
        </is>
      </c>
    </row>
    <row r="25">
      <c r="B25" s="243" t="n"/>
    </row>
    <row r="26"/>
  </sheetData>
  <mergeCells count="4">
    <mergeCell ref="J2:L4"/>
    <mergeCell ref="B13:L14"/>
    <mergeCell ref="B19:L20"/>
    <mergeCell ref="B25:L26"/>
  </mergeCells>
  <pageMargins left="0.7" right="0.7" top="0.75" bottom="0.75" header="0.5118055555555555" footer="0.5118055555555555"/>
  <pageSetup orientation="portrait" paperSize="9" firstPageNumber="0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Agustín Soler</dc:creator>
  <dcterms:created xsi:type="dcterms:W3CDTF">2022-05-23T08:04:01Z</dcterms:created>
  <dcterms:modified xsi:type="dcterms:W3CDTF">2022-05-23T08:04:03Z</dcterms:modified>
  <cp:lastModifiedBy>Agustín Soler</cp:lastModifiedBy>
</cp:coreProperties>
</file>