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z3\Documents\Maestria\Análisis e Interpretación de Datos\"/>
    </mc:Choice>
  </mc:AlternateContent>
  <bookViews>
    <workbookView xWindow="0" yWindow="0" windowWidth="20490" windowHeight="7620"/>
  </bookViews>
  <sheets>
    <sheet name="Hoja1" sheetId="1" r:id="rId1"/>
    <sheet name="Grafica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J53" i="1"/>
  <c r="I53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2" i="1"/>
  <c r="H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F5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E53" i="1" s="1"/>
  <c r="D53" i="1"/>
  <c r="C53" i="1" l="1"/>
  <c r="J4" i="2" s="1"/>
  <c r="B53" i="1"/>
  <c r="C4" i="2" s="1"/>
</calcChain>
</file>

<file path=xl/sharedStrings.xml><?xml version="1.0" encoding="utf-8"?>
<sst xmlns="http://schemas.openxmlformats.org/spreadsheetml/2006/main" count="57" uniqueCount="57">
  <si>
    <t>visitas</t>
  </si>
  <si>
    <t>dia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</si>
  <si>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</si>
  <si>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</si>
  <si>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</si>
  <si>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</si>
  <si>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</si>
  <si>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</si>
  <si>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</si>
  <si>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</si>
  <si>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</si>
  <si>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</si>
  <si>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</si>
  <si>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</si>
  <si>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</si>
  <si>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</si>
  <si>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</si>
  <si>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</si>
  <si>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</si>
  <si>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</si>
  <si>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</si>
  <si>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</si>
  <si>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</si>
  <si>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</si>
  <si>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</si>
  <si>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</si>
  <si>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</si>
  <si>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</si>
  <si>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</si>
  <si>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</si>
  <si>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</si>
  <si>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</si>
  <si>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</si>
  <si>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</si>
  <si>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</si>
  <si>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</si>
  <si>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</si>
  <si>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</si>
  <si>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</si>
  <si>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</si>
  <si>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</si>
  <si>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</si>
  <si>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dia 41</t>
  </si>
  <si>
    <t>dia 42</t>
  </si>
  <si>
    <t>dia 43</t>
  </si>
  <si>
    <t>dia 44</t>
  </si>
  <si>
    <t>dia 45</t>
  </si>
  <si>
    <t>número de paginas visitadas</t>
  </si>
  <si>
    <t xml:space="preserve">Visitantes: </t>
  </si>
  <si>
    <t>visitantes_unicos</t>
  </si>
  <si>
    <t>Visitantes unicos</t>
  </si>
  <si>
    <t>paginas / visita</t>
  </si>
  <si>
    <t>Duración media  de la visita</t>
  </si>
  <si>
    <t>Porcentaje de rebote</t>
  </si>
  <si>
    <t>% de visitas nuevas</t>
  </si>
  <si>
    <t>Nuevas visitas</t>
  </si>
  <si>
    <t>Visitantes que regresaron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</si>
</sst>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5097426405514334E-2"/>
          <c:y val="0.12745370370370374"/>
          <c:w val="0.88068008839935474"/>
          <c:h val="0.70959135316418775"/>
        </c:manualLayout>
      </c:layout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visitas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Hoja1!$B$2:$B$46</c:f>
              <c:numCache>
                <c:formatCode>General</c:formatCode>
                <c:ptCount val="45"/>
                <c:pt idx="0">
                  <c:v>39</c:v>
                </c:pt>
                <c:pt idx="1">
                  <c:v>89</c:v>
                </c:pt>
                <c:pt idx="2">
                  <c:v>66</c:v>
                </c:pt>
                <c:pt idx="3">
                  <c:v>74</c:v>
                </c:pt>
                <c:pt idx="4">
                  <c:v>73</c:v>
                </c:pt>
                <c:pt idx="5">
                  <c:v>36</c:v>
                </c:pt>
                <c:pt idx="6">
                  <c:v>57</c:v>
                </c:pt>
                <c:pt idx="7">
                  <c:v>96</c:v>
                </c:pt>
                <c:pt idx="8">
                  <c:v>59</c:v>
                </c:pt>
                <c:pt idx="9">
                  <c:v>39</c:v>
                </c:pt>
                <c:pt idx="10">
                  <c:v>74</c:v>
                </c:pt>
                <c:pt idx="11">
                  <c:v>13</c:v>
                </c:pt>
                <c:pt idx="12">
                  <c:v>16</c:v>
                </c:pt>
                <c:pt idx="13">
                  <c:v>89</c:v>
                </c:pt>
                <c:pt idx="14">
                  <c:v>92</c:v>
                </c:pt>
                <c:pt idx="15">
                  <c:v>50</c:v>
                </c:pt>
                <c:pt idx="16">
                  <c:v>78</c:v>
                </c:pt>
                <c:pt idx="17">
                  <c:v>48</c:v>
                </c:pt>
                <c:pt idx="18">
                  <c:v>15</c:v>
                </c:pt>
                <c:pt idx="19">
                  <c:v>72</c:v>
                </c:pt>
                <c:pt idx="20">
                  <c:v>71</c:v>
                </c:pt>
                <c:pt idx="21">
                  <c:v>92</c:v>
                </c:pt>
                <c:pt idx="22">
                  <c:v>14</c:v>
                </c:pt>
                <c:pt idx="23">
                  <c:v>10</c:v>
                </c:pt>
                <c:pt idx="24">
                  <c:v>39</c:v>
                </c:pt>
                <c:pt idx="25">
                  <c:v>71</c:v>
                </c:pt>
                <c:pt idx="26">
                  <c:v>49</c:v>
                </c:pt>
                <c:pt idx="27">
                  <c:v>49</c:v>
                </c:pt>
                <c:pt idx="28">
                  <c:v>39</c:v>
                </c:pt>
                <c:pt idx="29">
                  <c:v>53</c:v>
                </c:pt>
                <c:pt idx="30">
                  <c:v>94</c:v>
                </c:pt>
                <c:pt idx="31">
                  <c:v>32</c:v>
                </c:pt>
                <c:pt idx="32">
                  <c:v>88</c:v>
                </c:pt>
                <c:pt idx="33">
                  <c:v>25</c:v>
                </c:pt>
                <c:pt idx="34">
                  <c:v>66</c:v>
                </c:pt>
                <c:pt idx="35">
                  <c:v>50</c:v>
                </c:pt>
                <c:pt idx="36">
                  <c:v>38</c:v>
                </c:pt>
                <c:pt idx="37">
                  <c:v>46</c:v>
                </c:pt>
                <c:pt idx="38">
                  <c:v>68</c:v>
                </c:pt>
                <c:pt idx="39">
                  <c:v>42</c:v>
                </c:pt>
                <c:pt idx="40">
                  <c:v>58</c:v>
                </c:pt>
                <c:pt idx="41">
                  <c:v>43</c:v>
                </c:pt>
                <c:pt idx="42">
                  <c:v>21</c:v>
                </c:pt>
                <c:pt idx="43">
                  <c:v>46</c:v>
                </c:pt>
                <c:pt idx="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0-4A2E-AF6A-D020E0DA6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994096"/>
        <c:axId val="790996592"/>
      </c:lineChart>
      <c:catAx>
        <c:axId val="7909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9965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909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9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5097426405514334E-2"/>
          <c:y val="0.12745370370370374"/>
          <c:w val="0.88068008839935474"/>
          <c:h val="0.70959135316418775"/>
        </c:manualLayout>
      </c:layout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visitantes_unicos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Hoja1!$C$2:$C$46</c:f>
              <c:numCache>
                <c:formatCode>General</c:formatCode>
                <c:ptCount val="45"/>
                <c:pt idx="0">
                  <c:v>17</c:v>
                </c:pt>
                <c:pt idx="1">
                  <c:v>44</c:v>
                </c:pt>
                <c:pt idx="2">
                  <c:v>17</c:v>
                </c:pt>
                <c:pt idx="3">
                  <c:v>30</c:v>
                </c:pt>
                <c:pt idx="4">
                  <c:v>24</c:v>
                </c:pt>
                <c:pt idx="5">
                  <c:v>14</c:v>
                </c:pt>
                <c:pt idx="6">
                  <c:v>16</c:v>
                </c:pt>
                <c:pt idx="7">
                  <c:v>29</c:v>
                </c:pt>
                <c:pt idx="8">
                  <c:v>18</c:v>
                </c:pt>
                <c:pt idx="9">
                  <c:v>16</c:v>
                </c:pt>
                <c:pt idx="10">
                  <c:v>27</c:v>
                </c:pt>
                <c:pt idx="11">
                  <c:v>4</c:v>
                </c:pt>
                <c:pt idx="12">
                  <c:v>4</c:v>
                </c:pt>
                <c:pt idx="13">
                  <c:v>27</c:v>
                </c:pt>
                <c:pt idx="14">
                  <c:v>40</c:v>
                </c:pt>
                <c:pt idx="15">
                  <c:v>15</c:v>
                </c:pt>
                <c:pt idx="16">
                  <c:v>23</c:v>
                </c:pt>
                <c:pt idx="17">
                  <c:v>23</c:v>
                </c:pt>
                <c:pt idx="18">
                  <c:v>4</c:v>
                </c:pt>
                <c:pt idx="19">
                  <c:v>32</c:v>
                </c:pt>
                <c:pt idx="20">
                  <c:v>22</c:v>
                </c:pt>
                <c:pt idx="21">
                  <c:v>32</c:v>
                </c:pt>
                <c:pt idx="22">
                  <c:v>5</c:v>
                </c:pt>
                <c:pt idx="23">
                  <c:v>4</c:v>
                </c:pt>
                <c:pt idx="24">
                  <c:v>10</c:v>
                </c:pt>
                <c:pt idx="25">
                  <c:v>21</c:v>
                </c:pt>
                <c:pt idx="26">
                  <c:v>23</c:v>
                </c:pt>
                <c:pt idx="27">
                  <c:v>15</c:v>
                </c:pt>
                <c:pt idx="28">
                  <c:v>12</c:v>
                </c:pt>
                <c:pt idx="29">
                  <c:v>24</c:v>
                </c:pt>
                <c:pt idx="30">
                  <c:v>37</c:v>
                </c:pt>
                <c:pt idx="31">
                  <c:v>12</c:v>
                </c:pt>
                <c:pt idx="32">
                  <c:v>24</c:v>
                </c:pt>
                <c:pt idx="33">
                  <c:v>9</c:v>
                </c:pt>
                <c:pt idx="34">
                  <c:v>27</c:v>
                </c:pt>
                <c:pt idx="35">
                  <c:v>24</c:v>
                </c:pt>
                <c:pt idx="36">
                  <c:v>15</c:v>
                </c:pt>
                <c:pt idx="37">
                  <c:v>16</c:v>
                </c:pt>
                <c:pt idx="38">
                  <c:v>31</c:v>
                </c:pt>
                <c:pt idx="39">
                  <c:v>12</c:v>
                </c:pt>
                <c:pt idx="40">
                  <c:v>15</c:v>
                </c:pt>
                <c:pt idx="41">
                  <c:v>18</c:v>
                </c:pt>
                <c:pt idx="42">
                  <c:v>10</c:v>
                </c:pt>
                <c:pt idx="43">
                  <c:v>18</c:v>
                </c:pt>
                <c:pt idx="4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D-472F-9199-FFF360FDB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994096"/>
        <c:axId val="790996592"/>
      </c:lineChart>
      <c:catAx>
        <c:axId val="79099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9965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909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99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paginas / visitas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Hoja1!$E$2:$E$46</c:f>
              <c:numCache>
                <c:formatCode>0.00</c:formatCode>
                <c:ptCount val="45"/>
                <c:pt idx="0">
                  <c:v>1.1282051282051282</c:v>
                </c:pt>
                <c:pt idx="1">
                  <c:v>1.6853932584269662</c:v>
                </c:pt>
                <c:pt idx="2">
                  <c:v>1.893939393939394</c:v>
                </c:pt>
                <c:pt idx="3">
                  <c:v>1.6081081081081081</c:v>
                </c:pt>
                <c:pt idx="4">
                  <c:v>1.4109589041095891</c:v>
                </c:pt>
                <c:pt idx="5">
                  <c:v>1.4722222222222223</c:v>
                </c:pt>
                <c:pt idx="6">
                  <c:v>1.6666666666666667</c:v>
                </c:pt>
                <c:pt idx="7">
                  <c:v>1.9895833333333333</c:v>
                </c:pt>
                <c:pt idx="8">
                  <c:v>1.9322033898305084</c:v>
                </c:pt>
                <c:pt idx="9">
                  <c:v>1.5641025641025641</c:v>
                </c:pt>
                <c:pt idx="10">
                  <c:v>1.1891891891891893</c:v>
                </c:pt>
                <c:pt idx="11">
                  <c:v>1.3076923076923077</c:v>
                </c:pt>
                <c:pt idx="12">
                  <c:v>1.875</c:v>
                </c:pt>
                <c:pt idx="13">
                  <c:v>1.6853932584269662</c:v>
                </c:pt>
                <c:pt idx="14">
                  <c:v>1.673913043478261</c:v>
                </c:pt>
                <c:pt idx="15">
                  <c:v>1.7</c:v>
                </c:pt>
                <c:pt idx="16">
                  <c:v>1.641025641025641</c:v>
                </c:pt>
                <c:pt idx="17">
                  <c:v>1.5208333333333333</c:v>
                </c:pt>
                <c:pt idx="18">
                  <c:v>1.7333333333333334</c:v>
                </c:pt>
                <c:pt idx="19">
                  <c:v>1.3333333333333333</c:v>
                </c:pt>
                <c:pt idx="20">
                  <c:v>1.4366197183098592</c:v>
                </c:pt>
                <c:pt idx="21">
                  <c:v>1.7717391304347827</c:v>
                </c:pt>
                <c:pt idx="22">
                  <c:v>1.3571428571428572</c:v>
                </c:pt>
                <c:pt idx="23">
                  <c:v>1.6</c:v>
                </c:pt>
                <c:pt idx="24">
                  <c:v>1.7692307692307692</c:v>
                </c:pt>
                <c:pt idx="25">
                  <c:v>1.2112676056338028</c:v>
                </c:pt>
                <c:pt idx="26">
                  <c:v>1.8979591836734695</c:v>
                </c:pt>
                <c:pt idx="27">
                  <c:v>1.3061224489795917</c:v>
                </c:pt>
                <c:pt idx="28">
                  <c:v>1.6666666666666667</c:v>
                </c:pt>
                <c:pt idx="29">
                  <c:v>1.3773584905660377</c:v>
                </c:pt>
                <c:pt idx="30">
                  <c:v>1.2340425531914894</c:v>
                </c:pt>
                <c:pt idx="31">
                  <c:v>1.28125</c:v>
                </c:pt>
                <c:pt idx="32">
                  <c:v>1.8295454545454546</c:v>
                </c:pt>
                <c:pt idx="33">
                  <c:v>1.04</c:v>
                </c:pt>
                <c:pt idx="34">
                  <c:v>1.2878787878787878</c:v>
                </c:pt>
                <c:pt idx="35">
                  <c:v>1.06</c:v>
                </c:pt>
                <c:pt idx="36">
                  <c:v>1.4736842105263157</c:v>
                </c:pt>
                <c:pt idx="37">
                  <c:v>1.3043478260869565</c:v>
                </c:pt>
                <c:pt idx="38">
                  <c:v>1.7941176470588236</c:v>
                </c:pt>
                <c:pt idx="39">
                  <c:v>1.1428571428571428</c:v>
                </c:pt>
                <c:pt idx="40">
                  <c:v>1.6896551724137931</c:v>
                </c:pt>
                <c:pt idx="41">
                  <c:v>1.1860465116279071</c:v>
                </c:pt>
                <c:pt idx="42">
                  <c:v>1.1428571428571428</c:v>
                </c:pt>
                <c:pt idx="43">
                  <c:v>1.0217391304347827</c:v>
                </c:pt>
                <c:pt idx="44">
                  <c:v>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1-4B7D-8414-D87E563C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76864"/>
        <c:axId val="153073536"/>
      </c:lineChart>
      <c:catAx>
        <c:axId val="15307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07353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30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0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número de paginas visitadas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Hoja1!$D$2:$D$46</c:f>
              <c:numCache>
                <c:formatCode>General</c:formatCode>
                <c:ptCount val="45"/>
                <c:pt idx="0">
                  <c:v>44</c:v>
                </c:pt>
                <c:pt idx="1">
                  <c:v>150</c:v>
                </c:pt>
                <c:pt idx="2">
                  <c:v>125</c:v>
                </c:pt>
                <c:pt idx="3">
                  <c:v>119</c:v>
                </c:pt>
                <c:pt idx="4">
                  <c:v>103</c:v>
                </c:pt>
                <c:pt idx="5">
                  <c:v>53</c:v>
                </c:pt>
                <c:pt idx="6">
                  <c:v>95</c:v>
                </c:pt>
                <c:pt idx="7">
                  <c:v>191</c:v>
                </c:pt>
                <c:pt idx="8">
                  <c:v>114</c:v>
                </c:pt>
                <c:pt idx="9">
                  <c:v>61</c:v>
                </c:pt>
                <c:pt idx="10">
                  <c:v>88</c:v>
                </c:pt>
                <c:pt idx="11">
                  <c:v>17</c:v>
                </c:pt>
                <c:pt idx="12">
                  <c:v>30</c:v>
                </c:pt>
                <c:pt idx="13">
                  <c:v>150</c:v>
                </c:pt>
                <c:pt idx="14">
                  <c:v>154</c:v>
                </c:pt>
                <c:pt idx="15">
                  <c:v>85</c:v>
                </c:pt>
                <c:pt idx="16">
                  <c:v>128</c:v>
                </c:pt>
                <c:pt idx="17">
                  <c:v>73</c:v>
                </c:pt>
                <c:pt idx="18">
                  <c:v>26</c:v>
                </c:pt>
                <c:pt idx="19">
                  <c:v>96</c:v>
                </c:pt>
                <c:pt idx="20">
                  <c:v>102</c:v>
                </c:pt>
                <c:pt idx="21">
                  <c:v>163</c:v>
                </c:pt>
                <c:pt idx="22">
                  <c:v>19</c:v>
                </c:pt>
                <c:pt idx="23">
                  <c:v>16</c:v>
                </c:pt>
                <c:pt idx="24">
                  <c:v>69</c:v>
                </c:pt>
                <c:pt idx="25">
                  <c:v>86</c:v>
                </c:pt>
                <c:pt idx="26">
                  <c:v>93</c:v>
                </c:pt>
                <c:pt idx="27">
                  <c:v>64</c:v>
                </c:pt>
                <c:pt idx="28">
                  <c:v>65</c:v>
                </c:pt>
                <c:pt idx="29">
                  <c:v>73</c:v>
                </c:pt>
                <c:pt idx="30">
                  <c:v>116</c:v>
                </c:pt>
                <c:pt idx="31">
                  <c:v>41</c:v>
                </c:pt>
                <c:pt idx="32">
                  <c:v>161</c:v>
                </c:pt>
                <c:pt idx="33">
                  <c:v>26</c:v>
                </c:pt>
                <c:pt idx="34">
                  <c:v>85</c:v>
                </c:pt>
                <c:pt idx="35">
                  <c:v>53</c:v>
                </c:pt>
                <c:pt idx="36">
                  <c:v>56</c:v>
                </c:pt>
                <c:pt idx="37">
                  <c:v>60</c:v>
                </c:pt>
                <c:pt idx="38">
                  <c:v>122</c:v>
                </c:pt>
                <c:pt idx="39">
                  <c:v>48</c:v>
                </c:pt>
                <c:pt idx="40">
                  <c:v>98</c:v>
                </c:pt>
                <c:pt idx="41">
                  <c:v>51</c:v>
                </c:pt>
                <c:pt idx="42">
                  <c:v>24</c:v>
                </c:pt>
                <c:pt idx="43">
                  <c:v>47</c:v>
                </c:pt>
                <c:pt idx="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2-4248-8096-A8156D1FD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2624"/>
        <c:axId val="2111124384"/>
      </c:lineChart>
      <c:catAx>
        <c:axId val="241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11243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111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Duración media  de la visita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Hoja1!$F$2:$F$46</c:f>
              <c:numCache>
                <c:formatCode>h:mm:ss;@</c:formatCode>
                <c:ptCount val="45"/>
                <c:pt idx="0">
                  <c:v>5.3125000000000004E-3</c:v>
                </c:pt>
                <c:pt idx="1">
                  <c:v>4.7685185185185183E-3</c:v>
                </c:pt>
                <c:pt idx="2">
                  <c:v>4.8842592592592592E-3</c:v>
                </c:pt>
                <c:pt idx="3">
                  <c:v>4.5138888888888887E-4</c:v>
                </c:pt>
                <c:pt idx="4">
                  <c:v>5.4282407407407404E-3</c:v>
                </c:pt>
                <c:pt idx="5">
                  <c:v>5.4282407407407404E-3</c:v>
                </c:pt>
                <c:pt idx="6">
                  <c:v>2.0023148148148148E-3</c:v>
                </c:pt>
                <c:pt idx="7">
                  <c:v>4.31712962962963E-3</c:v>
                </c:pt>
                <c:pt idx="8">
                  <c:v>6.5277777777777782E-3</c:v>
                </c:pt>
                <c:pt idx="9">
                  <c:v>6.6319444444444446E-3</c:v>
                </c:pt>
                <c:pt idx="10">
                  <c:v>4.2592592592592595E-3</c:v>
                </c:pt>
                <c:pt idx="11">
                  <c:v>6.9444444444444444E-5</c:v>
                </c:pt>
                <c:pt idx="12">
                  <c:v>2.8124999999999999E-3</c:v>
                </c:pt>
                <c:pt idx="13">
                  <c:v>7.5231481481481477E-3</c:v>
                </c:pt>
                <c:pt idx="14">
                  <c:v>5.2083333333333333E-4</c:v>
                </c:pt>
                <c:pt idx="15">
                  <c:v>1.3078703703703703E-3</c:v>
                </c:pt>
                <c:pt idx="16">
                  <c:v>8.0092592592592594E-3</c:v>
                </c:pt>
                <c:pt idx="17">
                  <c:v>1.9328703703703704E-3</c:v>
                </c:pt>
                <c:pt idx="18">
                  <c:v>8.6921296296296295E-3</c:v>
                </c:pt>
                <c:pt idx="19">
                  <c:v>8.3333333333333332E-3</c:v>
                </c:pt>
                <c:pt idx="20">
                  <c:v>4.861111111111111E-4</c:v>
                </c:pt>
                <c:pt idx="21">
                  <c:v>6.5277777777777782E-3</c:v>
                </c:pt>
                <c:pt idx="22">
                  <c:v>6.8171296296296296E-3</c:v>
                </c:pt>
                <c:pt idx="23">
                  <c:v>8.9120370370370373E-4</c:v>
                </c:pt>
                <c:pt idx="24">
                  <c:v>1.2847222222222223E-3</c:v>
                </c:pt>
                <c:pt idx="25">
                  <c:v>4.0162037037037041E-3</c:v>
                </c:pt>
                <c:pt idx="26">
                  <c:v>5.6597222222222222E-3</c:v>
                </c:pt>
                <c:pt idx="27">
                  <c:v>6.0069444444444441E-3</c:v>
                </c:pt>
                <c:pt idx="28">
                  <c:v>3.7037037037037038E-3</c:v>
                </c:pt>
                <c:pt idx="29">
                  <c:v>4.4444444444444444E-3</c:v>
                </c:pt>
                <c:pt idx="30">
                  <c:v>6.5509259259259262E-3</c:v>
                </c:pt>
                <c:pt idx="31">
                  <c:v>8.4143518518518517E-3</c:v>
                </c:pt>
                <c:pt idx="32">
                  <c:v>1.1574074074074073E-5</c:v>
                </c:pt>
                <c:pt idx="33">
                  <c:v>3.5300925925925925E-3</c:v>
                </c:pt>
                <c:pt idx="34">
                  <c:v>6.9212962962962961E-3</c:v>
                </c:pt>
                <c:pt idx="35">
                  <c:v>2.9166666666666668E-3</c:v>
                </c:pt>
                <c:pt idx="36">
                  <c:v>2.7083333333333334E-3</c:v>
                </c:pt>
                <c:pt idx="37">
                  <c:v>8.2986111111111108E-3</c:v>
                </c:pt>
                <c:pt idx="38">
                  <c:v>6.0416666666666665E-3</c:v>
                </c:pt>
                <c:pt idx="39">
                  <c:v>8.7962962962962962E-4</c:v>
                </c:pt>
                <c:pt idx="40">
                  <c:v>4.6874999999999998E-3</c:v>
                </c:pt>
                <c:pt idx="41">
                  <c:v>5.5208333333333333E-3</c:v>
                </c:pt>
                <c:pt idx="42">
                  <c:v>6.3310185185185188E-3</c:v>
                </c:pt>
                <c:pt idx="43">
                  <c:v>4.7800925925925927E-3</c:v>
                </c:pt>
                <c:pt idx="44">
                  <c:v>3.9814814814814817E-3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6-47EF-8215-5BFF1716B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35104"/>
        <c:axId val="153330944"/>
      </c:lineChart>
      <c:catAx>
        <c:axId val="15333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33094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33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33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Porcentaje de rebote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Hoja1!$H$2:$H$46</c:f>
              <c:numCache>
                <c:formatCode>0%</c:formatCode>
                <c:ptCount val="45"/>
                <c:pt idx="0">
                  <c:v>0.25641025641025639</c:v>
                </c:pt>
                <c:pt idx="1">
                  <c:v>0.11235955056179775</c:v>
                </c:pt>
                <c:pt idx="2">
                  <c:v>0.13636363636363635</c:v>
                </c:pt>
                <c:pt idx="3">
                  <c:v>5.4054054054054057E-2</c:v>
                </c:pt>
                <c:pt idx="4">
                  <c:v>0.20547945205479451</c:v>
                </c:pt>
                <c:pt idx="5">
                  <c:v>0.16666666666666666</c:v>
                </c:pt>
                <c:pt idx="6">
                  <c:v>3.5087719298245612E-2</c:v>
                </c:pt>
                <c:pt idx="7">
                  <c:v>0.11458333333333333</c:v>
                </c:pt>
                <c:pt idx="8">
                  <c:v>0.2711864406779661</c:v>
                </c:pt>
                <c:pt idx="9">
                  <c:v>0.28205128205128205</c:v>
                </c:pt>
                <c:pt idx="10">
                  <c:v>0.29729729729729731</c:v>
                </c:pt>
                <c:pt idx="11">
                  <c:v>7.6923076923076927E-2</c:v>
                </c:pt>
                <c:pt idx="12">
                  <c:v>0.25</c:v>
                </c:pt>
                <c:pt idx="13">
                  <c:v>8.98876404494382E-2</c:v>
                </c:pt>
                <c:pt idx="14">
                  <c:v>0.36956521739130432</c:v>
                </c:pt>
                <c:pt idx="15">
                  <c:v>0.14000000000000001</c:v>
                </c:pt>
                <c:pt idx="16">
                  <c:v>5.128205128205128E-2</c:v>
                </c:pt>
                <c:pt idx="17">
                  <c:v>0.1875</c:v>
                </c:pt>
                <c:pt idx="18">
                  <c:v>0.26666666666666666</c:v>
                </c:pt>
                <c:pt idx="19">
                  <c:v>0.2638888888888889</c:v>
                </c:pt>
                <c:pt idx="20">
                  <c:v>0.25352112676056338</c:v>
                </c:pt>
                <c:pt idx="21">
                  <c:v>0.28260869565217389</c:v>
                </c:pt>
                <c:pt idx="22">
                  <c:v>0.21428571428571427</c:v>
                </c:pt>
                <c:pt idx="23">
                  <c:v>0.4</c:v>
                </c:pt>
                <c:pt idx="24">
                  <c:v>0.17948717948717949</c:v>
                </c:pt>
                <c:pt idx="25">
                  <c:v>0.14084507042253522</c:v>
                </c:pt>
                <c:pt idx="26">
                  <c:v>0.26530612244897961</c:v>
                </c:pt>
                <c:pt idx="27">
                  <c:v>0.20408163265306123</c:v>
                </c:pt>
                <c:pt idx="28">
                  <c:v>7.6923076923076927E-2</c:v>
                </c:pt>
                <c:pt idx="29">
                  <c:v>0.15094339622641509</c:v>
                </c:pt>
                <c:pt idx="30">
                  <c:v>0.36170212765957449</c:v>
                </c:pt>
                <c:pt idx="31">
                  <c:v>3.125E-2</c:v>
                </c:pt>
                <c:pt idx="32">
                  <c:v>0.17045454545454544</c:v>
                </c:pt>
                <c:pt idx="33">
                  <c:v>0.08</c:v>
                </c:pt>
                <c:pt idx="34">
                  <c:v>0.10606060606060606</c:v>
                </c:pt>
                <c:pt idx="35">
                  <c:v>0.06</c:v>
                </c:pt>
                <c:pt idx="36">
                  <c:v>0.36842105263157893</c:v>
                </c:pt>
                <c:pt idx="37">
                  <c:v>0.15217391304347827</c:v>
                </c:pt>
                <c:pt idx="38">
                  <c:v>0.39705882352941174</c:v>
                </c:pt>
                <c:pt idx="39">
                  <c:v>0.21428571428571427</c:v>
                </c:pt>
                <c:pt idx="40">
                  <c:v>6.8965517241379309E-2</c:v>
                </c:pt>
                <c:pt idx="41">
                  <c:v>0.30232558139534882</c:v>
                </c:pt>
                <c:pt idx="42">
                  <c:v>4.7619047619047616E-2</c:v>
                </c:pt>
                <c:pt idx="43">
                  <c:v>0.34782608695652173</c:v>
                </c:pt>
                <c:pt idx="44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F-4B9F-941C-1786B298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81440"/>
        <c:axId val="153074368"/>
      </c:lineChart>
      <c:catAx>
        <c:axId val="1530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0743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30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30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67-4018-813C-7CAC8B445D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67-4018-813C-7CAC8B445D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Hoja1!$I$52:$J$52</c:f>
              <c:strCache>
                <c:ptCount val="2"/>
                <c:pt idx="0">
                  <c:v>Nuevas visitas</c:v>
                </c:pt>
                <c:pt idx="1">
                  <c:v>Visitantes que regresaron</c:v>
                </c:pt>
              </c:strCache>
            </c:strRef>
          </c:cat>
          <c:val>
            <c:numRef>
              <c:f>Hoja1!$I$53:$J$53</c:f>
              <c:numCache>
                <c:formatCode>0.00</c:formatCode>
                <c:ptCount val="2"/>
                <c:pt idx="0">
                  <c:v>35.905030349135586</c:v>
                </c:pt>
                <c:pt idx="1">
                  <c:v>64.094969650864414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67-4018-813C-7CAC8B445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Hoja1!$I$1</c:f>
              <c:strCache>
                <c:ptCount val="1"/>
                <c:pt idx="0">
                  <c:v>% de visitas nuevas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Hoja1!$A$2:$A$46</c:f>
              <c:strCache>
                <c:ptCount val="45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  <c:pt idx="10">
                  <c:v>dia 11</c:v>
                </c:pt>
                <c:pt idx="11">
                  <c:v>dia 12</c:v>
                </c:pt>
                <c:pt idx="12">
                  <c:v>dia 13</c:v>
                </c:pt>
                <c:pt idx="13">
                  <c:v>dia 14</c:v>
                </c:pt>
                <c:pt idx="14">
                  <c:v>dia 15</c:v>
                </c:pt>
                <c:pt idx="15">
                  <c:v>dia 16</c:v>
                </c:pt>
                <c:pt idx="16">
                  <c:v>dia 17</c:v>
                </c:pt>
                <c:pt idx="17">
                  <c:v>dia 18</c:v>
                </c:pt>
                <c:pt idx="18">
                  <c:v>dia 19</c:v>
                </c:pt>
                <c:pt idx="19">
                  <c:v>dia 20</c:v>
                </c:pt>
                <c:pt idx="20">
                  <c:v>dia 21</c:v>
                </c:pt>
                <c:pt idx="21">
                  <c:v>dia 22</c:v>
                </c:pt>
                <c:pt idx="22">
                  <c:v>dia 23</c:v>
                </c:pt>
                <c:pt idx="23">
                  <c:v>dia 24</c:v>
                </c:pt>
                <c:pt idx="24">
                  <c:v>dia 25</c:v>
                </c:pt>
                <c:pt idx="25">
                  <c:v>dia 26</c:v>
                </c:pt>
                <c:pt idx="26">
                  <c:v>dia 27</c:v>
                </c:pt>
                <c:pt idx="27">
                  <c:v>dia 28</c:v>
                </c:pt>
                <c:pt idx="28">
                  <c:v>dia 29</c:v>
                </c:pt>
                <c:pt idx="29">
                  <c:v>dia 30</c:v>
                </c:pt>
                <c:pt idx="30">
                  <c:v>dia 31</c:v>
                </c:pt>
                <c:pt idx="31">
                  <c:v>dia 32</c:v>
                </c:pt>
                <c:pt idx="32">
                  <c:v>dia 33</c:v>
                </c:pt>
                <c:pt idx="33">
                  <c:v>dia 34</c:v>
                </c:pt>
                <c:pt idx="34">
                  <c:v>dia 35</c:v>
                </c:pt>
                <c:pt idx="35">
                  <c:v>dia 36</c:v>
                </c:pt>
                <c:pt idx="36">
                  <c:v>dia 37</c:v>
                </c:pt>
                <c:pt idx="37">
                  <c:v>dia 38</c:v>
                </c:pt>
                <c:pt idx="38">
                  <c:v>dia 39</c:v>
                </c:pt>
                <c:pt idx="39">
                  <c:v>dia 40</c:v>
                </c:pt>
                <c:pt idx="40">
                  <c:v>dia 41</c:v>
                </c:pt>
                <c:pt idx="41">
                  <c:v>dia 42</c:v>
                </c:pt>
                <c:pt idx="42">
                  <c:v>dia 43</c:v>
                </c:pt>
                <c:pt idx="43">
                  <c:v>dia 44</c:v>
                </c:pt>
                <c:pt idx="44">
                  <c:v>dia 45</c:v>
                </c:pt>
              </c:strCache>
            </c:strRef>
          </c:cat>
          <c:val>
            <c:numRef>
              <c:f>Hoja1!$I$2:$I$46</c:f>
              <c:numCache>
                <c:formatCode>0.00</c:formatCode>
                <c:ptCount val="45"/>
                <c:pt idx="0">
                  <c:v>43.589743589743591</c:v>
                </c:pt>
                <c:pt idx="1">
                  <c:v>49.438202247191015</c:v>
                </c:pt>
                <c:pt idx="2">
                  <c:v>25.757575757575758</c:v>
                </c:pt>
                <c:pt idx="3">
                  <c:v>40.54054054054054</c:v>
                </c:pt>
                <c:pt idx="4">
                  <c:v>32.876712328767127</c:v>
                </c:pt>
                <c:pt idx="5">
                  <c:v>38.888888888888886</c:v>
                </c:pt>
                <c:pt idx="6">
                  <c:v>28.07017543859649</c:v>
                </c:pt>
                <c:pt idx="7">
                  <c:v>30.208333333333332</c:v>
                </c:pt>
                <c:pt idx="8">
                  <c:v>30.508474576271187</c:v>
                </c:pt>
                <c:pt idx="9">
                  <c:v>41.025641025641029</c:v>
                </c:pt>
                <c:pt idx="10">
                  <c:v>36.486486486486484</c:v>
                </c:pt>
                <c:pt idx="11">
                  <c:v>30.76923076923077</c:v>
                </c:pt>
                <c:pt idx="12">
                  <c:v>25</c:v>
                </c:pt>
                <c:pt idx="13">
                  <c:v>30.337078651685392</c:v>
                </c:pt>
                <c:pt idx="14">
                  <c:v>43.478260869565219</c:v>
                </c:pt>
                <c:pt idx="15">
                  <c:v>30</c:v>
                </c:pt>
                <c:pt idx="16">
                  <c:v>29.487179487179485</c:v>
                </c:pt>
                <c:pt idx="17">
                  <c:v>47.916666666666664</c:v>
                </c:pt>
                <c:pt idx="18">
                  <c:v>26.666666666666668</c:v>
                </c:pt>
                <c:pt idx="19">
                  <c:v>44.444444444444443</c:v>
                </c:pt>
                <c:pt idx="20">
                  <c:v>30.985915492957748</c:v>
                </c:pt>
                <c:pt idx="21">
                  <c:v>34.782608695652172</c:v>
                </c:pt>
                <c:pt idx="22">
                  <c:v>35.714285714285715</c:v>
                </c:pt>
                <c:pt idx="23">
                  <c:v>40</c:v>
                </c:pt>
                <c:pt idx="24">
                  <c:v>25.641025641025642</c:v>
                </c:pt>
                <c:pt idx="25">
                  <c:v>29.577464788732396</c:v>
                </c:pt>
                <c:pt idx="26">
                  <c:v>46.938775510204081</c:v>
                </c:pt>
                <c:pt idx="27">
                  <c:v>30.612244897959183</c:v>
                </c:pt>
                <c:pt idx="28">
                  <c:v>30.76923076923077</c:v>
                </c:pt>
                <c:pt idx="29">
                  <c:v>45.283018867924525</c:v>
                </c:pt>
                <c:pt idx="30">
                  <c:v>39.361702127659576</c:v>
                </c:pt>
                <c:pt idx="31">
                  <c:v>37.5</c:v>
                </c:pt>
                <c:pt idx="32">
                  <c:v>27.272727272727273</c:v>
                </c:pt>
                <c:pt idx="33">
                  <c:v>36</c:v>
                </c:pt>
                <c:pt idx="34">
                  <c:v>40.909090909090907</c:v>
                </c:pt>
                <c:pt idx="35">
                  <c:v>48</c:v>
                </c:pt>
                <c:pt idx="36">
                  <c:v>39.473684210526315</c:v>
                </c:pt>
                <c:pt idx="37">
                  <c:v>34.782608695652172</c:v>
                </c:pt>
                <c:pt idx="38">
                  <c:v>45.588235294117645</c:v>
                </c:pt>
                <c:pt idx="39">
                  <c:v>28.571428571428573</c:v>
                </c:pt>
                <c:pt idx="40">
                  <c:v>25.862068965517242</c:v>
                </c:pt>
                <c:pt idx="41">
                  <c:v>41.860465116279073</c:v>
                </c:pt>
                <c:pt idx="42">
                  <c:v>47.61904761904762</c:v>
                </c:pt>
                <c:pt idx="43">
                  <c:v>39.130434782608695</c:v>
                </c:pt>
                <c:pt idx="4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7-4F92-B7BE-92D19836A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650928"/>
        <c:axId val="2077656752"/>
      </c:lineChart>
      <c:catAx>
        <c:axId val="207765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7656752"/>
        <c:crosses val="autoZero"/>
        <c:auto val="1"/>
        <c:lblAlgn val="ctr"/>
        <c:lblOffset val="100"/>
        <c:noMultiLvlLbl val="0"/>
      </c:catAx>
      <c:valAx>
        <c:axId val="20776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765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4</xdr:row>
      <xdr:rowOff>0</xdr:rowOff>
    </xdr:from>
    <xdr:to>
      <xdr:col>7</xdr:col>
      <xdr:colOff>0</xdr:colOff>
      <xdr:row>15</xdr:row>
      <xdr:rowOff>47625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</xdr:row>
      <xdr:rowOff>0</xdr:rowOff>
    </xdr:from>
    <xdr:to>
      <xdr:col>13</xdr:col>
      <xdr:colOff>295275</xdr:colOff>
      <xdr:row>15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461962</xdr:colOff>
      <xdr:row>17</xdr:row>
      <xdr:rowOff>9525</xdr:rowOff>
    </xdr:from>
    <xdr:to>
      <xdr:col>7</xdr:col>
      <xdr:colOff>0</xdr:colOff>
      <xdr:row>29</xdr:row>
      <xdr:rowOff>152400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</xdr:row>
      <xdr:rowOff>171450</xdr:rowOff>
    </xdr:from>
    <xdr:to>
      <xdr:col>19</xdr:col>
      <xdr:colOff>190500</xdr:colOff>
      <xdr:row>15</xdr:row>
      <xdr:rowOff>19050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17</xdr:row>
      <xdr:rowOff>1</xdr:rowOff>
    </xdr:from>
    <xdr:to>
      <xdr:col>13</xdr:col>
      <xdr:colOff>304801</xdr:colOff>
      <xdr:row>29</xdr:row>
      <xdr:rowOff>133351</xdr:rowOff>
    </xdr:to>
    <xdr:graphicFrame macro="">
      <xdr:nvGraphicFramePr>
        <xdr:cNvPr id="6" name="Gráfico 5" title="Duración media  de la visit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752474</xdr:colOff>
      <xdr:row>16</xdr:row>
      <xdr:rowOff>190499</xdr:rowOff>
    </xdr:from>
    <xdr:to>
      <xdr:col>19</xdr:col>
      <xdr:colOff>190499</xdr:colOff>
      <xdr:row>29</xdr:row>
      <xdr:rowOff>142874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396875</xdr:colOff>
      <xdr:row>8</xdr:row>
      <xdr:rowOff>0</xdr:rowOff>
    </xdr:from>
    <xdr:to>
      <xdr:col>27</xdr:col>
      <xdr:colOff>206375</xdr:colOff>
      <xdr:row>25</xdr:row>
      <xdr:rowOff>44450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381000</xdr:colOff>
      <xdr:row>32</xdr:row>
      <xdr:rowOff>17319</xdr:rowOff>
    </xdr:from>
    <xdr:to>
      <xdr:col>7</xdr:col>
      <xdr:colOff>381000</xdr:colOff>
      <xdr:row>46</xdr:row>
      <xdr:rowOff>93519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a_frecuenc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5">
          <cell r="B15">
            <v>86</v>
          </cell>
          <cell r="I15">
            <v>6.666666666666667</v>
          </cell>
        </row>
        <row r="16">
          <cell r="B16">
            <v>96</v>
          </cell>
          <cell r="I16">
            <v>6.666666666666667</v>
          </cell>
        </row>
        <row r="17">
          <cell r="B17">
            <v>106</v>
          </cell>
          <cell r="I17">
            <v>30</v>
          </cell>
        </row>
        <row r="18">
          <cell r="B18">
            <v>116</v>
          </cell>
          <cell r="I18">
            <v>21.666666666666668</v>
          </cell>
        </row>
        <row r="19">
          <cell r="B19">
            <v>126</v>
          </cell>
          <cell r="I19">
            <v>18.333333333333332</v>
          </cell>
        </row>
        <row r="20">
          <cell r="B20">
            <v>136</v>
          </cell>
          <cell r="I20">
            <v>13.333333333333334</v>
          </cell>
        </row>
        <row r="21">
          <cell r="B21">
            <v>146</v>
          </cell>
          <cell r="I21">
            <v>3.3333333333333335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79" zoomScaleNormal="79" workbookViewId="0">
      <selection activeCell="M2" sqref="M2"/>
    </sheetView>
  </sheetViews>
  <sheetFormatPr baseColWidth="10" defaultRowHeight="15" x14ac:dyDescent="0.25"/>
  <cols>
    <col min="2" max="2" width="11.85546875" bestFit="1" customWidth="1"/>
    <col min="3" max="3" width="15.7109375" bestFit="1" customWidth="1"/>
    <col min="4" max="4" width="26.42578125" bestFit="1" customWidth="1"/>
    <col min="5" max="5" width="16.7109375" bestFit="1" customWidth="1"/>
    <col min="6" max="6" width="29.5703125" bestFit="1" customWidth="1"/>
    <col min="7" max="7" width="12.85546875" bestFit="1" customWidth="1"/>
    <col min="9" max="9" width="12.85546875" bestFit="1" customWidth="1"/>
  </cols>
  <sheetData>
    <row r="1" spans="1:9" x14ac:dyDescent="0.25">
      <c r="A1" t="s">
        <v>1</v>
      </c>
      <c r="B1" t="s">
        <v>0</v>
      </c>
      <c r="C1" t="s">
        <v>49</v>
      </c>
      <c r="D1" t="s">
        <v>47</v>
      </c>
      <c r="E1" t="s">
        <v>51</v>
      </c>
      <c r="F1" t="s">
        <v>52</v>
      </c>
      <c r="G1" s="5" t="s">
        <v>53</v>
      </c>
      <c r="H1" s="5"/>
      <c r="I1" t="s">
        <v>54</v>
      </c>
    </row>
    <row r="2" spans="1:9" x14ac:dyDescent="0.25">
      <c r="A2" t="s">
        <v>2</v>
      </c>
      <c r="B2">
        <v>39</v>
      </c>
      <c r="C2">
        <v>17</v>
      </c>
      <c r="D2">
        <v>44</v>
      </c>
      <c r="E2" s="2">
        <f t="shared" ref="E2:E46" si="0">D2/B2</f>
        <v>1.1282051282051282</v>
      </c>
      <c r="F2" s="3">
        <v>5.3125000000000004E-3</v>
      </c>
      <c r="G2">
        <v>10</v>
      </c>
      <c r="H2" s="4">
        <f>G2/B2</f>
        <v>0.25641025641025639</v>
      </c>
      <c r="I2" s="2">
        <f>(C2*100)/B2</f>
        <v>43.589743589743591</v>
      </c>
    </row>
    <row r="3" spans="1:9" x14ac:dyDescent="0.25">
      <c r="A3" t="s">
        <v>3</v>
      </c>
      <c r="B3">
        <v>89</v>
      </c>
      <c r="C3">
        <v>44</v>
      </c>
      <c r="D3">
        <v>150</v>
      </c>
      <c r="E3" s="2">
        <f t="shared" si="0"/>
        <v>1.6853932584269662</v>
      </c>
      <c r="F3" s="3">
        <v>4.7685185185185183E-3</v>
      </c>
      <c r="G3">
        <v>10</v>
      </c>
      <c r="H3" s="4">
        <f t="shared" ref="H3:H46" si="1">G3/B3</f>
        <v>0.11235955056179775</v>
      </c>
      <c r="I3" s="2">
        <f t="shared" ref="I3:I46" si="2">(C3*100)/B3</f>
        <v>49.438202247191015</v>
      </c>
    </row>
    <row r="4" spans="1:9" x14ac:dyDescent="0.25">
      <c r="A4" t="s">
        <v>4</v>
      </c>
      <c r="B4">
        <v>66</v>
      </c>
      <c r="C4">
        <v>17</v>
      </c>
      <c r="D4">
        <v>125</v>
      </c>
      <c r="E4" s="2">
        <f t="shared" si="0"/>
        <v>1.893939393939394</v>
      </c>
      <c r="F4" s="3">
        <v>4.8842592592592592E-3</v>
      </c>
      <c r="G4">
        <v>9</v>
      </c>
      <c r="H4" s="4">
        <f t="shared" si="1"/>
        <v>0.13636363636363635</v>
      </c>
      <c r="I4" s="2">
        <f t="shared" si="2"/>
        <v>25.757575757575758</v>
      </c>
    </row>
    <row r="5" spans="1:9" x14ac:dyDescent="0.25">
      <c r="A5" t="s">
        <v>5</v>
      </c>
      <c r="B5">
        <v>74</v>
      </c>
      <c r="C5">
        <v>30</v>
      </c>
      <c r="D5">
        <v>119</v>
      </c>
      <c r="E5" s="2">
        <f t="shared" si="0"/>
        <v>1.6081081081081081</v>
      </c>
      <c r="F5" s="3">
        <v>4.5138888888888887E-4</v>
      </c>
      <c r="G5">
        <v>4</v>
      </c>
      <c r="H5" s="4">
        <f t="shared" si="1"/>
        <v>5.4054054054054057E-2</v>
      </c>
      <c r="I5" s="2">
        <f t="shared" si="2"/>
        <v>40.54054054054054</v>
      </c>
    </row>
    <row r="6" spans="1:9" x14ac:dyDescent="0.25">
      <c r="A6" t="s">
        <v>6</v>
      </c>
      <c r="B6">
        <v>73</v>
      </c>
      <c r="C6">
        <v>24</v>
      </c>
      <c r="D6">
        <v>103</v>
      </c>
      <c r="E6" s="2">
        <f t="shared" si="0"/>
        <v>1.4109589041095891</v>
      </c>
      <c r="F6" s="3">
        <v>5.4282407407407404E-3</v>
      </c>
      <c r="G6">
        <v>15</v>
      </c>
      <c r="H6" s="4">
        <f t="shared" si="1"/>
        <v>0.20547945205479451</v>
      </c>
      <c r="I6" s="2">
        <f t="shared" si="2"/>
        <v>32.876712328767127</v>
      </c>
    </row>
    <row r="7" spans="1:9" x14ac:dyDescent="0.25">
      <c r="A7" t="s">
        <v>7</v>
      </c>
      <c r="B7">
        <v>36</v>
      </c>
      <c r="C7">
        <v>14</v>
      </c>
      <c r="D7">
        <v>53</v>
      </c>
      <c r="E7" s="2">
        <f t="shared" si="0"/>
        <v>1.4722222222222223</v>
      </c>
      <c r="F7" s="3">
        <v>5.4282407407407404E-3</v>
      </c>
      <c r="G7">
        <v>6</v>
      </c>
      <c r="H7" s="4">
        <f t="shared" si="1"/>
        <v>0.16666666666666666</v>
      </c>
      <c r="I7" s="2">
        <f t="shared" si="2"/>
        <v>38.888888888888886</v>
      </c>
    </row>
    <row r="8" spans="1:9" x14ac:dyDescent="0.25">
      <c r="A8" t="s">
        <v>8</v>
      </c>
      <c r="B8">
        <v>57</v>
      </c>
      <c r="C8">
        <v>16</v>
      </c>
      <c r="D8">
        <v>95</v>
      </c>
      <c r="E8" s="2">
        <f t="shared" si="0"/>
        <v>1.6666666666666667</v>
      </c>
      <c r="F8" s="3">
        <v>2.0023148148148148E-3</v>
      </c>
      <c r="G8">
        <v>2</v>
      </c>
      <c r="H8" s="4">
        <f t="shared" si="1"/>
        <v>3.5087719298245612E-2</v>
      </c>
      <c r="I8" s="2">
        <f t="shared" si="2"/>
        <v>28.07017543859649</v>
      </c>
    </row>
    <row r="9" spans="1:9" x14ac:dyDescent="0.25">
      <c r="A9" t="s">
        <v>9</v>
      </c>
      <c r="B9">
        <v>96</v>
      </c>
      <c r="C9">
        <v>29</v>
      </c>
      <c r="D9">
        <v>191</v>
      </c>
      <c r="E9" s="2">
        <f t="shared" si="0"/>
        <v>1.9895833333333333</v>
      </c>
      <c r="F9" s="3">
        <v>4.31712962962963E-3</v>
      </c>
      <c r="G9">
        <v>11</v>
      </c>
      <c r="H9" s="4">
        <f t="shared" si="1"/>
        <v>0.11458333333333333</v>
      </c>
      <c r="I9" s="2">
        <f t="shared" si="2"/>
        <v>30.208333333333332</v>
      </c>
    </row>
    <row r="10" spans="1:9" x14ac:dyDescent="0.25">
      <c r="A10" t="s">
        <v>10</v>
      </c>
      <c r="B10">
        <v>59</v>
      </c>
      <c r="C10">
        <v>18</v>
      </c>
      <c r="D10">
        <v>114</v>
      </c>
      <c r="E10" s="2">
        <f t="shared" si="0"/>
        <v>1.9322033898305084</v>
      </c>
      <c r="F10" s="3">
        <v>6.5277777777777782E-3</v>
      </c>
      <c r="G10">
        <v>16</v>
      </c>
      <c r="H10" s="4">
        <f t="shared" si="1"/>
        <v>0.2711864406779661</v>
      </c>
      <c r="I10" s="2">
        <f t="shared" si="2"/>
        <v>30.508474576271187</v>
      </c>
    </row>
    <row r="11" spans="1:9" x14ac:dyDescent="0.25">
      <c r="A11" t="s">
        <v>11</v>
      </c>
      <c r="B11">
        <v>39</v>
      </c>
      <c r="C11">
        <v>16</v>
      </c>
      <c r="D11">
        <v>61</v>
      </c>
      <c r="E11" s="2">
        <f t="shared" si="0"/>
        <v>1.5641025641025641</v>
      </c>
      <c r="F11" s="3">
        <v>6.6319444444444446E-3</v>
      </c>
      <c r="G11">
        <v>11</v>
      </c>
      <c r="H11" s="4">
        <f t="shared" si="1"/>
        <v>0.28205128205128205</v>
      </c>
      <c r="I11" s="2">
        <f t="shared" si="2"/>
        <v>41.025641025641029</v>
      </c>
    </row>
    <row r="12" spans="1:9" x14ac:dyDescent="0.25">
      <c r="A12" t="s">
        <v>12</v>
      </c>
      <c r="B12">
        <v>74</v>
      </c>
      <c r="C12">
        <v>27</v>
      </c>
      <c r="D12">
        <v>88</v>
      </c>
      <c r="E12" s="2">
        <f t="shared" si="0"/>
        <v>1.1891891891891893</v>
      </c>
      <c r="F12" s="3">
        <v>4.2592592592592595E-3</v>
      </c>
      <c r="G12">
        <v>22</v>
      </c>
      <c r="H12" s="4">
        <f t="shared" si="1"/>
        <v>0.29729729729729731</v>
      </c>
      <c r="I12" s="2">
        <f t="shared" si="2"/>
        <v>36.486486486486484</v>
      </c>
    </row>
    <row r="13" spans="1:9" x14ac:dyDescent="0.25">
      <c r="A13" t="s">
        <v>13</v>
      </c>
      <c r="B13">
        <v>13</v>
      </c>
      <c r="C13">
        <v>4</v>
      </c>
      <c r="D13">
        <v>17</v>
      </c>
      <c r="E13" s="2">
        <f t="shared" si="0"/>
        <v>1.3076923076923077</v>
      </c>
      <c r="F13" s="3">
        <v>6.9444444444444444E-5</v>
      </c>
      <c r="G13">
        <v>1</v>
      </c>
      <c r="H13" s="4">
        <f t="shared" si="1"/>
        <v>7.6923076923076927E-2</v>
      </c>
      <c r="I13" s="2">
        <f t="shared" si="2"/>
        <v>30.76923076923077</v>
      </c>
    </row>
    <row r="14" spans="1:9" x14ac:dyDescent="0.25">
      <c r="A14" t="s">
        <v>14</v>
      </c>
      <c r="B14">
        <v>16</v>
      </c>
      <c r="C14">
        <v>4</v>
      </c>
      <c r="D14">
        <v>30</v>
      </c>
      <c r="E14" s="2">
        <f t="shared" si="0"/>
        <v>1.875</v>
      </c>
      <c r="F14" s="3">
        <v>2.8124999999999999E-3</v>
      </c>
      <c r="G14">
        <v>4</v>
      </c>
      <c r="H14" s="4">
        <f t="shared" si="1"/>
        <v>0.25</v>
      </c>
      <c r="I14" s="2">
        <f t="shared" si="2"/>
        <v>25</v>
      </c>
    </row>
    <row r="15" spans="1:9" x14ac:dyDescent="0.25">
      <c r="A15" t="s">
        <v>15</v>
      </c>
      <c r="B15">
        <v>89</v>
      </c>
      <c r="C15">
        <v>27</v>
      </c>
      <c r="D15">
        <v>150</v>
      </c>
      <c r="E15" s="2">
        <f t="shared" si="0"/>
        <v>1.6853932584269662</v>
      </c>
      <c r="F15" s="3">
        <v>7.5231481481481477E-3</v>
      </c>
      <c r="G15">
        <v>8</v>
      </c>
      <c r="H15" s="4">
        <f t="shared" si="1"/>
        <v>8.98876404494382E-2</v>
      </c>
      <c r="I15" s="2">
        <f t="shared" si="2"/>
        <v>30.337078651685392</v>
      </c>
    </row>
    <row r="16" spans="1:9" x14ac:dyDescent="0.25">
      <c r="A16" t="s">
        <v>16</v>
      </c>
      <c r="B16">
        <v>92</v>
      </c>
      <c r="C16">
        <v>40</v>
      </c>
      <c r="D16">
        <v>154</v>
      </c>
      <c r="E16" s="2">
        <f t="shared" si="0"/>
        <v>1.673913043478261</v>
      </c>
      <c r="F16" s="3">
        <v>5.2083333333333333E-4</v>
      </c>
      <c r="G16">
        <v>34</v>
      </c>
      <c r="H16" s="4">
        <f t="shared" si="1"/>
        <v>0.36956521739130432</v>
      </c>
      <c r="I16" s="2">
        <f t="shared" si="2"/>
        <v>43.478260869565219</v>
      </c>
    </row>
    <row r="17" spans="1:9" x14ac:dyDescent="0.25">
      <c r="A17" t="s">
        <v>17</v>
      </c>
      <c r="B17">
        <v>50</v>
      </c>
      <c r="C17">
        <v>15</v>
      </c>
      <c r="D17">
        <v>85</v>
      </c>
      <c r="E17" s="2">
        <f t="shared" si="0"/>
        <v>1.7</v>
      </c>
      <c r="F17" s="3">
        <v>1.3078703703703703E-3</v>
      </c>
      <c r="G17">
        <v>7</v>
      </c>
      <c r="H17" s="4">
        <f t="shared" si="1"/>
        <v>0.14000000000000001</v>
      </c>
      <c r="I17" s="2">
        <f t="shared" si="2"/>
        <v>30</v>
      </c>
    </row>
    <row r="18" spans="1:9" x14ac:dyDescent="0.25">
      <c r="A18" t="s">
        <v>18</v>
      </c>
      <c r="B18">
        <v>78</v>
      </c>
      <c r="C18">
        <v>23</v>
      </c>
      <c r="D18">
        <v>128</v>
      </c>
      <c r="E18" s="2">
        <f t="shared" si="0"/>
        <v>1.641025641025641</v>
      </c>
      <c r="F18" s="3">
        <v>8.0092592592592594E-3</v>
      </c>
      <c r="G18">
        <v>4</v>
      </c>
      <c r="H18" s="4">
        <f t="shared" si="1"/>
        <v>5.128205128205128E-2</v>
      </c>
      <c r="I18" s="2">
        <f t="shared" si="2"/>
        <v>29.487179487179485</v>
      </c>
    </row>
    <row r="19" spans="1:9" x14ac:dyDescent="0.25">
      <c r="A19" t="s">
        <v>19</v>
      </c>
      <c r="B19">
        <v>48</v>
      </c>
      <c r="C19">
        <v>23</v>
      </c>
      <c r="D19">
        <v>73</v>
      </c>
      <c r="E19" s="2">
        <f t="shared" si="0"/>
        <v>1.5208333333333333</v>
      </c>
      <c r="F19" s="3">
        <v>1.9328703703703704E-3</v>
      </c>
      <c r="G19">
        <v>9</v>
      </c>
      <c r="H19" s="4">
        <f t="shared" si="1"/>
        <v>0.1875</v>
      </c>
      <c r="I19" s="2">
        <f t="shared" si="2"/>
        <v>47.916666666666664</v>
      </c>
    </row>
    <row r="20" spans="1:9" x14ac:dyDescent="0.25">
      <c r="A20" t="s">
        <v>20</v>
      </c>
      <c r="B20">
        <v>15</v>
      </c>
      <c r="C20">
        <v>4</v>
      </c>
      <c r="D20">
        <v>26</v>
      </c>
      <c r="E20" s="2">
        <f t="shared" si="0"/>
        <v>1.7333333333333334</v>
      </c>
      <c r="F20" s="3">
        <v>8.6921296296296295E-3</v>
      </c>
      <c r="G20">
        <v>4</v>
      </c>
      <c r="H20" s="4">
        <f t="shared" si="1"/>
        <v>0.26666666666666666</v>
      </c>
      <c r="I20" s="2">
        <f t="shared" si="2"/>
        <v>26.666666666666668</v>
      </c>
    </row>
    <row r="21" spans="1:9" x14ac:dyDescent="0.25">
      <c r="A21" t="s">
        <v>21</v>
      </c>
      <c r="B21">
        <v>72</v>
      </c>
      <c r="C21">
        <v>32</v>
      </c>
      <c r="D21">
        <v>96</v>
      </c>
      <c r="E21" s="2">
        <f t="shared" si="0"/>
        <v>1.3333333333333333</v>
      </c>
      <c r="F21" s="3">
        <v>8.3333333333333332E-3</v>
      </c>
      <c r="G21">
        <v>19</v>
      </c>
      <c r="H21" s="4">
        <f t="shared" si="1"/>
        <v>0.2638888888888889</v>
      </c>
      <c r="I21" s="2">
        <f t="shared" si="2"/>
        <v>44.444444444444443</v>
      </c>
    </row>
    <row r="22" spans="1:9" x14ac:dyDescent="0.25">
      <c r="A22" t="s">
        <v>22</v>
      </c>
      <c r="B22">
        <v>71</v>
      </c>
      <c r="C22">
        <v>22</v>
      </c>
      <c r="D22">
        <v>102</v>
      </c>
      <c r="E22" s="2">
        <f t="shared" si="0"/>
        <v>1.4366197183098592</v>
      </c>
      <c r="F22" s="3">
        <v>4.861111111111111E-4</v>
      </c>
      <c r="G22">
        <v>18</v>
      </c>
      <c r="H22" s="4">
        <f t="shared" si="1"/>
        <v>0.25352112676056338</v>
      </c>
      <c r="I22" s="2">
        <f t="shared" si="2"/>
        <v>30.985915492957748</v>
      </c>
    </row>
    <row r="23" spans="1:9" x14ac:dyDescent="0.25">
      <c r="A23" t="s">
        <v>23</v>
      </c>
      <c r="B23">
        <v>92</v>
      </c>
      <c r="C23">
        <v>32</v>
      </c>
      <c r="D23">
        <v>163</v>
      </c>
      <c r="E23" s="2">
        <f t="shared" si="0"/>
        <v>1.7717391304347827</v>
      </c>
      <c r="F23" s="3">
        <v>6.5277777777777782E-3</v>
      </c>
      <c r="G23">
        <v>26</v>
      </c>
      <c r="H23" s="4">
        <f t="shared" si="1"/>
        <v>0.28260869565217389</v>
      </c>
      <c r="I23" s="2">
        <f t="shared" si="2"/>
        <v>34.782608695652172</v>
      </c>
    </row>
    <row r="24" spans="1:9" x14ac:dyDescent="0.25">
      <c r="A24" t="s">
        <v>24</v>
      </c>
      <c r="B24">
        <v>14</v>
      </c>
      <c r="C24">
        <v>5</v>
      </c>
      <c r="D24">
        <v>19</v>
      </c>
      <c r="E24" s="2">
        <f t="shared" si="0"/>
        <v>1.3571428571428572</v>
      </c>
      <c r="F24" s="3">
        <v>6.8171296296296296E-3</v>
      </c>
      <c r="G24">
        <v>3</v>
      </c>
      <c r="H24" s="4">
        <f t="shared" si="1"/>
        <v>0.21428571428571427</v>
      </c>
      <c r="I24" s="2">
        <f t="shared" si="2"/>
        <v>35.714285714285715</v>
      </c>
    </row>
    <row r="25" spans="1:9" x14ac:dyDescent="0.25">
      <c r="A25" t="s">
        <v>25</v>
      </c>
      <c r="B25">
        <v>10</v>
      </c>
      <c r="C25">
        <v>4</v>
      </c>
      <c r="D25">
        <v>16</v>
      </c>
      <c r="E25" s="2">
        <f t="shared" si="0"/>
        <v>1.6</v>
      </c>
      <c r="F25" s="3">
        <v>8.9120370370370373E-4</v>
      </c>
      <c r="G25">
        <v>4</v>
      </c>
      <c r="H25" s="4">
        <f t="shared" si="1"/>
        <v>0.4</v>
      </c>
      <c r="I25" s="2">
        <f t="shared" si="2"/>
        <v>40</v>
      </c>
    </row>
    <row r="26" spans="1:9" x14ac:dyDescent="0.25">
      <c r="A26" t="s">
        <v>26</v>
      </c>
      <c r="B26">
        <v>39</v>
      </c>
      <c r="C26">
        <v>10</v>
      </c>
      <c r="D26">
        <v>69</v>
      </c>
      <c r="E26" s="2">
        <f t="shared" si="0"/>
        <v>1.7692307692307692</v>
      </c>
      <c r="F26" s="3">
        <v>1.2847222222222223E-3</v>
      </c>
      <c r="G26">
        <v>7</v>
      </c>
      <c r="H26" s="4">
        <f t="shared" si="1"/>
        <v>0.17948717948717949</v>
      </c>
      <c r="I26" s="2">
        <f t="shared" si="2"/>
        <v>25.641025641025642</v>
      </c>
    </row>
    <row r="27" spans="1:9" x14ac:dyDescent="0.25">
      <c r="A27" t="s">
        <v>27</v>
      </c>
      <c r="B27">
        <v>71</v>
      </c>
      <c r="C27">
        <v>21</v>
      </c>
      <c r="D27">
        <v>86</v>
      </c>
      <c r="E27" s="2">
        <f t="shared" si="0"/>
        <v>1.2112676056338028</v>
      </c>
      <c r="F27" s="3">
        <v>4.0162037037037041E-3</v>
      </c>
      <c r="G27">
        <v>10</v>
      </c>
      <c r="H27" s="4">
        <f t="shared" si="1"/>
        <v>0.14084507042253522</v>
      </c>
      <c r="I27" s="2">
        <f t="shared" si="2"/>
        <v>29.577464788732396</v>
      </c>
    </row>
    <row r="28" spans="1:9" x14ac:dyDescent="0.25">
      <c r="A28" t="s">
        <v>28</v>
      </c>
      <c r="B28">
        <v>49</v>
      </c>
      <c r="C28">
        <v>23</v>
      </c>
      <c r="D28">
        <v>93</v>
      </c>
      <c r="E28" s="2">
        <f t="shared" si="0"/>
        <v>1.8979591836734695</v>
      </c>
      <c r="F28" s="3">
        <v>5.6597222222222222E-3</v>
      </c>
      <c r="G28">
        <v>13</v>
      </c>
      <c r="H28" s="4">
        <f t="shared" si="1"/>
        <v>0.26530612244897961</v>
      </c>
      <c r="I28" s="2">
        <f t="shared" si="2"/>
        <v>46.938775510204081</v>
      </c>
    </row>
    <row r="29" spans="1:9" x14ac:dyDescent="0.25">
      <c r="A29" t="s">
        <v>29</v>
      </c>
      <c r="B29">
        <v>49</v>
      </c>
      <c r="C29">
        <v>15</v>
      </c>
      <c r="D29">
        <v>64</v>
      </c>
      <c r="E29" s="2">
        <f t="shared" si="0"/>
        <v>1.3061224489795917</v>
      </c>
      <c r="F29" s="3">
        <v>6.0069444444444441E-3</v>
      </c>
      <c r="G29">
        <v>10</v>
      </c>
      <c r="H29" s="4">
        <f t="shared" si="1"/>
        <v>0.20408163265306123</v>
      </c>
      <c r="I29" s="2">
        <f t="shared" si="2"/>
        <v>30.612244897959183</v>
      </c>
    </row>
    <row r="30" spans="1:9" x14ac:dyDescent="0.25">
      <c r="A30" t="s">
        <v>30</v>
      </c>
      <c r="B30">
        <v>39</v>
      </c>
      <c r="C30">
        <v>12</v>
      </c>
      <c r="D30">
        <v>65</v>
      </c>
      <c r="E30" s="2">
        <f t="shared" si="0"/>
        <v>1.6666666666666667</v>
      </c>
      <c r="F30" s="3">
        <v>3.7037037037037038E-3</v>
      </c>
      <c r="G30">
        <v>3</v>
      </c>
      <c r="H30" s="4">
        <f t="shared" si="1"/>
        <v>7.6923076923076927E-2</v>
      </c>
      <c r="I30" s="2">
        <f t="shared" si="2"/>
        <v>30.76923076923077</v>
      </c>
    </row>
    <row r="31" spans="1:9" x14ac:dyDescent="0.25">
      <c r="A31" t="s">
        <v>31</v>
      </c>
      <c r="B31">
        <v>53</v>
      </c>
      <c r="C31">
        <v>24</v>
      </c>
      <c r="D31">
        <v>73</v>
      </c>
      <c r="E31" s="2">
        <f t="shared" si="0"/>
        <v>1.3773584905660377</v>
      </c>
      <c r="F31" s="3">
        <v>4.4444444444444444E-3</v>
      </c>
      <c r="G31">
        <v>8</v>
      </c>
      <c r="H31" s="4">
        <f t="shared" si="1"/>
        <v>0.15094339622641509</v>
      </c>
      <c r="I31" s="2">
        <f t="shared" si="2"/>
        <v>45.283018867924525</v>
      </c>
    </row>
    <row r="32" spans="1:9" x14ac:dyDescent="0.25">
      <c r="A32" t="s">
        <v>32</v>
      </c>
      <c r="B32">
        <v>94</v>
      </c>
      <c r="C32">
        <v>37</v>
      </c>
      <c r="D32">
        <v>116</v>
      </c>
      <c r="E32" s="2">
        <f t="shared" si="0"/>
        <v>1.2340425531914894</v>
      </c>
      <c r="F32" s="3">
        <v>6.5509259259259262E-3</v>
      </c>
      <c r="G32">
        <v>34</v>
      </c>
      <c r="H32" s="4">
        <f t="shared" si="1"/>
        <v>0.36170212765957449</v>
      </c>
      <c r="I32" s="2">
        <f t="shared" si="2"/>
        <v>39.361702127659576</v>
      </c>
    </row>
    <row r="33" spans="1:9" x14ac:dyDescent="0.25">
      <c r="A33" t="s">
        <v>33</v>
      </c>
      <c r="B33">
        <v>32</v>
      </c>
      <c r="C33">
        <v>12</v>
      </c>
      <c r="D33">
        <v>41</v>
      </c>
      <c r="E33" s="2">
        <f t="shared" si="0"/>
        <v>1.28125</v>
      </c>
      <c r="F33" s="3">
        <v>8.4143518518518517E-3</v>
      </c>
      <c r="G33">
        <v>1</v>
      </c>
      <c r="H33" s="4">
        <f t="shared" si="1"/>
        <v>3.125E-2</v>
      </c>
      <c r="I33" s="2">
        <f t="shared" si="2"/>
        <v>37.5</v>
      </c>
    </row>
    <row r="34" spans="1:9" x14ac:dyDescent="0.25">
      <c r="A34" t="s">
        <v>34</v>
      </c>
      <c r="B34">
        <v>88</v>
      </c>
      <c r="C34">
        <v>24</v>
      </c>
      <c r="D34">
        <v>161</v>
      </c>
      <c r="E34" s="2">
        <f t="shared" si="0"/>
        <v>1.8295454545454546</v>
      </c>
      <c r="F34" s="3">
        <v>1.1574074074074073E-5</v>
      </c>
      <c r="G34">
        <v>15</v>
      </c>
      <c r="H34" s="4">
        <f t="shared" si="1"/>
        <v>0.17045454545454544</v>
      </c>
      <c r="I34" s="2">
        <f t="shared" si="2"/>
        <v>27.272727272727273</v>
      </c>
    </row>
    <row r="35" spans="1:9" x14ac:dyDescent="0.25">
      <c r="A35" t="s">
        <v>35</v>
      </c>
      <c r="B35">
        <v>25</v>
      </c>
      <c r="C35">
        <v>9</v>
      </c>
      <c r="D35">
        <v>26</v>
      </c>
      <c r="E35" s="2">
        <f t="shared" si="0"/>
        <v>1.04</v>
      </c>
      <c r="F35" s="3">
        <v>3.5300925925925925E-3</v>
      </c>
      <c r="G35">
        <v>2</v>
      </c>
      <c r="H35" s="4">
        <f t="shared" si="1"/>
        <v>0.08</v>
      </c>
      <c r="I35" s="2">
        <f t="shared" si="2"/>
        <v>36</v>
      </c>
    </row>
    <row r="36" spans="1:9" x14ac:dyDescent="0.25">
      <c r="A36" t="s">
        <v>36</v>
      </c>
      <c r="B36">
        <v>66</v>
      </c>
      <c r="C36">
        <v>27</v>
      </c>
      <c r="D36">
        <v>85</v>
      </c>
      <c r="E36" s="2">
        <f t="shared" si="0"/>
        <v>1.2878787878787878</v>
      </c>
      <c r="F36" s="3">
        <v>6.9212962962962961E-3</v>
      </c>
      <c r="G36">
        <v>7</v>
      </c>
      <c r="H36" s="4">
        <f t="shared" si="1"/>
        <v>0.10606060606060606</v>
      </c>
      <c r="I36" s="2">
        <f t="shared" si="2"/>
        <v>40.909090909090907</v>
      </c>
    </row>
    <row r="37" spans="1:9" x14ac:dyDescent="0.25">
      <c r="A37" t="s">
        <v>37</v>
      </c>
      <c r="B37">
        <v>50</v>
      </c>
      <c r="C37">
        <v>24</v>
      </c>
      <c r="D37">
        <v>53</v>
      </c>
      <c r="E37" s="2">
        <f t="shared" si="0"/>
        <v>1.06</v>
      </c>
      <c r="F37" s="3">
        <v>2.9166666666666668E-3</v>
      </c>
      <c r="G37">
        <v>3</v>
      </c>
      <c r="H37" s="4">
        <f t="shared" si="1"/>
        <v>0.06</v>
      </c>
      <c r="I37" s="2">
        <f t="shared" si="2"/>
        <v>48</v>
      </c>
    </row>
    <row r="38" spans="1:9" x14ac:dyDescent="0.25">
      <c r="A38" t="s">
        <v>38</v>
      </c>
      <c r="B38">
        <v>38</v>
      </c>
      <c r="C38">
        <v>15</v>
      </c>
      <c r="D38">
        <v>56</v>
      </c>
      <c r="E38" s="2">
        <f t="shared" si="0"/>
        <v>1.4736842105263157</v>
      </c>
      <c r="F38" s="3">
        <v>2.7083333333333334E-3</v>
      </c>
      <c r="G38">
        <v>14</v>
      </c>
      <c r="H38" s="4">
        <f t="shared" si="1"/>
        <v>0.36842105263157893</v>
      </c>
      <c r="I38" s="2">
        <f t="shared" si="2"/>
        <v>39.473684210526315</v>
      </c>
    </row>
    <row r="39" spans="1:9" x14ac:dyDescent="0.25">
      <c r="A39" t="s">
        <v>39</v>
      </c>
      <c r="B39">
        <v>46</v>
      </c>
      <c r="C39">
        <v>16</v>
      </c>
      <c r="D39">
        <v>60</v>
      </c>
      <c r="E39" s="2">
        <f t="shared" si="0"/>
        <v>1.3043478260869565</v>
      </c>
      <c r="F39" s="3">
        <v>8.2986111111111108E-3</v>
      </c>
      <c r="G39">
        <v>7</v>
      </c>
      <c r="H39" s="4">
        <f t="shared" si="1"/>
        <v>0.15217391304347827</v>
      </c>
      <c r="I39" s="2">
        <f t="shared" si="2"/>
        <v>34.782608695652172</v>
      </c>
    </row>
    <row r="40" spans="1:9" x14ac:dyDescent="0.25">
      <c r="A40" t="s">
        <v>40</v>
      </c>
      <c r="B40">
        <v>68</v>
      </c>
      <c r="C40">
        <v>31</v>
      </c>
      <c r="D40">
        <v>122</v>
      </c>
      <c r="E40" s="2">
        <f t="shared" si="0"/>
        <v>1.7941176470588236</v>
      </c>
      <c r="F40" s="3">
        <v>6.0416666666666665E-3</v>
      </c>
      <c r="G40">
        <v>27</v>
      </c>
      <c r="H40" s="4">
        <f t="shared" si="1"/>
        <v>0.39705882352941174</v>
      </c>
      <c r="I40" s="2">
        <f t="shared" si="2"/>
        <v>45.588235294117645</v>
      </c>
    </row>
    <row r="41" spans="1:9" x14ac:dyDescent="0.25">
      <c r="A41" t="s">
        <v>41</v>
      </c>
      <c r="B41">
        <v>42</v>
      </c>
      <c r="C41">
        <v>12</v>
      </c>
      <c r="D41">
        <v>48</v>
      </c>
      <c r="E41" s="2">
        <f t="shared" si="0"/>
        <v>1.1428571428571428</v>
      </c>
      <c r="F41" s="3">
        <v>8.7962962962962962E-4</v>
      </c>
      <c r="G41">
        <v>9</v>
      </c>
      <c r="H41" s="4">
        <f t="shared" si="1"/>
        <v>0.21428571428571427</v>
      </c>
      <c r="I41" s="2">
        <f t="shared" si="2"/>
        <v>28.571428571428573</v>
      </c>
    </row>
    <row r="42" spans="1:9" x14ac:dyDescent="0.25">
      <c r="A42" t="s">
        <v>42</v>
      </c>
      <c r="B42">
        <v>58</v>
      </c>
      <c r="C42">
        <v>15</v>
      </c>
      <c r="D42">
        <v>98</v>
      </c>
      <c r="E42" s="2">
        <f t="shared" si="0"/>
        <v>1.6896551724137931</v>
      </c>
      <c r="F42" s="3">
        <v>4.6874999999999998E-3</v>
      </c>
      <c r="G42">
        <v>4</v>
      </c>
      <c r="H42" s="4">
        <f t="shared" si="1"/>
        <v>6.8965517241379309E-2</v>
      </c>
      <c r="I42" s="2">
        <f t="shared" si="2"/>
        <v>25.862068965517242</v>
      </c>
    </row>
    <row r="43" spans="1:9" x14ac:dyDescent="0.25">
      <c r="A43" t="s">
        <v>43</v>
      </c>
      <c r="B43">
        <v>43</v>
      </c>
      <c r="C43">
        <v>18</v>
      </c>
      <c r="D43">
        <v>51</v>
      </c>
      <c r="E43" s="2">
        <f t="shared" si="0"/>
        <v>1.1860465116279071</v>
      </c>
      <c r="F43" s="3">
        <v>5.5208333333333333E-3</v>
      </c>
      <c r="G43">
        <v>13</v>
      </c>
      <c r="H43" s="4">
        <f t="shared" si="1"/>
        <v>0.30232558139534882</v>
      </c>
      <c r="I43" s="2">
        <f t="shared" si="2"/>
        <v>41.860465116279073</v>
      </c>
    </row>
    <row r="44" spans="1:9" x14ac:dyDescent="0.25">
      <c r="A44" t="s">
        <v>44</v>
      </c>
      <c r="B44">
        <v>21</v>
      </c>
      <c r="C44">
        <v>10</v>
      </c>
      <c r="D44">
        <v>24</v>
      </c>
      <c r="E44" s="2">
        <f t="shared" si="0"/>
        <v>1.1428571428571428</v>
      </c>
      <c r="F44" s="3">
        <v>6.3310185185185188E-3</v>
      </c>
      <c r="G44">
        <v>1</v>
      </c>
      <c r="H44" s="4">
        <f t="shared" si="1"/>
        <v>4.7619047619047616E-2</v>
      </c>
      <c r="I44" s="2">
        <f t="shared" si="2"/>
        <v>47.61904761904762</v>
      </c>
    </row>
    <row r="45" spans="1:9" x14ac:dyDescent="0.25">
      <c r="A45" t="s">
        <v>45</v>
      </c>
      <c r="B45">
        <v>46</v>
      </c>
      <c r="C45">
        <v>18</v>
      </c>
      <c r="D45">
        <v>47</v>
      </c>
      <c r="E45" s="2">
        <f t="shared" si="0"/>
        <v>1.0217391304347827</v>
      </c>
      <c r="F45" s="3">
        <v>4.7800925925925927E-3</v>
      </c>
      <c r="G45">
        <v>16</v>
      </c>
      <c r="H45" s="4">
        <f t="shared" si="1"/>
        <v>0.34782608695652173</v>
      </c>
      <c r="I45" s="2">
        <f t="shared" si="2"/>
        <v>39.130434782608695</v>
      </c>
    </row>
    <row r="46" spans="1:9" x14ac:dyDescent="0.25">
      <c r="A46" t="s">
        <v>46</v>
      </c>
      <c r="B46">
        <v>25</v>
      </c>
      <c r="C46">
        <v>7</v>
      </c>
      <c r="D46">
        <v>49</v>
      </c>
      <c r="E46" s="2">
        <f t="shared" si="0"/>
        <v>1.96</v>
      </c>
      <c r="F46" s="3">
        <v>3.9814814814814817E-3</v>
      </c>
      <c r="G46">
        <v>6</v>
      </c>
      <c r="H46" s="4">
        <f t="shared" si="1"/>
        <v>0.24</v>
      </c>
      <c r="I46" s="2">
        <f t="shared" si="2"/>
        <v>28</v>
      </c>
    </row>
    <row r="52" spans="2:10" x14ac:dyDescent="0.25">
      <c r="I52" t="s">
        <v>55</v>
      </c>
      <c r="J52" t="s">
        <v>56</v>
      </c>
    </row>
    <row r="53" spans="2:10" x14ac:dyDescent="0.25">
      <c r="B53">
        <f>AVERAGE(B2:B46)</f>
        <v>53.422222222222224</v>
      </c>
      <c r="C53">
        <f>AVERAGE(C2:C46)</f>
        <v>19.266666666666666</v>
      </c>
      <c r="D53">
        <f>AVERAGE(D2:D46)</f>
        <v>81.977777777777774</v>
      </c>
      <c r="E53" s="2">
        <f>AVERAGE(E2:E46)</f>
        <v>1.5078494413082948</v>
      </c>
      <c r="F53" s="3">
        <f>AVERAGE(F2:F46)</f>
        <v>4.4583333333333341E-3</v>
      </c>
      <c r="H53" s="4">
        <f>AVERAGE(H2:H46)</f>
        <v>0.19429773913572584</v>
      </c>
      <c r="I53" s="2">
        <f>AVERAGE(I2:I46)</f>
        <v>35.905030349135586</v>
      </c>
      <c r="J53" s="2">
        <f>100-I53</f>
        <v>64.094969650864414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7"/>
  <sheetViews>
    <sheetView topLeftCell="A2" zoomScale="55" zoomScaleNormal="55" workbookViewId="0">
      <selection activeCell="E35" sqref="E35"/>
    </sheetView>
  </sheetViews>
  <sheetFormatPr baseColWidth="10" defaultRowHeight="15" x14ac:dyDescent="0.25"/>
  <sheetData>
    <row r="4" spans="2:10" x14ac:dyDescent="0.25">
      <c r="B4" t="s">
        <v>48</v>
      </c>
      <c r="C4" s="1">
        <f>Hoja1!B53</f>
        <v>53.422222222222224</v>
      </c>
      <c r="H4" s="5" t="s">
        <v>50</v>
      </c>
      <c r="I4" s="5"/>
      <c r="J4" s="1">
        <f>Hoja1!C53</f>
        <v>19.266666666666666</v>
      </c>
    </row>
    <row r="7" spans="2:10" x14ac:dyDescent="0.25">
      <c r="J7" s="1"/>
    </row>
  </sheetData>
  <mergeCells count="1"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MedinA</dc:creator>
  <cp:lastModifiedBy>leoNe MedinA</cp:lastModifiedBy>
  <dcterms:created xsi:type="dcterms:W3CDTF">2018-12-07T14:55:19Z</dcterms:created>
  <dcterms:modified xsi:type="dcterms:W3CDTF">2018-12-11T11:35:53Z</dcterms:modified>
</cp:coreProperties>
</file>