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z3\Documents\Maestria\Análisis e Interpretación de 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20" i="1"/>
  <c r="B21" i="1"/>
  <c r="B15" i="1"/>
  <c r="I17" i="1"/>
  <c r="I22" i="1"/>
  <c r="I16" i="1"/>
  <c r="I18" i="1"/>
  <c r="I19" i="1"/>
  <c r="I20" i="1"/>
  <c r="I21" i="1"/>
  <c r="I15" i="1"/>
  <c r="H17" i="1"/>
  <c r="H18" i="1" s="1"/>
  <c r="H19" i="1" s="1"/>
  <c r="H20" i="1" s="1"/>
  <c r="H21" i="1" s="1"/>
  <c r="H16" i="1"/>
  <c r="H15" i="1"/>
  <c r="G17" i="1"/>
  <c r="G18" i="1"/>
  <c r="G19" i="1"/>
  <c r="G20" i="1"/>
  <c r="G21" i="1" s="1"/>
  <c r="G16" i="1"/>
  <c r="G15" i="1"/>
  <c r="F22" i="1"/>
  <c r="F16" i="1"/>
  <c r="F17" i="1"/>
  <c r="F18" i="1"/>
  <c r="F19" i="1"/>
  <c r="F20" i="1"/>
  <c r="F21" i="1"/>
  <c r="F15" i="1"/>
  <c r="E22" i="1"/>
</calcChain>
</file>

<file path=xl/sharedStrings.xml><?xml version="1.0" encoding="utf-8"?>
<sst xmlns="http://schemas.openxmlformats.org/spreadsheetml/2006/main" count="23" uniqueCount="22">
  <si>
    <t>f</t>
  </si>
  <si>
    <t>n</t>
  </si>
  <si>
    <t>Ni</t>
  </si>
  <si>
    <t>Fi</t>
  </si>
  <si>
    <t>clases</t>
  </si>
  <si>
    <t>Porcentaje f</t>
  </si>
  <si>
    <t>marca clases X</t>
  </si>
  <si>
    <t>Xmin</t>
  </si>
  <si>
    <t>Xmax</t>
  </si>
  <si>
    <t>R</t>
  </si>
  <si>
    <t>Xmas – X min</t>
  </si>
  <si>
    <t>65 rango</t>
  </si>
  <si>
    <t>N</t>
  </si>
  <si>
    <t>60 datos</t>
  </si>
  <si>
    <t>K</t>
  </si>
  <si>
    <t>1+3.322Log n</t>
  </si>
  <si>
    <t>K (Intervalo)</t>
  </si>
  <si>
    <t>6.91 -&gt; 7 casillas</t>
  </si>
  <si>
    <t xml:space="preserve">A </t>
  </si>
  <si>
    <t>R/K</t>
  </si>
  <si>
    <t>A (Amplitud)</t>
  </si>
  <si>
    <t>9.28 -&gt;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</si>
</sst>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14141"/>
      <name val="Arial"/>
      <family val="2"/>
    </font>
    <font>
      <sz val="11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1" xfId="0" applyFill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Histograma de</a:t>
            </a:r>
            <a:r>
              <a:rPr lang="es-ES" baseline="0"/>
              <a:t> frecuencia r. por marca de clases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Hoja1!$B$15:$B$21</c:f>
              <c:numCache>
                <c:formatCode>General</c:formatCode>
                <c:ptCount val="7"/>
                <c:pt idx="0">
                  <c:v>86</c:v>
                </c:pt>
                <c:pt idx="1">
                  <c:v>96</c:v>
                </c:pt>
                <c:pt idx="2">
                  <c:v>106</c:v>
                </c:pt>
                <c:pt idx="3">
                  <c:v>116</c:v>
                </c:pt>
                <c:pt idx="4">
                  <c:v>126</c:v>
                </c:pt>
                <c:pt idx="5">
                  <c:v>136</c:v>
                </c:pt>
                <c:pt idx="6">
                  <c:v>146</c:v>
                </c:pt>
              </c:numCache>
            </c:numRef>
          </c:cat>
          <c:val>
            <c:numRef>
              <c:f>Hoja1!$I$15:$I$21</c:f>
              <c:numCache>
                <c:formatCode>0</c:formatCode>
                <c:ptCount val="7"/>
                <c:pt idx="0">
                  <c:v>6.666666666666667</c:v>
                </c:pt>
                <c:pt idx="1">
                  <c:v>6.666666666666667</c:v>
                </c:pt>
                <c:pt idx="2">
                  <c:v>30</c:v>
                </c:pt>
                <c:pt idx="3">
                  <c:v>21.666666666666668</c:v>
                </c:pt>
                <c:pt idx="4">
                  <c:v>18.333333333333332</c:v>
                </c:pt>
                <c:pt idx="5">
                  <c:v>13.333333333333334</c:v>
                </c:pt>
                <c:pt idx="6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0-48B9-BCF6-D6D86F5D8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06796448"/>
        <c:axId val="806797280"/>
      </c:barChart>
      <c:catAx>
        <c:axId val="80679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6797280"/>
        <c:crosses val="autoZero"/>
        <c:auto val="1"/>
        <c:lblAlgn val="ctr"/>
        <c:lblOffset val="100"/>
        <c:noMultiLvlLbl val="0"/>
      </c:catAx>
      <c:valAx>
        <c:axId val="8067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679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</xdr:colOff>
      <xdr:row>26</xdr:row>
      <xdr:rowOff>38100</xdr:rowOff>
    </xdr:from>
    <xdr:to>
      <xdr:col>9</xdr:col>
      <xdr:colOff>33337</xdr:colOff>
      <xdr:row>40</xdr:row>
      <xdr:rowOff>114300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22"/>
  <sheetViews>
    <sheetView tabSelected="1" topLeftCell="A23" workbookViewId="0">
      <selection activeCell="L30" sqref="L30"/>
    </sheetView>
  </sheetViews>
  <sheetFormatPr baseColWidth="10" defaultRowHeight="15" x14ac:dyDescent="0.25"/>
  <cols>
    <col min="2" max="2" width="13.5703125" bestFit="1" customWidth="1"/>
  </cols>
  <sheetData>
    <row r="7" spans="2:12" x14ac:dyDescent="0.25">
      <c r="C7" s="2">
        <v>101</v>
      </c>
      <c r="D7" s="2">
        <v>142</v>
      </c>
      <c r="E7" s="2">
        <v>134</v>
      </c>
      <c r="F7" s="2">
        <v>124</v>
      </c>
      <c r="G7" s="2">
        <v>112</v>
      </c>
      <c r="H7" s="2">
        <v>109</v>
      </c>
      <c r="I7" s="2">
        <v>134</v>
      </c>
      <c r="J7" s="2">
        <v>113</v>
      </c>
      <c r="K7" s="2">
        <v>81</v>
      </c>
      <c r="L7" s="2">
        <v>113</v>
      </c>
    </row>
    <row r="8" spans="2:12" x14ac:dyDescent="0.25">
      <c r="C8" s="2">
        <v>103</v>
      </c>
      <c r="D8" s="2">
        <v>108</v>
      </c>
      <c r="E8" s="2">
        <v>110</v>
      </c>
      <c r="F8" s="2">
        <v>128</v>
      </c>
      <c r="G8" s="2">
        <v>114</v>
      </c>
      <c r="H8" s="2">
        <v>112</v>
      </c>
      <c r="I8" s="2">
        <v>114</v>
      </c>
      <c r="J8" s="2">
        <v>102</v>
      </c>
      <c r="K8" s="2">
        <v>82</v>
      </c>
      <c r="L8" s="2">
        <v>101</v>
      </c>
    </row>
    <row r="9" spans="2:12" x14ac:dyDescent="0.25">
      <c r="C9" s="2">
        <v>106</v>
      </c>
      <c r="D9" s="2">
        <v>124</v>
      </c>
      <c r="E9" s="2">
        <v>115</v>
      </c>
      <c r="F9" s="2">
        <v>133</v>
      </c>
      <c r="G9" s="2">
        <v>116</v>
      </c>
      <c r="H9" s="2">
        <v>102</v>
      </c>
      <c r="I9" s="2">
        <v>127</v>
      </c>
      <c r="J9" s="2">
        <v>117</v>
      </c>
      <c r="K9" s="2">
        <v>109</v>
      </c>
      <c r="L9" s="2">
        <v>137</v>
      </c>
    </row>
    <row r="10" spans="2:12" x14ac:dyDescent="0.25">
      <c r="C10" s="2">
        <v>117</v>
      </c>
      <c r="D10" s="2">
        <v>90</v>
      </c>
      <c r="E10" s="2">
        <v>103</v>
      </c>
      <c r="F10" s="2">
        <v>114</v>
      </c>
      <c r="G10" s="2">
        <v>139</v>
      </c>
      <c r="H10" s="2">
        <v>101</v>
      </c>
      <c r="I10" s="2">
        <v>122</v>
      </c>
      <c r="J10" s="2">
        <v>105</v>
      </c>
      <c r="K10" s="2">
        <v>97</v>
      </c>
      <c r="L10" s="2">
        <v>89</v>
      </c>
    </row>
    <row r="11" spans="2:12" x14ac:dyDescent="0.25">
      <c r="C11" s="2">
        <v>123</v>
      </c>
      <c r="D11" s="2">
        <v>94</v>
      </c>
      <c r="E11" s="2">
        <v>100</v>
      </c>
      <c r="F11" s="2">
        <v>136</v>
      </c>
      <c r="G11" s="2">
        <v>109</v>
      </c>
      <c r="H11" s="2">
        <v>131</v>
      </c>
      <c r="I11" s="2">
        <v>117</v>
      </c>
      <c r="J11" s="2">
        <v>110</v>
      </c>
      <c r="K11" s="2">
        <v>127</v>
      </c>
      <c r="L11" s="2">
        <v>124</v>
      </c>
    </row>
    <row r="12" spans="2:12" x14ac:dyDescent="0.25">
      <c r="C12" s="2">
        <v>146</v>
      </c>
      <c r="D12" s="2">
        <v>139</v>
      </c>
      <c r="E12" s="2">
        <v>126</v>
      </c>
      <c r="F12" s="2">
        <v>122</v>
      </c>
      <c r="G12" s="2">
        <v>125</v>
      </c>
      <c r="H12" s="2">
        <v>103</v>
      </c>
      <c r="I12" s="2">
        <v>96</v>
      </c>
      <c r="J12" s="2">
        <v>110</v>
      </c>
      <c r="K12" s="2">
        <v>118</v>
      </c>
      <c r="L12" s="2">
        <v>118</v>
      </c>
    </row>
    <row r="13" spans="2:12" ht="15.75" thickBot="1" x14ac:dyDescent="0.3"/>
    <row r="14" spans="2:12" ht="15.75" thickBot="1" x14ac:dyDescent="0.3">
      <c r="B14" s="1" t="s">
        <v>6</v>
      </c>
      <c r="C14" s="10" t="s">
        <v>4</v>
      </c>
      <c r="D14" s="10"/>
      <c r="E14" s="1" t="s">
        <v>1</v>
      </c>
      <c r="F14" s="1" t="s">
        <v>0</v>
      </c>
      <c r="G14" s="1" t="s">
        <v>2</v>
      </c>
      <c r="H14" s="4" t="s">
        <v>3</v>
      </c>
      <c r="I14" s="6" t="s">
        <v>5</v>
      </c>
      <c r="K14" s="11" t="s">
        <v>7</v>
      </c>
      <c r="L14" s="12">
        <v>81</v>
      </c>
    </row>
    <row r="15" spans="2:12" ht="15.75" thickBot="1" x14ac:dyDescent="0.3">
      <c r="B15" s="8">
        <f>(C15+D15)/2</f>
        <v>86</v>
      </c>
      <c r="C15" s="9">
        <v>81</v>
      </c>
      <c r="D15" s="9">
        <v>91</v>
      </c>
      <c r="E15" s="2">
        <v>4</v>
      </c>
      <c r="F15" s="3">
        <f>E15/$E$22</f>
        <v>6.6666666666666666E-2</v>
      </c>
      <c r="G15" s="1">
        <f>E15</f>
        <v>4</v>
      </c>
      <c r="H15" s="5">
        <f>G15/$E$22</f>
        <v>6.6666666666666666E-2</v>
      </c>
      <c r="I15" s="7">
        <f>F15*100</f>
        <v>6.666666666666667</v>
      </c>
      <c r="K15" s="13" t="s">
        <v>8</v>
      </c>
      <c r="L15" s="14">
        <v>146</v>
      </c>
    </row>
    <row r="16" spans="2:12" ht="29.25" thickBot="1" x14ac:dyDescent="0.3">
      <c r="B16" s="8">
        <f t="shared" ref="B16:B21" si="0">(C16+D16)/2</f>
        <v>96</v>
      </c>
      <c r="C16" s="9">
        <v>91</v>
      </c>
      <c r="D16" s="9">
        <v>101</v>
      </c>
      <c r="E16" s="1">
        <v>4</v>
      </c>
      <c r="F16" s="3">
        <f t="shared" ref="F16:F21" si="1">E16/$E$22</f>
        <v>6.6666666666666666E-2</v>
      </c>
      <c r="G16" s="1">
        <f>E16+G15</f>
        <v>8</v>
      </c>
      <c r="H16" s="5">
        <f>SUM(F16+H15)</f>
        <v>0.13333333333333333</v>
      </c>
      <c r="I16" s="7">
        <f t="shared" ref="I16:I21" si="2">F16*100</f>
        <v>6.666666666666667</v>
      </c>
      <c r="K16" s="13" t="s">
        <v>9</v>
      </c>
      <c r="L16" s="14" t="s">
        <v>10</v>
      </c>
    </row>
    <row r="17" spans="2:12" ht="15.75" thickBot="1" x14ac:dyDescent="0.3">
      <c r="B17" s="8">
        <f t="shared" si="0"/>
        <v>106</v>
      </c>
      <c r="C17" s="9">
        <v>101</v>
      </c>
      <c r="D17" s="9">
        <v>111</v>
      </c>
      <c r="E17" s="1">
        <v>18</v>
      </c>
      <c r="F17" s="3">
        <f t="shared" si="1"/>
        <v>0.3</v>
      </c>
      <c r="G17" s="1">
        <f t="shared" ref="G17:G21" si="3">E17+G16</f>
        <v>26</v>
      </c>
      <c r="H17" s="5">
        <f t="shared" ref="H17:H21" si="4">SUM(F17+H16)</f>
        <v>0.43333333333333335</v>
      </c>
      <c r="I17" s="7">
        <f t="shared" si="2"/>
        <v>30</v>
      </c>
      <c r="K17" s="13" t="s">
        <v>9</v>
      </c>
      <c r="L17" s="14" t="s">
        <v>11</v>
      </c>
    </row>
    <row r="18" spans="2:12" ht="15.75" thickBot="1" x14ac:dyDescent="0.3">
      <c r="B18" s="8">
        <f t="shared" si="0"/>
        <v>116</v>
      </c>
      <c r="C18" s="9">
        <v>111</v>
      </c>
      <c r="D18" s="9">
        <v>121</v>
      </c>
      <c r="E18" s="1">
        <v>13</v>
      </c>
      <c r="F18" s="3">
        <f t="shared" si="1"/>
        <v>0.21666666666666667</v>
      </c>
      <c r="G18" s="1">
        <f t="shared" si="3"/>
        <v>39</v>
      </c>
      <c r="H18" s="5">
        <f t="shared" si="4"/>
        <v>0.65</v>
      </c>
      <c r="I18" s="7">
        <f t="shared" si="2"/>
        <v>21.666666666666668</v>
      </c>
      <c r="K18" s="13" t="s">
        <v>12</v>
      </c>
      <c r="L18" s="14" t="s">
        <v>13</v>
      </c>
    </row>
    <row r="19" spans="2:12" ht="29.25" thickBot="1" x14ac:dyDescent="0.3">
      <c r="B19" s="8">
        <f t="shared" si="0"/>
        <v>126</v>
      </c>
      <c r="C19" s="9">
        <v>121</v>
      </c>
      <c r="D19" s="9">
        <v>131</v>
      </c>
      <c r="E19" s="1">
        <v>11</v>
      </c>
      <c r="F19" s="3">
        <f t="shared" si="1"/>
        <v>0.18333333333333332</v>
      </c>
      <c r="G19" s="1">
        <f t="shared" si="3"/>
        <v>50</v>
      </c>
      <c r="H19" s="5">
        <f t="shared" si="4"/>
        <v>0.83333333333333337</v>
      </c>
      <c r="I19" s="7">
        <f t="shared" si="2"/>
        <v>18.333333333333332</v>
      </c>
      <c r="K19" s="13" t="s">
        <v>14</v>
      </c>
      <c r="L19" s="14" t="s">
        <v>15</v>
      </c>
    </row>
    <row r="20" spans="2:12" ht="43.5" thickBot="1" x14ac:dyDescent="0.3">
      <c r="B20" s="8">
        <f t="shared" si="0"/>
        <v>136</v>
      </c>
      <c r="C20" s="9">
        <v>131</v>
      </c>
      <c r="D20" s="9">
        <v>141</v>
      </c>
      <c r="E20" s="1">
        <v>8</v>
      </c>
      <c r="F20" s="3">
        <f t="shared" si="1"/>
        <v>0.13333333333333333</v>
      </c>
      <c r="G20" s="1">
        <f t="shared" si="3"/>
        <v>58</v>
      </c>
      <c r="H20" s="5">
        <f t="shared" si="4"/>
        <v>0.96666666666666667</v>
      </c>
      <c r="I20" s="7">
        <f t="shared" si="2"/>
        <v>13.333333333333334</v>
      </c>
      <c r="K20" s="13" t="s">
        <v>16</v>
      </c>
      <c r="L20" s="14" t="s">
        <v>17</v>
      </c>
    </row>
    <row r="21" spans="2:12" ht="15.75" thickBot="1" x14ac:dyDescent="0.3">
      <c r="B21" s="8">
        <f t="shared" si="0"/>
        <v>146</v>
      </c>
      <c r="C21" s="9">
        <v>141</v>
      </c>
      <c r="D21" s="9">
        <v>151</v>
      </c>
      <c r="E21" s="1">
        <v>2</v>
      </c>
      <c r="F21" s="3">
        <f t="shared" si="1"/>
        <v>3.3333333333333333E-2</v>
      </c>
      <c r="G21" s="1">
        <f t="shared" si="3"/>
        <v>60</v>
      </c>
      <c r="H21" s="4">
        <f t="shared" si="4"/>
        <v>1</v>
      </c>
      <c r="I21" s="7">
        <f t="shared" si="2"/>
        <v>3.3333333333333335</v>
      </c>
      <c r="K21" s="13" t="s">
        <v>18</v>
      </c>
      <c r="L21" s="14" t="s">
        <v>19</v>
      </c>
    </row>
    <row r="22" spans="2:12" ht="43.5" thickBot="1" x14ac:dyDescent="0.3">
      <c r="E22" s="1">
        <f>SUM(E15:E21)</f>
        <v>60</v>
      </c>
      <c r="F22" s="1">
        <f>SUM(F15:F21)</f>
        <v>1</v>
      </c>
      <c r="I22" s="7">
        <f>SUM(I15:I21)</f>
        <v>99.999999999999986</v>
      </c>
      <c r="K22" s="13" t="s">
        <v>20</v>
      </c>
      <c r="L22" s="14" t="s">
        <v>21</v>
      </c>
    </row>
  </sheetData>
  <sortState ref="C7:L12">
    <sortCondition ref="C7"/>
  </sortState>
  <mergeCells count="1">
    <mergeCell ref="C14:D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MedinA</dc:creator>
  <cp:lastModifiedBy>leoNe MedinA</cp:lastModifiedBy>
  <dcterms:created xsi:type="dcterms:W3CDTF">2018-12-04T10:07:58Z</dcterms:created>
  <dcterms:modified xsi:type="dcterms:W3CDTF">2018-12-06T09:55:56Z</dcterms:modified>
</cp:coreProperties>
</file>