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cuments\0 - DOO Crna Gora\0 - Auto fill documents\"/>
    </mc:Choice>
  </mc:AlternateContent>
  <xr:revisionPtr revIDLastSave="0" documentId="13_ncr:1_{70B4E4E0-5C05-4429-8B8C-644AAB902653}" xr6:coauthVersionLast="47" xr6:coauthVersionMax="47" xr10:uidLastSave="{00000000-0000-0000-0000-000000000000}"/>
  <bookViews>
    <workbookView xWindow="-108" yWindow="-108" windowWidth="23256" windowHeight="12456" firstSheet="55" activeTab="58" xr2:uid="{00000000-000D-0000-FFFF-FFFF00000000}"/>
  </bookViews>
  <sheets>
    <sheet name="Abramov Valentin" sheetId="31" r:id="rId1"/>
    <sheet name="Ageev Oleg" sheetId="82" r:id="rId2"/>
    <sheet name="Alekhin Roman" sheetId="50" r:id="rId3"/>
    <sheet name="Briukhanov Aleksandr" sheetId="43" r:id="rId4"/>
    <sheet name="Vladykina Ekaterina" sheetId="73" r:id="rId5"/>
    <sheet name="Vlasenko Oleg" sheetId="6" r:id="rId6"/>
    <sheet name="Volkov Viacheslav" sheetId="72" r:id="rId7"/>
    <sheet name="Volkova Sofiia" sheetId="8" r:id="rId8"/>
    <sheet name="Cabak Nina" sheetId="80" r:id="rId9"/>
    <sheet name="Gavrilenko Alexander" sheetId="69" r:id="rId10"/>
    <sheet name="Gorodnichii Igor" sheetId="70" r:id="rId11"/>
    <sheet name="Dembirel Nadezhda" sheetId="36" r:id="rId12"/>
    <sheet name="Dushin Grigory" sheetId="15" r:id="rId13"/>
    <sheet name="Eremenko Aleksei" sheetId="16" r:id="rId14"/>
    <sheet name="Zhukov Andrei" sheetId="35" r:id="rId15"/>
    <sheet name="Zabaulenka Uladzislava" sheetId="58" r:id="rId16"/>
    <sheet name="Zaitsev Mikhail" sheetId="52" r:id="rId17"/>
    <sheet name="Ivashkevich Sergei" sheetId="44" r:id="rId18"/>
    <sheet name="Kildibekov Sergei" sheetId="81" r:id="rId19"/>
    <sheet name="Kamalov Rinat" sheetId="13" r:id="rId20"/>
    <sheet name="Kozhina Oksana" sheetId="59" r:id="rId21"/>
    <sheet name="Komlev Valerii" sheetId="22" r:id="rId22"/>
    <sheet name="Kostromkin Ilia" sheetId="76" r:id="rId23"/>
    <sheet name="Kulmukhametov Ruslan" sheetId="79" r:id="rId24"/>
    <sheet name="Kuznetsov Bogdan" sheetId="75" r:id="rId25"/>
    <sheet name="Kupriianov Nikita" sheetId="30" r:id="rId26"/>
    <sheet name="Litvinova Elena" sheetId="77" r:id="rId27"/>
    <sheet name="Lovchiev Anton" sheetId="38" r:id="rId28"/>
    <sheet name="Malov Konstantin" sheetId="18" r:id="rId29"/>
    <sheet name="Maltsev Konstantin" sheetId="60" r:id="rId30"/>
    <sheet name="Masterkov Igor" sheetId="47" r:id="rId31"/>
    <sheet name="Melikhova Nataliia" sheetId="66" r:id="rId32"/>
    <sheet name="Melnikov Grigorii" sheetId="78" r:id="rId33"/>
    <sheet name="Mikhailova Alisia" sheetId="14" r:id="rId34"/>
    <sheet name="Novikov Aleksandr" sheetId="67" r:id="rId35"/>
    <sheet name="Onishchenko Nikita" sheetId="74" r:id="rId36"/>
    <sheet name="Pilipenko" sheetId="57" r:id="rId37"/>
    <sheet name="Povergo Larisa" sheetId="51" r:id="rId38"/>
    <sheet name="Povergo Olga" sheetId="11" r:id="rId39"/>
    <sheet name="Povergo Polina" sheetId="12" r:id="rId40"/>
    <sheet name="Ptitsina Elena" sheetId="42" r:id="rId41"/>
    <sheet name="Ptitsin Leonid" sheetId="53" r:id="rId42"/>
    <sheet name="Ptitsina Olesia" sheetId="1" r:id="rId43"/>
    <sheet name="Ptitsina Svetlana" sheetId="55" r:id="rId44"/>
    <sheet name="Razvalova Tatiana" sheetId="21" r:id="rId45"/>
    <sheet name="Razumovskii Vladimir" sheetId="19" r:id="rId46"/>
    <sheet name="Romanova Kseniia" sheetId="71" r:id="rId47"/>
    <sheet name="Semenikhin Aleksandr" sheetId="61" r:id="rId48"/>
    <sheet name="Semenova Natalia" sheetId="23" r:id="rId49"/>
    <sheet name="Smirnov Iaroslav" sheetId="68" r:id="rId50"/>
    <sheet name="Tugarin Ivan" sheetId="26" r:id="rId51"/>
    <sheet name="Ushakov Nikita" sheetId="2" r:id="rId52"/>
    <sheet name="Fedotova Antonina" sheetId="64" r:id="rId53"/>
    <sheet name="Chetverikova Kseniia" sheetId="48" r:id="rId54"/>
    <sheet name="Shamraev Denis" sheetId="63" r:id="rId55"/>
    <sheet name="Shirokov Aleksandr" sheetId="46" r:id="rId56"/>
    <sheet name="Shishkov Nikita" sheetId="62" r:id="rId57"/>
    <sheet name="Shuvalov Dmitrii" sheetId="34" r:id="rId58"/>
    <sheet name="Shurygin Alexander" sheetId="56" r:id="rId59"/>
    <sheet name="Yurovskikh Dmitry" sheetId="37" r:id="rId60"/>
    <sheet name="Kostiuk" sheetId="41" r:id="rId61"/>
    <sheet name="Dosumova" sheetId="10" r:id="rId62"/>
    <sheet name="Esenova" sheetId="49" r:id="rId63"/>
    <sheet name="Iakushev" sheetId="40" r:id="rId64"/>
    <sheet name="Aksenova" sheetId="45" r:id="rId65"/>
    <sheet name="Andreev" sheetId="29" r:id="rId66"/>
    <sheet name="Bulatž" sheetId="20" r:id="rId67"/>
    <sheet name="Verbitskaya" sheetId="32" r:id="rId68"/>
    <sheet name="Kuchkin" sheetId="33" r:id="rId69"/>
    <sheet name="Maximova" sheetId="5" r:id="rId70"/>
    <sheet name="Fedorenko" sheetId="9" r:id="rId71"/>
    <sheet name="Arsenii" sheetId="25" r:id="rId72"/>
    <sheet name="Novikov" sheetId="28" r:id="rId73"/>
    <sheet name="Grachev" sheetId="24" r:id="rId74"/>
    <sheet name="Loshakov" sheetId="27" r:id="rId75"/>
    <sheet name="Sichkarenko Sergei" sheetId="3" r:id="rId76"/>
    <sheet name="Tekaev" sheetId="4" r:id="rId77"/>
    <sheet name="Timme" sheetId="7" r:id="rId78"/>
    <sheet name="Prokopenko" sheetId="54" r:id="rId79"/>
    <sheet name="Kolbenko Natalia" sheetId="39" r:id="rId80"/>
    <sheet name="Salekhov" sheetId="65" r:id="rId81"/>
    <sheet name="Tenishev Vadim" sheetId="17" r:id="rId8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1" l="1"/>
  <c r="H11" i="21" l="1"/>
  <c r="C29" i="21" l="1"/>
  <c r="B29" i="21"/>
  <c r="F35" i="59" l="1"/>
  <c r="E35" i="59"/>
  <c r="D35" i="59"/>
  <c r="C35" i="59"/>
  <c r="B35" i="59"/>
  <c r="G33" i="59"/>
  <c r="F33" i="59"/>
  <c r="E33" i="59"/>
  <c r="D33" i="59"/>
  <c r="C33" i="59"/>
  <c r="B33" i="59"/>
  <c r="W31" i="6"/>
  <c r="V31" i="6"/>
  <c r="E31" i="6"/>
  <c r="F31" i="6"/>
  <c r="G31" i="6"/>
  <c r="H31" i="6"/>
  <c r="I31" i="6"/>
  <c r="J31" i="6"/>
  <c r="K31" i="6"/>
  <c r="L31" i="6"/>
  <c r="M31" i="6"/>
  <c r="N31" i="6"/>
  <c r="O31" i="6"/>
  <c r="P31" i="6"/>
  <c r="D31" i="6"/>
  <c r="X31" i="6"/>
  <c r="U31" i="6"/>
  <c r="T31" i="6"/>
  <c r="S31" i="6"/>
  <c r="R31" i="6"/>
  <c r="Q31" i="6"/>
  <c r="C31" i="6"/>
  <c r="B31" i="6"/>
  <c r="J29" i="44" l="1"/>
  <c r="I29" i="44"/>
  <c r="H29" i="44"/>
  <c r="G29" i="44"/>
  <c r="F29" i="44"/>
  <c r="E29" i="44"/>
  <c r="C29" i="44"/>
  <c r="B29" i="44"/>
  <c r="X31" i="48" l="1"/>
  <c r="W31" i="48"/>
  <c r="V31" i="48"/>
  <c r="U31" i="48"/>
  <c r="T31" i="48"/>
  <c r="S31" i="48"/>
  <c r="R31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E31" i="48"/>
  <c r="D31" i="48"/>
  <c r="C31" i="48"/>
  <c r="B31" i="48"/>
  <c r="J29" i="48"/>
  <c r="I29" i="48"/>
  <c r="H29" i="48"/>
  <c r="G29" i="48"/>
  <c r="F29" i="48"/>
  <c r="D29" i="48"/>
  <c r="C29" i="48"/>
  <c r="B29" i="48"/>
  <c r="I11" i="42" l="1"/>
  <c r="H15" i="82"/>
  <c r="G35" i="82" l="1"/>
  <c r="F35" i="82"/>
  <c r="E35" i="82"/>
  <c r="D35" i="82"/>
  <c r="C35" i="82"/>
  <c r="B35" i="82"/>
  <c r="I33" i="82"/>
  <c r="H33" i="82"/>
  <c r="G33" i="82"/>
  <c r="F33" i="82"/>
  <c r="E33" i="82"/>
  <c r="D33" i="82"/>
  <c r="C33" i="82"/>
  <c r="B33" i="82"/>
  <c r="X31" i="82"/>
  <c r="W31" i="82"/>
  <c r="V31" i="82"/>
  <c r="U31" i="82"/>
  <c r="T31" i="82"/>
  <c r="S31" i="82"/>
  <c r="R31" i="82"/>
  <c r="Q31" i="82"/>
  <c r="P31" i="82"/>
  <c r="O31" i="82"/>
  <c r="N31" i="82"/>
  <c r="M31" i="82"/>
  <c r="L31" i="82"/>
  <c r="K31" i="82"/>
  <c r="J31" i="82"/>
  <c r="I31" i="82"/>
  <c r="H31" i="82"/>
  <c r="G31" i="82"/>
  <c r="F31" i="82"/>
  <c r="E31" i="82"/>
  <c r="D31" i="82"/>
  <c r="C31" i="82"/>
  <c r="B31" i="82"/>
  <c r="J29" i="82"/>
  <c r="I29" i="82"/>
  <c r="H29" i="82"/>
  <c r="G29" i="82"/>
  <c r="F29" i="82"/>
  <c r="D29" i="82"/>
  <c r="C29" i="82"/>
  <c r="B29" i="82"/>
  <c r="J27" i="82"/>
  <c r="I27" i="82"/>
  <c r="H27" i="82"/>
  <c r="G27" i="82"/>
  <c r="F27" i="82"/>
  <c r="E27" i="82"/>
  <c r="C27" i="82"/>
  <c r="B27" i="82"/>
  <c r="P25" i="82"/>
  <c r="O25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B25" i="82"/>
  <c r="P23" i="82"/>
  <c r="O23" i="82"/>
  <c r="N23" i="82"/>
  <c r="M23" i="82"/>
  <c r="L23" i="82"/>
  <c r="K23" i="82"/>
  <c r="J23" i="82"/>
  <c r="I23" i="82"/>
  <c r="H23" i="82"/>
  <c r="G23" i="82"/>
  <c r="F23" i="82"/>
  <c r="E23" i="82"/>
  <c r="D23" i="82"/>
  <c r="C23" i="82"/>
  <c r="B23" i="82"/>
  <c r="AB21" i="82"/>
  <c r="AA21" i="82"/>
  <c r="Z21" i="82"/>
  <c r="Y21" i="82"/>
  <c r="X21" i="82"/>
  <c r="W21" i="82"/>
  <c r="V21" i="82"/>
  <c r="U21" i="82"/>
  <c r="T21" i="82"/>
  <c r="S21" i="82"/>
  <c r="R21" i="82"/>
  <c r="Q21" i="82"/>
  <c r="P21" i="82"/>
  <c r="O21" i="82"/>
  <c r="N21" i="82"/>
  <c r="M21" i="82"/>
  <c r="L21" i="82"/>
  <c r="K21" i="82"/>
  <c r="J21" i="82"/>
  <c r="I21" i="82"/>
  <c r="H21" i="82"/>
  <c r="G21" i="82"/>
  <c r="F21" i="82"/>
  <c r="E21" i="82"/>
  <c r="D21" i="82"/>
  <c r="C21" i="82"/>
  <c r="B21" i="82"/>
  <c r="AW19" i="82"/>
  <c r="AV19" i="82"/>
  <c r="AU19" i="82"/>
  <c r="AT19" i="82"/>
  <c r="AS19" i="82"/>
  <c r="AR19" i="82"/>
  <c r="AQ19" i="82"/>
  <c r="AP19" i="82"/>
  <c r="AO19" i="82"/>
  <c r="AN19" i="82"/>
  <c r="AM19" i="82"/>
  <c r="AL19" i="82"/>
  <c r="AK19" i="82"/>
  <c r="AJ19" i="82"/>
  <c r="AI19" i="82"/>
  <c r="AH19" i="82"/>
  <c r="AG19" i="82"/>
  <c r="AF19" i="82"/>
  <c r="AE19" i="82"/>
  <c r="AD19" i="82"/>
  <c r="AC19" i="82"/>
  <c r="AB19" i="82"/>
  <c r="AA19" i="82"/>
  <c r="Z19" i="82"/>
  <c r="Y19" i="82"/>
  <c r="X19" i="82"/>
  <c r="W19" i="82"/>
  <c r="V19" i="82"/>
  <c r="U19" i="82"/>
  <c r="T19" i="82"/>
  <c r="S19" i="82"/>
  <c r="R19" i="82"/>
  <c r="Q19" i="82"/>
  <c r="P19" i="82"/>
  <c r="O19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B19" i="82"/>
  <c r="J17" i="82"/>
  <c r="I17" i="82"/>
  <c r="H17" i="82"/>
  <c r="G17" i="82"/>
  <c r="F17" i="82"/>
  <c r="E17" i="82"/>
  <c r="D17" i="82"/>
  <c r="C17" i="82"/>
  <c r="B17" i="82"/>
  <c r="G15" i="82"/>
  <c r="F15" i="82"/>
  <c r="E15" i="82"/>
  <c r="D15" i="82"/>
  <c r="C15" i="82"/>
  <c r="B15" i="82"/>
  <c r="I13" i="82"/>
  <c r="H13" i="82"/>
  <c r="G13" i="82"/>
  <c r="F13" i="82"/>
  <c r="E13" i="82"/>
  <c r="D13" i="82"/>
  <c r="C13" i="82"/>
  <c r="B13" i="82"/>
  <c r="H11" i="82"/>
  <c r="G11" i="82"/>
  <c r="F11" i="82"/>
  <c r="E11" i="82"/>
  <c r="D11" i="82"/>
  <c r="C11" i="82"/>
  <c r="B11" i="82"/>
  <c r="G9" i="82"/>
  <c r="F9" i="82"/>
  <c r="E9" i="82"/>
  <c r="D9" i="82"/>
  <c r="C9" i="82"/>
  <c r="B9" i="82"/>
  <c r="H7" i="82"/>
  <c r="G7" i="82"/>
  <c r="F7" i="82"/>
  <c r="E7" i="82"/>
  <c r="D7" i="82"/>
  <c r="C7" i="82"/>
  <c r="B7" i="82"/>
  <c r="G5" i="82"/>
  <c r="F5" i="82"/>
  <c r="E5" i="82"/>
  <c r="D5" i="82"/>
  <c r="C5" i="82"/>
  <c r="B5" i="82"/>
  <c r="G35" i="81"/>
  <c r="F35" i="81"/>
  <c r="E35" i="81"/>
  <c r="D35" i="81"/>
  <c r="C35" i="81"/>
  <c r="B35" i="81"/>
  <c r="I33" i="81"/>
  <c r="H33" i="81"/>
  <c r="G33" i="81"/>
  <c r="F33" i="81"/>
  <c r="E33" i="81"/>
  <c r="D33" i="81"/>
  <c r="C33" i="81"/>
  <c r="B33" i="81"/>
  <c r="X31" i="81"/>
  <c r="W31" i="81"/>
  <c r="V31" i="81"/>
  <c r="U31" i="81"/>
  <c r="T31" i="81"/>
  <c r="S31" i="81"/>
  <c r="R31" i="81"/>
  <c r="Q31" i="81"/>
  <c r="P31" i="81"/>
  <c r="O31" i="81"/>
  <c r="N31" i="81"/>
  <c r="M31" i="81"/>
  <c r="L31" i="81"/>
  <c r="K31" i="81"/>
  <c r="J31" i="81"/>
  <c r="I31" i="81"/>
  <c r="H31" i="81"/>
  <c r="G31" i="81"/>
  <c r="F31" i="81"/>
  <c r="E31" i="81"/>
  <c r="D31" i="81"/>
  <c r="C31" i="81"/>
  <c r="B31" i="81"/>
  <c r="J29" i="81"/>
  <c r="I29" i="81"/>
  <c r="H29" i="81"/>
  <c r="G29" i="81"/>
  <c r="F29" i="81"/>
  <c r="D29" i="81"/>
  <c r="C29" i="81"/>
  <c r="B29" i="81"/>
  <c r="J27" i="81"/>
  <c r="I27" i="81"/>
  <c r="H27" i="81"/>
  <c r="G27" i="81"/>
  <c r="F27" i="81"/>
  <c r="E27" i="81"/>
  <c r="C27" i="81"/>
  <c r="B27" i="81"/>
  <c r="P25" i="81"/>
  <c r="O25" i="81"/>
  <c r="N25" i="81"/>
  <c r="M25" i="81"/>
  <c r="L25" i="81"/>
  <c r="K25" i="81"/>
  <c r="J25" i="81"/>
  <c r="I25" i="81"/>
  <c r="H25" i="81"/>
  <c r="G25" i="81"/>
  <c r="F25" i="81"/>
  <c r="E25" i="81"/>
  <c r="D25" i="81"/>
  <c r="C25" i="81"/>
  <c r="B25" i="81"/>
  <c r="P23" i="81"/>
  <c r="O23" i="81"/>
  <c r="N23" i="81"/>
  <c r="M23" i="81"/>
  <c r="L23" i="81"/>
  <c r="K23" i="81"/>
  <c r="J23" i="81"/>
  <c r="I23" i="81"/>
  <c r="H23" i="81"/>
  <c r="G23" i="81"/>
  <c r="F23" i="81"/>
  <c r="E23" i="81"/>
  <c r="D23" i="81"/>
  <c r="C23" i="81"/>
  <c r="B23" i="81"/>
  <c r="AB21" i="81"/>
  <c r="AA21" i="81"/>
  <c r="Z21" i="81"/>
  <c r="Y21" i="81"/>
  <c r="X21" i="81"/>
  <c r="W21" i="81"/>
  <c r="V21" i="81"/>
  <c r="U21" i="81"/>
  <c r="T21" i="81"/>
  <c r="S21" i="81"/>
  <c r="R21" i="81"/>
  <c r="Q21" i="81"/>
  <c r="P21" i="81"/>
  <c r="O21" i="81"/>
  <c r="N21" i="81"/>
  <c r="M21" i="81"/>
  <c r="L21" i="81"/>
  <c r="K21" i="81"/>
  <c r="J21" i="81"/>
  <c r="I21" i="81"/>
  <c r="H21" i="81"/>
  <c r="G21" i="81"/>
  <c r="F21" i="81"/>
  <c r="E21" i="81"/>
  <c r="D21" i="81"/>
  <c r="C21" i="81"/>
  <c r="B21" i="81"/>
  <c r="AW19" i="81"/>
  <c r="AV19" i="81"/>
  <c r="AU19" i="81"/>
  <c r="AT19" i="81"/>
  <c r="AS19" i="81"/>
  <c r="AR19" i="81"/>
  <c r="AQ19" i="81"/>
  <c r="AP19" i="81"/>
  <c r="AO19" i="81"/>
  <c r="AN19" i="81"/>
  <c r="AM19" i="81"/>
  <c r="AL19" i="81"/>
  <c r="AK19" i="81"/>
  <c r="AJ19" i="81"/>
  <c r="AI19" i="81"/>
  <c r="AH19" i="81"/>
  <c r="AG19" i="81"/>
  <c r="AF19" i="81"/>
  <c r="AE19" i="81"/>
  <c r="AD19" i="81"/>
  <c r="AC19" i="81"/>
  <c r="AB19" i="81"/>
  <c r="AA19" i="81"/>
  <c r="Z19" i="81"/>
  <c r="Y19" i="81"/>
  <c r="X19" i="81"/>
  <c r="W19" i="81"/>
  <c r="V19" i="81"/>
  <c r="U19" i="81"/>
  <c r="T19" i="81"/>
  <c r="S19" i="81"/>
  <c r="R19" i="81"/>
  <c r="Q19" i="81"/>
  <c r="P19" i="81"/>
  <c r="O19" i="81"/>
  <c r="N19" i="81"/>
  <c r="M19" i="81"/>
  <c r="L19" i="81"/>
  <c r="K19" i="81"/>
  <c r="J19" i="81"/>
  <c r="I19" i="81"/>
  <c r="H19" i="81"/>
  <c r="G19" i="81"/>
  <c r="F19" i="81"/>
  <c r="E19" i="81"/>
  <c r="D19" i="81"/>
  <c r="C19" i="81"/>
  <c r="B19" i="81"/>
  <c r="J17" i="81"/>
  <c r="I17" i="81"/>
  <c r="H17" i="81"/>
  <c r="G17" i="81"/>
  <c r="F17" i="81"/>
  <c r="E17" i="81"/>
  <c r="D17" i="81"/>
  <c r="C17" i="81"/>
  <c r="B17" i="81"/>
  <c r="H15" i="81"/>
  <c r="G15" i="81"/>
  <c r="F15" i="81"/>
  <c r="E15" i="81"/>
  <c r="D15" i="81"/>
  <c r="C15" i="81"/>
  <c r="B15" i="81"/>
  <c r="I13" i="81"/>
  <c r="H13" i="81"/>
  <c r="G13" i="81"/>
  <c r="F13" i="81"/>
  <c r="E13" i="81"/>
  <c r="D13" i="81"/>
  <c r="C13" i="81"/>
  <c r="B13" i="81"/>
  <c r="H11" i="81"/>
  <c r="G11" i="81"/>
  <c r="F11" i="81"/>
  <c r="E11" i="81"/>
  <c r="D11" i="81"/>
  <c r="C11" i="81"/>
  <c r="B11" i="81"/>
  <c r="G9" i="81"/>
  <c r="F9" i="81"/>
  <c r="E9" i="81"/>
  <c r="D9" i="81"/>
  <c r="C9" i="81"/>
  <c r="B9" i="81"/>
  <c r="H7" i="81"/>
  <c r="G7" i="81"/>
  <c r="F7" i="81"/>
  <c r="E7" i="81"/>
  <c r="D7" i="81"/>
  <c r="C7" i="81"/>
  <c r="B7" i="81"/>
  <c r="G5" i="81"/>
  <c r="F5" i="81"/>
  <c r="E5" i="81"/>
  <c r="D5" i="81"/>
  <c r="C5" i="81"/>
  <c r="B5" i="81"/>
  <c r="G35" i="80"/>
  <c r="F35" i="80"/>
  <c r="E35" i="80"/>
  <c r="D35" i="80"/>
  <c r="C35" i="80"/>
  <c r="B35" i="80"/>
  <c r="I33" i="80"/>
  <c r="H33" i="80"/>
  <c r="G33" i="80"/>
  <c r="F33" i="80"/>
  <c r="E33" i="80"/>
  <c r="D33" i="80"/>
  <c r="C33" i="80"/>
  <c r="B33" i="80"/>
  <c r="X31" i="80"/>
  <c r="W31" i="80"/>
  <c r="V31" i="80"/>
  <c r="U31" i="80"/>
  <c r="T31" i="80"/>
  <c r="S31" i="80"/>
  <c r="R31" i="80"/>
  <c r="Q31" i="80"/>
  <c r="P31" i="80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B31" i="80"/>
  <c r="J29" i="80"/>
  <c r="I29" i="80"/>
  <c r="H29" i="80"/>
  <c r="G29" i="80"/>
  <c r="F29" i="80"/>
  <c r="D29" i="80"/>
  <c r="C29" i="80"/>
  <c r="B29" i="80"/>
  <c r="J27" i="80"/>
  <c r="I27" i="80"/>
  <c r="H27" i="80"/>
  <c r="G27" i="80"/>
  <c r="F27" i="80"/>
  <c r="E27" i="80"/>
  <c r="C27" i="80"/>
  <c r="B27" i="80"/>
  <c r="P25" i="80"/>
  <c r="O25" i="80"/>
  <c r="N25" i="80"/>
  <c r="M25" i="80"/>
  <c r="L25" i="80"/>
  <c r="K25" i="80"/>
  <c r="J25" i="80"/>
  <c r="I25" i="80"/>
  <c r="H25" i="80"/>
  <c r="G25" i="80"/>
  <c r="F25" i="80"/>
  <c r="E25" i="80"/>
  <c r="D25" i="80"/>
  <c r="C25" i="80"/>
  <c r="B25" i="80"/>
  <c r="P23" i="80"/>
  <c r="O23" i="80"/>
  <c r="N23" i="80"/>
  <c r="M23" i="80"/>
  <c r="L23" i="80"/>
  <c r="K23" i="80"/>
  <c r="J23" i="80"/>
  <c r="I23" i="80"/>
  <c r="H23" i="80"/>
  <c r="G23" i="80"/>
  <c r="F23" i="80"/>
  <c r="E23" i="80"/>
  <c r="D23" i="80"/>
  <c r="C23" i="80"/>
  <c r="B23" i="80"/>
  <c r="AB21" i="80"/>
  <c r="AA21" i="80"/>
  <c r="Z21" i="80"/>
  <c r="Y21" i="80"/>
  <c r="X21" i="80"/>
  <c r="W21" i="80"/>
  <c r="V21" i="80"/>
  <c r="U21" i="80"/>
  <c r="T21" i="80"/>
  <c r="S21" i="80"/>
  <c r="R21" i="80"/>
  <c r="Q21" i="80"/>
  <c r="P21" i="80"/>
  <c r="O21" i="80"/>
  <c r="N21" i="80"/>
  <c r="M21" i="80"/>
  <c r="L21" i="80"/>
  <c r="K21" i="80"/>
  <c r="J21" i="80"/>
  <c r="I21" i="80"/>
  <c r="H21" i="80"/>
  <c r="G21" i="80"/>
  <c r="F21" i="80"/>
  <c r="E21" i="80"/>
  <c r="D21" i="80"/>
  <c r="C21" i="80"/>
  <c r="B21" i="80"/>
  <c r="AW19" i="80"/>
  <c r="AV19" i="80"/>
  <c r="AU19" i="80"/>
  <c r="AT19" i="80"/>
  <c r="AS19" i="80"/>
  <c r="AR19" i="80"/>
  <c r="AQ19" i="80"/>
  <c r="AP19" i="80"/>
  <c r="AO19" i="80"/>
  <c r="AN19" i="80"/>
  <c r="AM19" i="80"/>
  <c r="AL19" i="80"/>
  <c r="AK19" i="80"/>
  <c r="AJ19" i="80"/>
  <c r="AI19" i="80"/>
  <c r="AH19" i="80"/>
  <c r="AG19" i="80"/>
  <c r="AF19" i="80"/>
  <c r="AE19" i="80"/>
  <c r="AD19" i="80"/>
  <c r="AC19" i="80"/>
  <c r="AB19" i="80"/>
  <c r="AA19" i="80"/>
  <c r="Z19" i="80"/>
  <c r="Y19" i="80"/>
  <c r="X19" i="80"/>
  <c r="W19" i="80"/>
  <c r="V19" i="80"/>
  <c r="U19" i="80"/>
  <c r="T19" i="80"/>
  <c r="S19" i="80"/>
  <c r="R19" i="80"/>
  <c r="Q19" i="80"/>
  <c r="P19" i="80"/>
  <c r="O19" i="80"/>
  <c r="N19" i="80"/>
  <c r="M19" i="80"/>
  <c r="L19" i="80"/>
  <c r="K19" i="80"/>
  <c r="J19" i="80"/>
  <c r="I19" i="80"/>
  <c r="H19" i="80"/>
  <c r="G19" i="80"/>
  <c r="F19" i="80"/>
  <c r="E19" i="80"/>
  <c r="D19" i="80"/>
  <c r="C19" i="80"/>
  <c r="B19" i="80"/>
  <c r="J17" i="80"/>
  <c r="I17" i="80"/>
  <c r="H17" i="80"/>
  <c r="G17" i="80"/>
  <c r="F17" i="80"/>
  <c r="E17" i="80"/>
  <c r="D17" i="80"/>
  <c r="C17" i="80"/>
  <c r="B17" i="80"/>
  <c r="H15" i="80"/>
  <c r="G15" i="80"/>
  <c r="F15" i="80"/>
  <c r="E15" i="80"/>
  <c r="D15" i="80"/>
  <c r="C15" i="80"/>
  <c r="B15" i="80"/>
  <c r="I13" i="80"/>
  <c r="H13" i="80"/>
  <c r="G13" i="80"/>
  <c r="F13" i="80"/>
  <c r="E13" i="80"/>
  <c r="D13" i="80"/>
  <c r="C13" i="80"/>
  <c r="B13" i="80"/>
  <c r="H11" i="80"/>
  <c r="G11" i="80"/>
  <c r="F11" i="80"/>
  <c r="E11" i="80"/>
  <c r="D11" i="80"/>
  <c r="C11" i="80"/>
  <c r="B11" i="80"/>
  <c r="G9" i="80"/>
  <c r="F9" i="80"/>
  <c r="E9" i="80"/>
  <c r="D9" i="80"/>
  <c r="C9" i="80"/>
  <c r="B9" i="80"/>
  <c r="H7" i="80"/>
  <c r="G7" i="80"/>
  <c r="F7" i="80"/>
  <c r="E7" i="80"/>
  <c r="D7" i="80"/>
  <c r="C7" i="80"/>
  <c r="B7" i="80"/>
  <c r="G5" i="80"/>
  <c r="F5" i="80"/>
  <c r="E5" i="80"/>
  <c r="D5" i="80"/>
  <c r="C5" i="80"/>
  <c r="B5" i="80"/>
  <c r="F33" i="50"/>
  <c r="E33" i="50"/>
  <c r="D33" i="50"/>
  <c r="C33" i="50"/>
  <c r="B33" i="50"/>
  <c r="G31" i="50"/>
  <c r="F31" i="50"/>
  <c r="E31" i="50"/>
  <c r="D31" i="50"/>
  <c r="C31" i="50"/>
  <c r="B31" i="50"/>
  <c r="F31" i="51" l="1"/>
  <c r="E31" i="51"/>
  <c r="D31" i="51"/>
  <c r="C31" i="51"/>
  <c r="B31" i="51"/>
  <c r="G29" i="51"/>
  <c r="F29" i="51"/>
  <c r="E29" i="51"/>
  <c r="D29" i="51"/>
  <c r="C29" i="51"/>
  <c r="B29" i="51"/>
  <c r="G35" i="79"/>
  <c r="F35" i="79"/>
  <c r="E35" i="79"/>
  <c r="D35" i="79"/>
  <c r="C35" i="79"/>
  <c r="B35" i="79"/>
  <c r="I33" i="79"/>
  <c r="H33" i="79"/>
  <c r="G33" i="79"/>
  <c r="F33" i="79"/>
  <c r="E33" i="79"/>
  <c r="D33" i="79"/>
  <c r="C33" i="79"/>
  <c r="B33" i="79"/>
  <c r="X31" i="79"/>
  <c r="W31" i="79"/>
  <c r="V31" i="79"/>
  <c r="U31" i="79"/>
  <c r="T31" i="79"/>
  <c r="S31" i="79"/>
  <c r="R31" i="79"/>
  <c r="Q31" i="79"/>
  <c r="P31" i="79"/>
  <c r="O31" i="79"/>
  <c r="N31" i="79"/>
  <c r="M31" i="79"/>
  <c r="L31" i="79"/>
  <c r="K31" i="79"/>
  <c r="J31" i="79"/>
  <c r="I31" i="79"/>
  <c r="H31" i="79"/>
  <c r="G31" i="79"/>
  <c r="F31" i="79"/>
  <c r="E31" i="79"/>
  <c r="D31" i="79"/>
  <c r="C31" i="79"/>
  <c r="B31" i="79"/>
  <c r="J29" i="79"/>
  <c r="I29" i="79"/>
  <c r="H29" i="79"/>
  <c r="G29" i="79"/>
  <c r="F29" i="79"/>
  <c r="D29" i="79"/>
  <c r="C29" i="79"/>
  <c r="B29" i="79"/>
  <c r="J27" i="79"/>
  <c r="I27" i="79"/>
  <c r="H27" i="79"/>
  <c r="G27" i="79"/>
  <c r="F27" i="79"/>
  <c r="E27" i="79"/>
  <c r="C27" i="79"/>
  <c r="B27" i="79"/>
  <c r="P25" i="79"/>
  <c r="O25" i="79"/>
  <c r="N25" i="79"/>
  <c r="M25" i="79"/>
  <c r="L25" i="79"/>
  <c r="K25" i="79"/>
  <c r="J25" i="79"/>
  <c r="I25" i="79"/>
  <c r="H25" i="79"/>
  <c r="G25" i="79"/>
  <c r="F25" i="79"/>
  <c r="E25" i="79"/>
  <c r="D25" i="79"/>
  <c r="C25" i="79"/>
  <c r="B25" i="79"/>
  <c r="P23" i="79"/>
  <c r="O23" i="79"/>
  <c r="N23" i="79"/>
  <c r="M23" i="79"/>
  <c r="L23" i="79"/>
  <c r="K23" i="79"/>
  <c r="J23" i="79"/>
  <c r="I23" i="79"/>
  <c r="H23" i="79"/>
  <c r="G23" i="79"/>
  <c r="F23" i="79"/>
  <c r="E23" i="79"/>
  <c r="D23" i="79"/>
  <c r="C23" i="79"/>
  <c r="B23" i="79"/>
  <c r="AB21" i="79"/>
  <c r="AA21" i="79"/>
  <c r="Z21" i="79"/>
  <c r="Y21" i="79"/>
  <c r="X21" i="79"/>
  <c r="W21" i="79"/>
  <c r="V21" i="79"/>
  <c r="U21" i="79"/>
  <c r="T21" i="79"/>
  <c r="S21" i="79"/>
  <c r="R21" i="79"/>
  <c r="Q21" i="79"/>
  <c r="P21" i="79"/>
  <c r="O21" i="79"/>
  <c r="N21" i="79"/>
  <c r="M21" i="79"/>
  <c r="L21" i="79"/>
  <c r="K21" i="79"/>
  <c r="J21" i="79"/>
  <c r="I21" i="79"/>
  <c r="H21" i="79"/>
  <c r="G21" i="79"/>
  <c r="F21" i="79"/>
  <c r="E21" i="79"/>
  <c r="D21" i="79"/>
  <c r="C21" i="79"/>
  <c r="B21" i="79"/>
  <c r="AW19" i="79"/>
  <c r="AV19" i="79"/>
  <c r="AU19" i="79"/>
  <c r="AT19" i="79"/>
  <c r="AS19" i="79"/>
  <c r="AR19" i="79"/>
  <c r="AQ19" i="79"/>
  <c r="AP19" i="79"/>
  <c r="AO19" i="79"/>
  <c r="AN19" i="79"/>
  <c r="AM19" i="79"/>
  <c r="AL19" i="79"/>
  <c r="AK19" i="79"/>
  <c r="AJ19" i="79"/>
  <c r="AI19" i="79"/>
  <c r="AH19" i="79"/>
  <c r="AG19" i="79"/>
  <c r="AF19" i="79"/>
  <c r="AE19" i="79"/>
  <c r="AD19" i="79"/>
  <c r="AC19" i="79"/>
  <c r="AB19" i="79"/>
  <c r="AA19" i="79"/>
  <c r="Z19" i="79"/>
  <c r="Y19" i="79"/>
  <c r="X19" i="79"/>
  <c r="W19" i="79"/>
  <c r="V19" i="79"/>
  <c r="U19" i="79"/>
  <c r="T19" i="79"/>
  <c r="S19" i="79"/>
  <c r="R19" i="79"/>
  <c r="Q19" i="79"/>
  <c r="P19" i="79"/>
  <c r="O19" i="79"/>
  <c r="N19" i="79"/>
  <c r="M19" i="79"/>
  <c r="L19" i="79"/>
  <c r="K19" i="79"/>
  <c r="J19" i="79"/>
  <c r="I19" i="79"/>
  <c r="H19" i="79"/>
  <c r="G19" i="79"/>
  <c r="F19" i="79"/>
  <c r="E19" i="79"/>
  <c r="D19" i="79"/>
  <c r="C19" i="79"/>
  <c r="B19" i="79"/>
  <c r="J17" i="79"/>
  <c r="I17" i="79"/>
  <c r="H17" i="79"/>
  <c r="G17" i="79"/>
  <c r="F17" i="79"/>
  <c r="E17" i="79"/>
  <c r="D17" i="79"/>
  <c r="C17" i="79"/>
  <c r="B17" i="79"/>
  <c r="H15" i="79"/>
  <c r="G15" i="79"/>
  <c r="F15" i="79"/>
  <c r="E15" i="79"/>
  <c r="D15" i="79"/>
  <c r="C15" i="79"/>
  <c r="B15" i="79"/>
  <c r="I13" i="79"/>
  <c r="H13" i="79"/>
  <c r="G13" i="79"/>
  <c r="F13" i="79"/>
  <c r="E13" i="79"/>
  <c r="D13" i="79"/>
  <c r="C13" i="79"/>
  <c r="B13" i="79"/>
  <c r="H11" i="79"/>
  <c r="G11" i="79"/>
  <c r="F11" i="79"/>
  <c r="E11" i="79"/>
  <c r="D11" i="79"/>
  <c r="C11" i="79"/>
  <c r="B11" i="79"/>
  <c r="G9" i="79"/>
  <c r="F9" i="79"/>
  <c r="E9" i="79"/>
  <c r="D9" i="79"/>
  <c r="C9" i="79"/>
  <c r="B9" i="79"/>
  <c r="H7" i="79"/>
  <c r="G7" i="79"/>
  <c r="F7" i="79"/>
  <c r="E7" i="79"/>
  <c r="D7" i="79"/>
  <c r="C7" i="79"/>
  <c r="B7" i="79"/>
  <c r="G5" i="79"/>
  <c r="F5" i="79"/>
  <c r="E5" i="79"/>
  <c r="D5" i="79"/>
  <c r="C5" i="79"/>
  <c r="B5" i="79"/>
  <c r="H35" i="23"/>
  <c r="I35" i="23"/>
  <c r="B35" i="23"/>
  <c r="E35" i="23"/>
  <c r="G35" i="23"/>
  <c r="F35" i="23"/>
  <c r="D35" i="23"/>
  <c r="C35" i="23"/>
  <c r="D23" i="78" l="1"/>
  <c r="H21" i="78"/>
  <c r="G21" i="78"/>
  <c r="E17" i="78"/>
  <c r="D13" i="78"/>
  <c r="F11" i="78"/>
  <c r="F7" i="78"/>
  <c r="F9" i="78"/>
  <c r="C5" i="78"/>
  <c r="C23" i="78" l="1"/>
  <c r="B23" i="78"/>
  <c r="C25" i="78"/>
  <c r="B25" i="78"/>
  <c r="F27" i="78" l="1"/>
  <c r="E27" i="78"/>
  <c r="D27" i="78"/>
  <c r="C27" i="78"/>
  <c r="B27" i="78"/>
  <c r="P25" i="78"/>
  <c r="O25" i="78"/>
  <c r="N25" i="78"/>
  <c r="M25" i="78"/>
  <c r="L25" i="78"/>
  <c r="K25" i="78"/>
  <c r="J25" i="78"/>
  <c r="I25" i="78"/>
  <c r="H25" i="78"/>
  <c r="G25" i="78"/>
  <c r="F25" i="78"/>
  <c r="E25" i="78"/>
  <c r="D25" i="78"/>
  <c r="P23" i="78"/>
  <c r="O23" i="78"/>
  <c r="N23" i="78"/>
  <c r="M23" i="78"/>
  <c r="L23" i="78"/>
  <c r="K23" i="78"/>
  <c r="J23" i="78"/>
  <c r="I23" i="78"/>
  <c r="H23" i="78"/>
  <c r="G23" i="78"/>
  <c r="F23" i="78"/>
  <c r="E23" i="78"/>
  <c r="AB21" i="78"/>
  <c r="AA21" i="78"/>
  <c r="Z21" i="78"/>
  <c r="Y21" i="78"/>
  <c r="X21" i="78"/>
  <c r="W21" i="78"/>
  <c r="V21" i="78"/>
  <c r="U21" i="78"/>
  <c r="T21" i="78"/>
  <c r="S21" i="78"/>
  <c r="R21" i="78"/>
  <c r="Q21" i="78"/>
  <c r="P21" i="78"/>
  <c r="O21" i="78"/>
  <c r="N21" i="78"/>
  <c r="M21" i="78"/>
  <c r="L21" i="78"/>
  <c r="K21" i="78"/>
  <c r="J21" i="78"/>
  <c r="I21" i="78"/>
  <c r="F21" i="78"/>
  <c r="E21" i="78"/>
  <c r="D21" i="78"/>
  <c r="C21" i="78"/>
  <c r="B21" i="78"/>
  <c r="AW19" i="78"/>
  <c r="AV19" i="78"/>
  <c r="AU19" i="78"/>
  <c r="AT19" i="78"/>
  <c r="AS19" i="78"/>
  <c r="AR19" i="78"/>
  <c r="AQ19" i="78"/>
  <c r="AP19" i="78"/>
  <c r="AO19" i="78"/>
  <c r="AN19" i="78"/>
  <c r="AM19" i="78"/>
  <c r="AL19" i="78"/>
  <c r="AK19" i="78"/>
  <c r="AJ19" i="78"/>
  <c r="AI19" i="78"/>
  <c r="AH19" i="78"/>
  <c r="AG19" i="78"/>
  <c r="AF19" i="78"/>
  <c r="AE19" i="78"/>
  <c r="AD19" i="78"/>
  <c r="AC19" i="78"/>
  <c r="AB19" i="78"/>
  <c r="AA19" i="78"/>
  <c r="Z19" i="78"/>
  <c r="Y19" i="78"/>
  <c r="X19" i="78"/>
  <c r="W19" i="78"/>
  <c r="V19" i="78"/>
  <c r="U19" i="78"/>
  <c r="T19" i="78"/>
  <c r="S19" i="78"/>
  <c r="R19" i="78"/>
  <c r="Q19" i="78"/>
  <c r="P19" i="78"/>
  <c r="O19" i="78"/>
  <c r="N19" i="78"/>
  <c r="M19" i="78"/>
  <c r="L19" i="78"/>
  <c r="K19" i="78"/>
  <c r="J19" i="78"/>
  <c r="I19" i="78"/>
  <c r="H19" i="78"/>
  <c r="G19" i="78"/>
  <c r="F19" i="78"/>
  <c r="E19" i="78"/>
  <c r="D19" i="78"/>
  <c r="C19" i="78"/>
  <c r="B19" i="78"/>
  <c r="J17" i="78"/>
  <c r="I17" i="78"/>
  <c r="H17" i="78"/>
  <c r="G17" i="78"/>
  <c r="F17" i="78"/>
  <c r="D17" i="78"/>
  <c r="C17" i="78"/>
  <c r="B17" i="78"/>
  <c r="H15" i="78"/>
  <c r="G15" i="78"/>
  <c r="F15" i="78"/>
  <c r="E15" i="78"/>
  <c r="D15" i="78"/>
  <c r="C15" i="78"/>
  <c r="B15" i="78"/>
  <c r="I13" i="78"/>
  <c r="H13" i="78"/>
  <c r="G13" i="78"/>
  <c r="F13" i="78"/>
  <c r="E13" i="78"/>
  <c r="C13" i="78"/>
  <c r="B13" i="78"/>
  <c r="H11" i="78"/>
  <c r="G11" i="78"/>
  <c r="E11" i="78"/>
  <c r="D11" i="78"/>
  <c r="C11" i="78"/>
  <c r="B11" i="78"/>
  <c r="G9" i="78"/>
  <c r="E9" i="78"/>
  <c r="D9" i="78"/>
  <c r="C9" i="78"/>
  <c r="B9" i="78"/>
  <c r="H7" i="78"/>
  <c r="G7" i="78"/>
  <c r="E7" i="78"/>
  <c r="D7" i="78"/>
  <c r="C7" i="78"/>
  <c r="B7" i="78"/>
  <c r="G5" i="78"/>
  <c r="F5" i="78"/>
  <c r="E5" i="78"/>
  <c r="D5" i="78"/>
  <c r="B5" i="78"/>
  <c r="J33" i="35" l="1"/>
  <c r="I33" i="35"/>
  <c r="H33" i="35" l="1"/>
  <c r="G33" i="35"/>
  <c r="F33" i="35"/>
  <c r="E33" i="35"/>
  <c r="C33" i="35"/>
  <c r="B33" i="35"/>
  <c r="G35" i="77"/>
  <c r="F35" i="77"/>
  <c r="E35" i="77"/>
  <c r="D35" i="77"/>
  <c r="C35" i="77"/>
  <c r="B35" i="77"/>
  <c r="I33" i="77"/>
  <c r="H33" i="77"/>
  <c r="G33" i="77"/>
  <c r="F33" i="77"/>
  <c r="E33" i="77"/>
  <c r="D33" i="77"/>
  <c r="C33" i="77"/>
  <c r="B33" i="77"/>
  <c r="X31" i="77" l="1"/>
  <c r="W31" i="77"/>
  <c r="V31" i="77"/>
  <c r="U31" i="77"/>
  <c r="T31" i="77"/>
  <c r="S31" i="77"/>
  <c r="R31" i="77"/>
  <c r="Q31" i="77"/>
  <c r="P31" i="77"/>
  <c r="O31" i="77"/>
  <c r="N31" i="77"/>
  <c r="M31" i="77"/>
  <c r="L31" i="77"/>
  <c r="K31" i="77"/>
  <c r="J31" i="77"/>
  <c r="I31" i="77"/>
  <c r="H31" i="77"/>
  <c r="G31" i="77"/>
  <c r="F31" i="77"/>
  <c r="E31" i="77"/>
  <c r="D31" i="77"/>
  <c r="C31" i="77"/>
  <c r="B31" i="77"/>
  <c r="J29" i="77"/>
  <c r="I29" i="77"/>
  <c r="H29" i="77"/>
  <c r="G29" i="77"/>
  <c r="F29" i="77"/>
  <c r="D29" i="77"/>
  <c r="C29" i="77"/>
  <c r="B29" i="77"/>
  <c r="J27" i="77"/>
  <c r="I27" i="77"/>
  <c r="H27" i="77"/>
  <c r="G27" i="77"/>
  <c r="F27" i="77"/>
  <c r="E27" i="77"/>
  <c r="C27" i="77"/>
  <c r="B27" i="77"/>
  <c r="P25" i="77"/>
  <c r="O25" i="77"/>
  <c r="N25" i="77"/>
  <c r="M25" i="77"/>
  <c r="L25" i="77"/>
  <c r="K25" i="77"/>
  <c r="J25" i="77"/>
  <c r="I25" i="77"/>
  <c r="H25" i="77"/>
  <c r="G25" i="77"/>
  <c r="F25" i="77"/>
  <c r="E25" i="77"/>
  <c r="D25" i="77"/>
  <c r="C25" i="77"/>
  <c r="B25" i="77"/>
  <c r="P23" i="77"/>
  <c r="O23" i="77"/>
  <c r="N23" i="77"/>
  <c r="M23" i="77"/>
  <c r="L23" i="77"/>
  <c r="K23" i="77"/>
  <c r="J23" i="77"/>
  <c r="I23" i="77"/>
  <c r="H23" i="77"/>
  <c r="G23" i="77"/>
  <c r="F23" i="77"/>
  <c r="E23" i="77"/>
  <c r="D23" i="77"/>
  <c r="C23" i="77"/>
  <c r="B23" i="77"/>
  <c r="AB21" i="77"/>
  <c r="AA21" i="77"/>
  <c r="Z21" i="77"/>
  <c r="Y21" i="77"/>
  <c r="X21" i="77"/>
  <c r="W21" i="77"/>
  <c r="V21" i="77"/>
  <c r="U21" i="77"/>
  <c r="T21" i="77"/>
  <c r="S21" i="77"/>
  <c r="R21" i="77"/>
  <c r="Q21" i="77"/>
  <c r="P21" i="77"/>
  <c r="O21" i="77"/>
  <c r="N21" i="77"/>
  <c r="M21" i="77"/>
  <c r="L21" i="77"/>
  <c r="K21" i="77"/>
  <c r="J21" i="77"/>
  <c r="I21" i="77"/>
  <c r="H21" i="77"/>
  <c r="G21" i="77"/>
  <c r="F21" i="77"/>
  <c r="E21" i="77"/>
  <c r="D21" i="77"/>
  <c r="C21" i="77"/>
  <c r="B21" i="77"/>
  <c r="AW19" i="77"/>
  <c r="AV19" i="77"/>
  <c r="AU19" i="77"/>
  <c r="AT19" i="77"/>
  <c r="AS19" i="77"/>
  <c r="AR19" i="77"/>
  <c r="AQ19" i="77"/>
  <c r="AP19" i="77"/>
  <c r="AO19" i="77"/>
  <c r="AN19" i="77"/>
  <c r="AM19" i="77"/>
  <c r="AL19" i="77"/>
  <c r="AK19" i="77"/>
  <c r="AJ19" i="77"/>
  <c r="AI19" i="77"/>
  <c r="AH19" i="77"/>
  <c r="AG19" i="77"/>
  <c r="AF19" i="77"/>
  <c r="AE19" i="77"/>
  <c r="AD19" i="77"/>
  <c r="AC19" i="77"/>
  <c r="AB19" i="77"/>
  <c r="AA19" i="77"/>
  <c r="Z19" i="77"/>
  <c r="Y19" i="77"/>
  <c r="X19" i="77"/>
  <c r="W19" i="77"/>
  <c r="V19" i="77"/>
  <c r="U19" i="77"/>
  <c r="T19" i="77"/>
  <c r="S19" i="77"/>
  <c r="R19" i="77"/>
  <c r="Q19" i="77"/>
  <c r="P19" i="77"/>
  <c r="O19" i="77"/>
  <c r="N19" i="77"/>
  <c r="M19" i="77"/>
  <c r="L19" i="77"/>
  <c r="K19" i="77"/>
  <c r="J19" i="77"/>
  <c r="I19" i="77"/>
  <c r="H19" i="77"/>
  <c r="G19" i="77"/>
  <c r="F19" i="77"/>
  <c r="E19" i="77"/>
  <c r="D19" i="77"/>
  <c r="C19" i="77"/>
  <c r="B19" i="77"/>
  <c r="J17" i="77"/>
  <c r="I17" i="77"/>
  <c r="H17" i="77"/>
  <c r="G17" i="77"/>
  <c r="F17" i="77"/>
  <c r="E17" i="77"/>
  <c r="D17" i="77"/>
  <c r="C17" i="77"/>
  <c r="B17" i="77"/>
  <c r="H15" i="77"/>
  <c r="G15" i="77"/>
  <c r="F15" i="77"/>
  <c r="E15" i="77"/>
  <c r="D15" i="77"/>
  <c r="C15" i="77"/>
  <c r="B15" i="77"/>
  <c r="I13" i="77"/>
  <c r="H13" i="77"/>
  <c r="G13" i="77"/>
  <c r="F13" i="77"/>
  <c r="E13" i="77"/>
  <c r="D13" i="77"/>
  <c r="C13" i="77"/>
  <c r="B13" i="77"/>
  <c r="H11" i="77"/>
  <c r="G11" i="77"/>
  <c r="F11" i="77"/>
  <c r="E11" i="77"/>
  <c r="D11" i="77"/>
  <c r="C11" i="77"/>
  <c r="B11" i="77"/>
  <c r="G9" i="77"/>
  <c r="F9" i="77"/>
  <c r="E9" i="77"/>
  <c r="D9" i="77"/>
  <c r="C9" i="77"/>
  <c r="B9" i="77"/>
  <c r="H7" i="77"/>
  <c r="G7" i="77"/>
  <c r="F7" i="77"/>
  <c r="E7" i="77"/>
  <c r="D7" i="77"/>
  <c r="C7" i="77"/>
  <c r="B7" i="77"/>
  <c r="G5" i="77"/>
  <c r="F5" i="77"/>
  <c r="E5" i="77"/>
  <c r="D5" i="77"/>
  <c r="C5" i="77"/>
  <c r="B5" i="77"/>
  <c r="G35" i="76"/>
  <c r="F35" i="76"/>
  <c r="E35" i="76"/>
  <c r="D35" i="76"/>
  <c r="C35" i="76"/>
  <c r="B35" i="76"/>
  <c r="I33" i="76"/>
  <c r="H33" i="76"/>
  <c r="G33" i="76"/>
  <c r="F33" i="76"/>
  <c r="E33" i="76"/>
  <c r="D33" i="76"/>
  <c r="C33" i="76"/>
  <c r="B33" i="76"/>
  <c r="X31" i="76"/>
  <c r="W31" i="76"/>
  <c r="V31" i="76"/>
  <c r="U31" i="76"/>
  <c r="T31" i="76"/>
  <c r="S31" i="76"/>
  <c r="R31" i="76"/>
  <c r="Q31" i="76"/>
  <c r="P31" i="76"/>
  <c r="O31" i="76"/>
  <c r="N31" i="76"/>
  <c r="M31" i="76"/>
  <c r="L31" i="76"/>
  <c r="K31" i="76"/>
  <c r="J31" i="76"/>
  <c r="I31" i="76"/>
  <c r="H31" i="76"/>
  <c r="G31" i="76"/>
  <c r="F31" i="76"/>
  <c r="E31" i="76"/>
  <c r="D31" i="76"/>
  <c r="C31" i="76"/>
  <c r="B31" i="76"/>
  <c r="J29" i="76"/>
  <c r="I29" i="76"/>
  <c r="H29" i="76"/>
  <c r="G29" i="76"/>
  <c r="F29" i="76"/>
  <c r="D29" i="76"/>
  <c r="C29" i="76"/>
  <c r="B29" i="76"/>
  <c r="J27" i="76"/>
  <c r="I27" i="76"/>
  <c r="H27" i="76"/>
  <c r="G27" i="76"/>
  <c r="F27" i="76"/>
  <c r="E27" i="76"/>
  <c r="C27" i="76"/>
  <c r="B27" i="76"/>
  <c r="P25" i="76"/>
  <c r="O25" i="76"/>
  <c r="N25" i="76"/>
  <c r="M25" i="76"/>
  <c r="L25" i="76"/>
  <c r="K25" i="76"/>
  <c r="J25" i="76"/>
  <c r="I25" i="76"/>
  <c r="H25" i="76"/>
  <c r="G25" i="76"/>
  <c r="F25" i="76"/>
  <c r="E25" i="76"/>
  <c r="D25" i="76"/>
  <c r="C25" i="76"/>
  <c r="B25" i="76"/>
  <c r="P23" i="76"/>
  <c r="O23" i="76"/>
  <c r="N23" i="76"/>
  <c r="M23" i="76"/>
  <c r="L23" i="76"/>
  <c r="K23" i="76"/>
  <c r="J23" i="76"/>
  <c r="I23" i="76"/>
  <c r="H23" i="76"/>
  <c r="G23" i="76"/>
  <c r="F23" i="76"/>
  <c r="E23" i="76"/>
  <c r="D23" i="76"/>
  <c r="C23" i="76"/>
  <c r="B23" i="76"/>
  <c r="AB21" i="76"/>
  <c r="AA21" i="76"/>
  <c r="Z21" i="76"/>
  <c r="Y21" i="76"/>
  <c r="X21" i="76"/>
  <c r="W21" i="76"/>
  <c r="V21" i="76"/>
  <c r="U21" i="76"/>
  <c r="T21" i="76"/>
  <c r="S21" i="76"/>
  <c r="R21" i="76"/>
  <c r="Q21" i="76"/>
  <c r="P21" i="76"/>
  <c r="O21" i="76"/>
  <c r="N21" i="76"/>
  <c r="M21" i="76"/>
  <c r="L21" i="76"/>
  <c r="K21" i="76"/>
  <c r="J21" i="76"/>
  <c r="I21" i="76"/>
  <c r="H21" i="76"/>
  <c r="G21" i="76"/>
  <c r="F21" i="76"/>
  <c r="E21" i="76"/>
  <c r="D21" i="76"/>
  <c r="C21" i="76"/>
  <c r="B21" i="76"/>
  <c r="AW19" i="76"/>
  <c r="AV19" i="76"/>
  <c r="AU19" i="76"/>
  <c r="AT19" i="76"/>
  <c r="AS19" i="76"/>
  <c r="AR19" i="76"/>
  <c r="AQ19" i="76"/>
  <c r="AP19" i="76"/>
  <c r="AO19" i="76"/>
  <c r="AN19" i="76"/>
  <c r="AM19" i="76"/>
  <c r="AL19" i="76"/>
  <c r="AK19" i="76"/>
  <c r="AJ19" i="76"/>
  <c r="AI19" i="76"/>
  <c r="AH19" i="76"/>
  <c r="AG19" i="76"/>
  <c r="AF19" i="76"/>
  <c r="AE19" i="76"/>
  <c r="AD19" i="76"/>
  <c r="AC19" i="76"/>
  <c r="AB19" i="76"/>
  <c r="AA19" i="76"/>
  <c r="Z19" i="76"/>
  <c r="Y19" i="76"/>
  <c r="X19" i="76"/>
  <c r="W19" i="76"/>
  <c r="V19" i="76"/>
  <c r="U19" i="76"/>
  <c r="T19" i="76"/>
  <c r="S19" i="76"/>
  <c r="R19" i="76"/>
  <c r="Q19" i="76"/>
  <c r="P19" i="76"/>
  <c r="O19" i="76"/>
  <c r="N19" i="76"/>
  <c r="M19" i="76"/>
  <c r="L19" i="76"/>
  <c r="K19" i="76"/>
  <c r="J19" i="76"/>
  <c r="I19" i="76"/>
  <c r="H19" i="76"/>
  <c r="G19" i="76"/>
  <c r="F19" i="76"/>
  <c r="E19" i="76"/>
  <c r="D19" i="76"/>
  <c r="C19" i="76"/>
  <c r="B19" i="76"/>
  <c r="J17" i="76"/>
  <c r="I17" i="76"/>
  <c r="H17" i="76"/>
  <c r="G17" i="76"/>
  <c r="F17" i="76"/>
  <c r="E17" i="76"/>
  <c r="D17" i="76"/>
  <c r="C17" i="76"/>
  <c r="B17" i="76"/>
  <c r="H15" i="76"/>
  <c r="G15" i="76"/>
  <c r="F15" i="76"/>
  <c r="E15" i="76"/>
  <c r="D15" i="76"/>
  <c r="C15" i="76"/>
  <c r="B15" i="76"/>
  <c r="I13" i="76"/>
  <c r="H13" i="76"/>
  <c r="G13" i="76"/>
  <c r="F13" i="76"/>
  <c r="E13" i="76"/>
  <c r="D13" i="76"/>
  <c r="C13" i="76"/>
  <c r="B13" i="76"/>
  <c r="H11" i="76"/>
  <c r="G11" i="76"/>
  <c r="F11" i="76"/>
  <c r="E11" i="76"/>
  <c r="D11" i="76"/>
  <c r="C11" i="76"/>
  <c r="B11" i="76"/>
  <c r="G9" i="76"/>
  <c r="F9" i="76"/>
  <c r="E9" i="76"/>
  <c r="D9" i="76"/>
  <c r="C9" i="76"/>
  <c r="B9" i="76"/>
  <c r="H7" i="76"/>
  <c r="G7" i="76"/>
  <c r="F7" i="76"/>
  <c r="E7" i="76"/>
  <c r="D7" i="76"/>
  <c r="C7" i="76"/>
  <c r="B7" i="76"/>
  <c r="G5" i="76"/>
  <c r="F5" i="76"/>
  <c r="E5" i="76"/>
  <c r="D5" i="76"/>
  <c r="C5" i="76"/>
  <c r="B5" i="76"/>
  <c r="G35" i="75"/>
  <c r="F35" i="75"/>
  <c r="E35" i="75"/>
  <c r="D35" i="75"/>
  <c r="C35" i="75"/>
  <c r="B35" i="75"/>
  <c r="I33" i="75"/>
  <c r="H33" i="75"/>
  <c r="G33" i="75"/>
  <c r="F33" i="75"/>
  <c r="E33" i="75"/>
  <c r="D33" i="75"/>
  <c r="C33" i="75"/>
  <c r="B33" i="75"/>
  <c r="X31" i="75"/>
  <c r="W31" i="75"/>
  <c r="V31" i="75"/>
  <c r="U31" i="75"/>
  <c r="T31" i="75"/>
  <c r="S31" i="75"/>
  <c r="R31" i="75"/>
  <c r="Q31" i="75"/>
  <c r="P31" i="75"/>
  <c r="O31" i="75"/>
  <c r="N31" i="75"/>
  <c r="M31" i="75"/>
  <c r="L31" i="75"/>
  <c r="K31" i="75"/>
  <c r="J31" i="75"/>
  <c r="I31" i="75"/>
  <c r="H31" i="75"/>
  <c r="G31" i="75"/>
  <c r="F31" i="75"/>
  <c r="E31" i="75"/>
  <c r="D31" i="75"/>
  <c r="C31" i="75"/>
  <c r="B31" i="75"/>
  <c r="J29" i="75"/>
  <c r="I29" i="75"/>
  <c r="H29" i="75"/>
  <c r="G29" i="75"/>
  <c r="F29" i="75"/>
  <c r="D29" i="75"/>
  <c r="C29" i="75"/>
  <c r="B29" i="75"/>
  <c r="J27" i="75"/>
  <c r="I27" i="75"/>
  <c r="H27" i="75"/>
  <c r="G27" i="75"/>
  <c r="F27" i="75"/>
  <c r="E27" i="75"/>
  <c r="C27" i="75"/>
  <c r="B27" i="75"/>
  <c r="P25" i="75"/>
  <c r="O25" i="75"/>
  <c r="N25" i="75"/>
  <c r="M25" i="75"/>
  <c r="L25" i="75"/>
  <c r="K25" i="75"/>
  <c r="J25" i="75"/>
  <c r="I25" i="75"/>
  <c r="H25" i="75"/>
  <c r="G25" i="75"/>
  <c r="F25" i="75"/>
  <c r="E25" i="75"/>
  <c r="D25" i="75"/>
  <c r="C25" i="75"/>
  <c r="B25" i="75"/>
  <c r="P23" i="75"/>
  <c r="O23" i="75"/>
  <c r="N23" i="75"/>
  <c r="M23" i="75"/>
  <c r="L23" i="75"/>
  <c r="K23" i="75"/>
  <c r="J23" i="75"/>
  <c r="I23" i="75"/>
  <c r="H23" i="75"/>
  <c r="G23" i="75"/>
  <c r="F23" i="75"/>
  <c r="E23" i="75"/>
  <c r="D23" i="75"/>
  <c r="C23" i="75"/>
  <c r="B23" i="75"/>
  <c r="AB21" i="75"/>
  <c r="AA21" i="75"/>
  <c r="Z21" i="75"/>
  <c r="Y21" i="75"/>
  <c r="X21" i="75"/>
  <c r="W21" i="75"/>
  <c r="V21" i="75"/>
  <c r="U21" i="75"/>
  <c r="T21" i="75"/>
  <c r="S21" i="75"/>
  <c r="R21" i="75"/>
  <c r="Q21" i="75"/>
  <c r="P21" i="75"/>
  <c r="O21" i="75"/>
  <c r="N21" i="75"/>
  <c r="M21" i="75"/>
  <c r="L21" i="75"/>
  <c r="K21" i="75"/>
  <c r="J21" i="75"/>
  <c r="I21" i="75"/>
  <c r="H21" i="75"/>
  <c r="G21" i="75"/>
  <c r="F21" i="75"/>
  <c r="E21" i="75"/>
  <c r="D21" i="75"/>
  <c r="C21" i="75"/>
  <c r="B21" i="75"/>
  <c r="AW19" i="75"/>
  <c r="AV19" i="75"/>
  <c r="AU19" i="75"/>
  <c r="AT19" i="75"/>
  <c r="AS19" i="75"/>
  <c r="AR19" i="75"/>
  <c r="AQ19" i="75"/>
  <c r="AP19" i="75"/>
  <c r="AO19" i="75"/>
  <c r="AN19" i="75"/>
  <c r="AM19" i="75"/>
  <c r="AL19" i="75"/>
  <c r="AK19" i="75"/>
  <c r="AJ19" i="75"/>
  <c r="AI19" i="75"/>
  <c r="AH19" i="75"/>
  <c r="AG19" i="75"/>
  <c r="AF19" i="75"/>
  <c r="AE19" i="75"/>
  <c r="AD19" i="75"/>
  <c r="AC19" i="75"/>
  <c r="AB19" i="75"/>
  <c r="AA19" i="75"/>
  <c r="Z19" i="75"/>
  <c r="Y19" i="75"/>
  <c r="X19" i="75"/>
  <c r="W19" i="75"/>
  <c r="V19" i="75"/>
  <c r="U19" i="75"/>
  <c r="T19" i="75"/>
  <c r="S19" i="75"/>
  <c r="R19" i="75"/>
  <c r="Q19" i="75"/>
  <c r="P19" i="75"/>
  <c r="O19" i="75"/>
  <c r="N19" i="75"/>
  <c r="M19" i="75"/>
  <c r="L19" i="75"/>
  <c r="K19" i="75"/>
  <c r="J19" i="75"/>
  <c r="I19" i="75"/>
  <c r="H19" i="75"/>
  <c r="G19" i="75"/>
  <c r="F19" i="75"/>
  <c r="E19" i="75"/>
  <c r="D19" i="75"/>
  <c r="C19" i="75"/>
  <c r="B19" i="75"/>
  <c r="J17" i="75"/>
  <c r="I17" i="75"/>
  <c r="H17" i="75"/>
  <c r="G17" i="75"/>
  <c r="F17" i="75"/>
  <c r="E17" i="75"/>
  <c r="D17" i="75"/>
  <c r="C17" i="75"/>
  <c r="B17" i="75"/>
  <c r="H15" i="75"/>
  <c r="G15" i="75"/>
  <c r="F15" i="75"/>
  <c r="E15" i="75"/>
  <c r="D15" i="75"/>
  <c r="C15" i="75"/>
  <c r="B15" i="75"/>
  <c r="I13" i="75"/>
  <c r="H13" i="75"/>
  <c r="G13" i="75"/>
  <c r="F13" i="75"/>
  <c r="E13" i="75"/>
  <c r="D13" i="75"/>
  <c r="C13" i="75"/>
  <c r="B13" i="75"/>
  <c r="H11" i="75"/>
  <c r="G11" i="75"/>
  <c r="F11" i="75"/>
  <c r="E11" i="75"/>
  <c r="D11" i="75"/>
  <c r="C11" i="75"/>
  <c r="B11" i="75"/>
  <c r="G9" i="75"/>
  <c r="F9" i="75"/>
  <c r="E9" i="75"/>
  <c r="D9" i="75"/>
  <c r="C9" i="75"/>
  <c r="B9" i="75"/>
  <c r="H7" i="75"/>
  <c r="G7" i="75"/>
  <c r="F7" i="75"/>
  <c r="E7" i="75"/>
  <c r="D7" i="75"/>
  <c r="C7" i="75"/>
  <c r="B7" i="75"/>
  <c r="G5" i="75"/>
  <c r="F5" i="75"/>
  <c r="E5" i="75"/>
  <c r="D5" i="75"/>
  <c r="C5" i="75"/>
  <c r="B5" i="75"/>
  <c r="G35" i="74"/>
  <c r="F35" i="74"/>
  <c r="E35" i="74"/>
  <c r="D35" i="74"/>
  <c r="C35" i="74"/>
  <c r="B35" i="74"/>
  <c r="I33" i="74"/>
  <c r="H33" i="74"/>
  <c r="G33" i="74"/>
  <c r="F33" i="74"/>
  <c r="E33" i="74"/>
  <c r="D33" i="74"/>
  <c r="C33" i="74"/>
  <c r="B33" i="74"/>
  <c r="X31" i="74"/>
  <c r="W31" i="74"/>
  <c r="V31" i="74"/>
  <c r="U31" i="74"/>
  <c r="T31" i="74"/>
  <c r="S31" i="74"/>
  <c r="R31" i="74"/>
  <c r="Q31" i="74"/>
  <c r="P31" i="74"/>
  <c r="O31" i="74"/>
  <c r="N31" i="74"/>
  <c r="M31" i="74"/>
  <c r="L31" i="74"/>
  <c r="K31" i="74"/>
  <c r="J31" i="74"/>
  <c r="I31" i="74"/>
  <c r="H31" i="74"/>
  <c r="G31" i="74"/>
  <c r="F31" i="74"/>
  <c r="E31" i="74"/>
  <c r="D31" i="74"/>
  <c r="C31" i="74"/>
  <c r="B31" i="74"/>
  <c r="J29" i="74"/>
  <c r="I29" i="74"/>
  <c r="H29" i="74"/>
  <c r="G29" i="74"/>
  <c r="F29" i="74"/>
  <c r="D29" i="74"/>
  <c r="C29" i="74"/>
  <c r="B29" i="74"/>
  <c r="J27" i="74"/>
  <c r="I27" i="74"/>
  <c r="H27" i="74"/>
  <c r="G27" i="74"/>
  <c r="F27" i="74"/>
  <c r="E27" i="74"/>
  <c r="C27" i="74"/>
  <c r="B27" i="74"/>
  <c r="P25" i="74"/>
  <c r="O25" i="74"/>
  <c r="N25" i="74"/>
  <c r="M25" i="74"/>
  <c r="L25" i="74"/>
  <c r="K25" i="74"/>
  <c r="J25" i="74"/>
  <c r="I25" i="74"/>
  <c r="H25" i="74"/>
  <c r="G25" i="74"/>
  <c r="F25" i="74"/>
  <c r="E25" i="74"/>
  <c r="D25" i="74"/>
  <c r="C25" i="74"/>
  <c r="B25" i="74"/>
  <c r="P23" i="74"/>
  <c r="O23" i="74"/>
  <c r="N23" i="74"/>
  <c r="M23" i="74"/>
  <c r="L23" i="74"/>
  <c r="K23" i="74"/>
  <c r="J23" i="74"/>
  <c r="I23" i="74"/>
  <c r="H23" i="74"/>
  <c r="G23" i="74"/>
  <c r="F23" i="74"/>
  <c r="E23" i="74"/>
  <c r="D23" i="74"/>
  <c r="C23" i="74"/>
  <c r="B23" i="74"/>
  <c r="AB21" i="74"/>
  <c r="AA21" i="74"/>
  <c r="Z21" i="74"/>
  <c r="Y21" i="74"/>
  <c r="X21" i="74"/>
  <c r="W21" i="74"/>
  <c r="V21" i="74"/>
  <c r="U21" i="74"/>
  <c r="T21" i="74"/>
  <c r="S21" i="74"/>
  <c r="R21" i="74"/>
  <c r="Q21" i="74"/>
  <c r="P21" i="74"/>
  <c r="O21" i="74"/>
  <c r="N21" i="74"/>
  <c r="M21" i="74"/>
  <c r="L21" i="74"/>
  <c r="K21" i="74"/>
  <c r="J21" i="74"/>
  <c r="I21" i="74"/>
  <c r="H21" i="74"/>
  <c r="G21" i="74"/>
  <c r="F21" i="74"/>
  <c r="E21" i="74"/>
  <c r="D21" i="74"/>
  <c r="C21" i="74"/>
  <c r="B21" i="74"/>
  <c r="AW19" i="74"/>
  <c r="AV19" i="74"/>
  <c r="AU19" i="74"/>
  <c r="AT19" i="74"/>
  <c r="AS19" i="74"/>
  <c r="AR19" i="74"/>
  <c r="AQ19" i="74"/>
  <c r="AP19" i="74"/>
  <c r="AO19" i="74"/>
  <c r="AN19" i="74"/>
  <c r="AM19" i="74"/>
  <c r="AL19" i="74"/>
  <c r="AK19" i="74"/>
  <c r="AJ19" i="74"/>
  <c r="AI19" i="74"/>
  <c r="AH19" i="74"/>
  <c r="AG19" i="74"/>
  <c r="AF19" i="74"/>
  <c r="AE19" i="74"/>
  <c r="AD19" i="74"/>
  <c r="AC19" i="74"/>
  <c r="AB19" i="74"/>
  <c r="AA19" i="74"/>
  <c r="Z19" i="74"/>
  <c r="Y19" i="74"/>
  <c r="X19" i="74"/>
  <c r="W19" i="74"/>
  <c r="V19" i="74"/>
  <c r="U19" i="74"/>
  <c r="T19" i="74"/>
  <c r="S19" i="74"/>
  <c r="R19" i="74"/>
  <c r="Q19" i="74"/>
  <c r="P19" i="74"/>
  <c r="O19" i="74"/>
  <c r="N19" i="74"/>
  <c r="M19" i="74"/>
  <c r="L19" i="74"/>
  <c r="K19" i="74"/>
  <c r="J19" i="74"/>
  <c r="I19" i="74"/>
  <c r="H19" i="74"/>
  <c r="G19" i="74"/>
  <c r="F19" i="74"/>
  <c r="E19" i="74"/>
  <c r="D19" i="74"/>
  <c r="C19" i="74"/>
  <c r="B19" i="74"/>
  <c r="J17" i="74"/>
  <c r="I17" i="74"/>
  <c r="H17" i="74"/>
  <c r="G17" i="74"/>
  <c r="F17" i="74"/>
  <c r="E17" i="74"/>
  <c r="D17" i="74"/>
  <c r="C17" i="74"/>
  <c r="B17" i="74"/>
  <c r="H15" i="74"/>
  <c r="G15" i="74"/>
  <c r="F15" i="74"/>
  <c r="E15" i="74"/>
  <c r="D15" i="74"/>
  <c r="C15" i="74"/>
  <c r="B15" i="74"/>
  <c r="I13" i="74"/>
  <c r="H13" i="74"/>
  <c r="G13" i="74"/>
  <c r="F13" i="74"/>
  <c r="E13" i="74"/>
  <c r="D13" i="74"/>
  <c r="C13" i="74"/>
  <c r="B13" i="74"/>
  <c r="H11" i="74"/>
  <c r="G11" i="74"/>
  <c r="F11" i="74"/>
  <c r="E11" i="74"/>
  <c r="D11" i="74"/>
  <c r="C11" i="74"/>
  <c r="B11" i="74"/>
  <c r="G9" i="74"/>
  <c r="F9" i="74"/>
  <c r="E9" i="74"/>
  <c r="D9" i="74"/>
  <c r="C9" i="74"/>
  <c r="B9" i="74"/>
  <c r="H7" i="74"/>
  <c r="G7" i="74"/>
  <c r="F7" i="74"/>
  <c r="E7" i="74"/>
  <c r="D7" i="74"/>
  <c r="C7" i="74"/>
  <c r="B7" i="74"/>
  <c r="G5" i="74"/>
  <c r="F5" i="74"/>
  <c r="E5" i="74"/>
  <c r="D5" i="74"/>
  <c r="C5" i="74"/>
  <c r="B5" i="74"/>
  <c r="G35" i="73"/>
  <c r="F35" i="73"/>
  <c r="E35" i="73"/>
  <c r="D35" i="73"/>
  <c r="C35" i="73"/>
  <c r="B35" i="73"/>
  <c r="I33" i="73"/>
  <c r="H33" i="73"/>
  <c r="G33" i="73"/>
  <c r="F33" i="73"/>
  <c r="E33" i="73"/>
  <c r="D33" i="73"/>
  <c r="C33" i="73"/>
  <c r="B33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J29" i="73"/>
  <c r="I29" i="73"/>
  <c r="H29" i="73"/>
  <c r="G29" i="73"/>
  <c r="F29" i="73"/>
  <c r="D29" i="73"/>
  <c r="C29" i="73"/>
  <c r="B29" i="73"/>
  <c r="J27" i="73"/>
  <c r="I27" i="73"/>
  <c r="H27" i="73"/>
  <c r="G27" i="73"/>
  <c r="F27" i="73"/>
  <c r="E27" i="73"/>
  <c r="C27" i="73"/>
  <c r="B27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AW19" i="73"/>
  <c r="AV19" i="73"/>
  <c r="AU19" i="73"/>
  <c r="AT19" i="73"/>
  <c r="AS19" i="73"/>
  <c r="AR19" i="73"/>
  <c r="AQ19" i="73"/>
  <c r="AP19" i="73"/>
  <c r="AO19" i="73"/>
  <c r="AN19" i="73"/>
  <c r="AM19" i="73"/>
  <c r="AL19" i="73"/>
  <c r="AK19" i="73"/>
  <c r="AJ19" i="73"/>
  <c r="AI19" i="73"/>
  <c r="AH19" i="73"/>
  <c r="AG19" i="73"/>
  <c r="AF19" i="73"/>
  <c r="AE19" i="73"/>
  <c r="AD19" i="73"/>
  <c r="AC19" i="73"/>
  <c r="AB19" i="73"/>
  <c r="AA19" i="73"/>
  <c r="Z19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J17" i="73"/>
  <c r="I17" i="73"/>
  <c r="H17" i="73"/>
  <c r="G17" i="73"/>
  <c r="F17" i="73"/>
  <c r="E17" i="73"/>
  <c r="D17" i="73"/>
  <c r="C17" i="73"/>
  <c r="B17" i="73"/>
  <c r="H15" i="73"/>
  <c r="G15" i="73"/>
  <c r="F15" i="73"/>
  <c r="E15" i="73"/>
  <c r="D15" i="73"/>
  <c r="C15" i="73"/>
  <c r="B15" i="73"/>
  <c r="I13" i="73"/>
  <c r="H13" i="73"/>
  <c r="G13" i="73"/>
  <c r="F13" i="73"/>
  <c r="E13" i="73"/>
  <c r="D13" i="73"/>
  <c r="C13" i="73"/>
  <c r="B13" i="73"/>
  <c r="H11" i="73"/>
  <c r="G11" i="73"/>
  <c r="F11" i="73"/>
  <c r="E11" i="73"/>
  <c r="D11" i="73"/>
  <c r="C11" i="73"/>
  <c r="B11" i="73"/>
  <c r="G9" i="73"/>
  <c r="F9" i="73"/>
  <c r="E9" i="73"/>
  <c r="D9" i="73"/>
  <c r="C9" i="73"/>
  <c r="B9" i="73"/>
  <c r="H7" i="73"/>
  <c r="G7" i="73"/>
  <c r="F7" i="73"/>
  <c r="E7" i="73"/>
  <c r="D7" i="73"/>
  <c r="C7" i="73"/>
  <c r="B7" i="73"/>
  <c r="G5" i="73"/>
  <c r="F5" i="73"/>
  <c r="E5" i="73"/>
  <c r="D5" i="73"/>
  <c r="C5" i="73"/>
  <c r="B5" i="73"/>
  <c r="B13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AB21" i="72"/>
  <c r="AA21" i="72"/>
  <c r="Z21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AW19" i="72"/>
  <c r="AV19" i="72"/>
  <c r="AU19" i="72"/>
  <c r="AT19" i="72"/>
  <c r="AS19" i="72"/>
  <c r="AR19" i="72"/>
  <c r="AQ19" i="72"/>
  <c r="AP19" i="72"/>
  <c r="AO19" i="72"/>
  <c r="AN19" i="72"/>
  <c r="AM19" i="72"/>
  <c r="AL19" i="72"/>
  <c r="AK19" i="72"/>
  <c r="AJ19" i="72"/>
  <c r="AI19" i="72"/>
  <c r="AH19" i="72"/>
  <c r="AG19" i="72"/>
  <c r="AF19" i="72"/>
  <c r="AE19" i="72"/>
  <c r="AD19" i="72"/>
  <c r="AC19" i="72"/>
  <c r="AB19" i="72"/>
  <c r="AA19" i="72"/>
  <c r="Z19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J17" i="72"/>
  <c r="I17" i="72"/>
  <c r="H17" i="72"/>
  <c r="G17" i="72"/>
  <c r="F17" i="72"/>
  <c r="E17" i="72"/>
  <c r="D17" i="72"/>
  <c r="C17" i="72"/>
  <c r="B17" i="72"/>
  <c r="H15" i="72"/>
  <c r="G15" i="72"/>
  <c r="F15" i="72"/>
  <c r="E15" i="72"/>
  <c r="D15" i="72"/>
  <c r="C15" i="72"/>
  <c r="B15" i="72"/>
  <c r="I13" i="72"/>
  <c r="H13" i="72"/>
  <c r="G13" i="72"/>
  <c r="F13" i="72"/>
  <c r="E13" i="72"/>
  <c r="D13" i="72"/>
  <c r="C13" i="72"/>
  <c r="I11" i="72"/>
  <c r="H11" i="72"/>
  <c r="G11" i="72"/>
  <c r="F11" i="72"/>
  <c r="E11" i="72"/>
  <c r="D11" i="72"/>
  <c r="C11" i="72"/>
  <c r="B11" i="72"/>
  <c r="G9" i="72"/>
  <c r="F9" i="72"/>
  <c r="E9" i="72"/>
  <c r="D9" i="72"/>
  <c r="C9" i="72"/>
  <c r="B9" i="72"/>
  <c r="H7" i="72"/>
  <c r="G7" i="72"/>
  <c r="F7" i="72"/>
  <c r="E7" i="72"/>
  <c r="D7" i="72"/>
  <c r="C7" i="72"/>
  <c r="B7" i="72"/>
  <c r="G5" i="72"/>
  <c r="F5" i="72"/>
  <c r="E5" i="72"/>
  <c r="D5" i="72"/>
  <c r="C5" i="72"/>
  <c r="B5" i="72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J29" i="71"/>
  <c r="I29" i="71"/>
  <c r="H29" i="71"/>
  <c r="G29" i="71"/>
  <c r="F29" i="71"/>
  <c r="D29" i="71"/>
  <c r="C29" i="71"/>
  <c r="B29" i="71"/>
  <c r="J27" i="71"/>
  <c r="I27" i="71"/>
  <c r="H27" i="71"/>
  <c r="G27" i="71"/>
  <c r="F27" i="71"/>
  <c r="E27" i="71"/>
  <c r="C27" i="71"/>
  <c r="B27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AB21" i="71"/>
  <c r="AA21" i="71"/>
  <c r="Z21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AW19" i="71"/>
  <c r="AV19" i="71"/>
  <c r="AU19" i="71"/>
  <c r="AT19" i="71"/>
  <c r="AS19" i="71"/>
  <c r="AR19" i="71"/>
  <c r="AQ19" i="71"/>
  <c r="AP19" i="71"/>
  <c r="AO19" i="71"/>
  <c r="AN19" i="71"/>
  <c r="AM19" i="71"/>
  <c r="AL19" i="71"/>
  <c r="AK19" i="71"/>
  <c r="AJ19" i="71"/>
  <c r="AI19" i="71"/>
  <c r="AH19" i="71"/>
  <c r="AG19" i="71"/>
  <c r="AF19" i="71"/>
  <c r="AE19" i="71"/>
  <c r="AD19" i="71"/>
  <c r="AC19" i="71"/>
  <c r="AB19" i="71"/>
  <c r="AA19" i="71"/>
  <c r="Z19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J17" i="71"/>
  <c r="I17" i="71"/>
  <c r="H17" i="71"/>
  <c r="G17" i="71"/>
  <c r="F17" i="71"/>
  <c r="E17" i="71"/>
  <c r="D17" i="71"/>
  <c r="C17" i="71"/>
  <c r="B17" i="71"/>
  <c r="H15" i="71"/>
  <c r="G15" i="71"/>
  <c r="F15" i="71"/>
  <c r="E15" i="71"/>
  <c r="D15" i="71"/>
  <c r="C15" i="71"/>
  <c r="B15" i="71"/>
  <c r="I13" i="71"/>
  <c r="H13" i="71"/>
  <c r="G13" i="71"/>
  <c r="F13" i="71"/>
  <c r="E13" i="71"/>
  <c r="D13" i="71"/>
  <c r="C13" i="71"/>
  <c r="B13" i="71"/>
  <c r="H11" i="71"/>
  <c r="G11" i="71"/>
  <c r="F11" i="71"/>
  <c r="E11" i="71"/>
  <c r="D11" i="71"/>
  <c r="C11" i="71"/>
  <c r="B11" i="71"/>
  <c r="G9" i="71"/>
  <c r="F9" i="71"/>
  <c r="E9" i="71"/>
  <c r="D9" i="71"/>
  <c r="C9" i="71"/>
  <c r="B9" i="71"/>
  <c r="H7" i="71"/>
  <c r="G7" i="71"/>
  <c r="F7" i="71"/>
  <c r="E7" i="71"/>
  <c r="D7" i="71"/>
  <c r="C7" i="71"/>
  <c r="B7" i="71"/>
  <c r="G5" i="71"/>
  <c r="F5" i="71"/>
  <c r="E5" i="71"/>
  <c r="D5" i="71"/>
  <c r="C5" i="71"/>
  <c r="B5" i="71"/>
  <c r="G35" i="70"/>
  <c r="F35" i="70"/>
  <c r="E35" i="70"/>
  <c r="D35" i="70"/>
  <c r="C35" i="70"/>
  <c r="B35" i="70"/>
  <c r="I33" i="70"/>
  <c r="H33" i="70"/>
  <c r="G33" i="70"/>
  <c r="F33" i="70"/>
  <c r="E33" i="70"/>
  <c r="D33" i="70"/>
  <c r="C33" i="70"/>
  <c r="B33" i="70"/>
  <c r="X31" i="70"/>
  <c r="W31" i="70"/>
  <c r="V31" i="70"/>
  <c r="U31" i="70"/>
  <c r="T31" i="70"/>
  <c r="S31" i="70"/>
  <c r="R31" i="70"/>
  <c r="Q31" i="70"/>
  <c r="P31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B31" i="70"/>
  <c r="J29" i="70"/>
  <c r="I29" i="70"/>
  <c r="H29" i="70"/>
  <c r="G29" i="70"/>
  <c r="F29" i="70"/>
  <c r="D29" i="70"/>
  <c r="C29" i="70"/>
  <c r="B29" i="70"/>
  <c r="J27" i="70"/>
  <c r="I27" i="70"/>
  <c r="H27" i="70"/>
  <c r="G27" i="70"/>
  <c r="F27" i="70"/>
  <c r="E27" i="70"/>
  <c r="C27" i="70"/>
  <c r="B27" i="70"/>
  <c r="P25" i="70"/>
  <c r="O25" i="70"/>
  <c r="N25" i="70"/>
  <c r="M25" i="70"/>
  <c r="L25" i="70"/>
  <c r="K25" i="70"/>
  <c r="J25" i="70"/>
  <c r="I25" i="70"/>
  <c r="H25" i="70"/>
  <c r="G25" i="70"/>
  <c r="F25" i="70"/>
  <c r="E25" i="70"/>
  <c r="D25" i="70"/>
  <c r="C25" i="70"/>
  <c r="B25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AB21" i="70"/>
  <c r="AA21" i="70"/>
  <c r="Z21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AW19" i="70"/>
  <c r="AV19" i="70"/>
  <c r="AU19" i="70"/>
  <c r="AT19" i="70"/>
  <c r="AS19" i="70"/>
  <c r="AR19" i="70"/>
  <c r="AQ19" i="70"/>
  <c r="AP19" i="70"/>
  <c r="AO19" i="70"/>
  <c r="AN19" i="70"/>
  <c r="AM19" i="70"/>
  <c r="AL19" i="70"/>
  <c r="AK19" i="70"/>
  <c r="AJ19" i="70"/>
  <c r="AI19" i="70"/>
  <c r="AH19" i="70"/>
  <c r="AG19" i="70"/>
  <c r="AF19" i="70"/>
  <c r="AE19" i="70"/>
  <c r="AD19" i="70"/>
  <c r="AC19" i="70"/>
  <c r="AB19" i="70"/>
  <c r="AA19" i="70"/>
  <c r="Z19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J17" i="70"/>
  <c r="I17" i="70"/>
  <c r="H17" i="70"/>
  <c r="G17" i="70"/>
  <c r="F17" i="70"/>
  <c r="E17" i="70"/>
  <c r="D17" i="70"/>
  <c r="C17" i="70"/>
  <c r="B17" i="70"/>
  <c r="H15" i="70"/>
  <c r="G15" i="70"/>
  <c r="F15" i="70"/>
  <c r="E15" i="70"/>
  <c r="D15" i="70"/>
  <c r="C15" i="70"/>
  <c r="B15" i="70"/>
  <c r="I13" i="70"/>
  <c r="H13" i="70"/>
  <c r="G13" i="70"/>
  <c r="F13" i="70"/>
  <c r="E13" i="70"/>
  <c r="D13" i="70"/>
  <c r="C13" i="70"/>
  <c r="B13" i="70"/>
  <c r="H11" i="70"/>
  <c r="G11" i="70"/>
  <c r="F11" i="70"/>
  <c r="E11" i="70"/>
  <c r="D11" i="70"/>
  <c r="C11" i="70"/>
  <c r="B11" i="70"/>
  <c r="G9" i="70"/>
  <c r="F9" i="70"/>
  <c r="E9" i="70"/>
  <c r="D9" i="70"/>
  <c r="C9" i="70"/>
  <c r="B9" i="70"/>
  <c r="H7" i="70"/>
  <c r="G7" i="70"/>
  <c r="F7" i="70"/>
  <c r="E7" i="70"/>
  <c r="D7" i="70"/>
  <c r="C7" i="70"/>
  <c r="B7" i="70"/>
  <c r="G5" i="70"/>
  <c r="F5" i="70"/>
  <c r="E5" i="70"/>
  <c r="D5" i="70"/>
  <c r="C5" i="70"/>
  <c r="B5" i="70"/>
  <c r="G35" i="69" l="1"/>
  <c r="F35" i="69"/>
  <c r="E35" i="69"/>
  <c r="D35" i="69"/>
  <c r="C35" i="69"/>
  <c r="B35" i="69"/>
  <c r="I33" i="69"/>
  <c r="H33" i="69"/>
  <c r="G33" i="69"/>
  <c r="F33" i="69"/>
  <c r="E33" i="69"/>
  <c r="D33" i="69"/>
  <c r="C33" i="69"/>
  <c r="B33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J29" i="69"/>
  <c r="I29" i="69"/>
  <c r="H29" i="69"/>
  <c r="G29" i="69"/>
  <c r="F29" i="69"/>
  <c r="D29" i="69"/>
  <c r="C29" i="69"/>
  <c r="B29" i="69"/>
  <c r="J27" i="69"/>
  <c r="I27" i="69"/>
  <c r="H27" i="69"/>
  <c r="G27" i="69"/>
  <c r="F27" i="69"/>
  <c r="E27" i="69"/>
  <c r="C27" i="69"/>
  <c r="B27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AB21" i="69"/>
  <c r="AA21" i="69"/>
  <c r="Z21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AW19" i="69"/>
  <c r="AV19" i="69"/>
  <c r="AU19" i="69"/>
  <c r="AT19" i="69"/>
  <c r="AS19" i="69"/>
  <c r="AR19" i="69"/>
  <c r="AQ19" i="69"/>
  <c r="AP19" i="69"/>
  <c r="AO19" i="69"/>
  <c r="AN19" i="69"/>
  <c r="AM19" i="69"/>
  <c r="AL19" i="69"/>
  <c r="AK19" i="69"/>
  <c r="AJ19" i="69"/>
  <c r="AI19" i="69"/>
  <c r="AH19" i="69"/>
  <c r="AG19" i="69"/>
  <c r="AF19" i="69"/>
  <c r="AE19" i="69"/>
  <c r="AD19" i="69"/>
  <c r="AC19" i="69"/>
  <c r="AB19" i="69"/>
  <c r="AA19" i="69"/>
  <c r="Z19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J17" i="69"/>
  <c r="I17" i="69"/>
  <c r="H17" i="69"/>
  <c r="G17" i="69"/>
  <c r="F17" i="69"/>
  <c r="E17" i="69"/>
  <c r="D17" i="69"/>
  <c r="C17" i="69"/>
  <c r="B17" i="69"/>
  <c r="H15" i="69"/>
  <c r="G15" i="69"/>
  <c r="F15" i="69"/>
  <c r="E15" i="69"/>
  <c r="D15" i="69"/>
  <c r="C15" i="69"/>
  <c r="B15" i="69"/>
  <c r="I13" i="69"/>
  <c r="H13" i="69"/>
  <c r="G13" i="69"/>
  <c r="F13" i="69"/>
  <c r="E13" i="69"/>
  <c r="D13" i="69"/>
  <c r="C13" i="69"/>
  <c r="B13" i="69"/>
  <c r="H11" i="69"/>
  <c r="G11" i="69"/>
  <c r="F11" i="69"/>
  <c r="E11" i="69"/>
  <c r="D11" i="69"/>
  <c r="C11" i="69"/>
  <c r="B11" i="69"/>
  <c r="G9" i="69"/>
  <c r="F9" i="69"/>
  <c r="E9" i="69"/>
  <c r="D9" i="69"/>
  <c r="C9" i="69"/>
  <c r="B9" i="69"/>
  <c r="H7" i="69"/>
  <c r="G7" i="69"/>
  <c r="F7" i="69"/>
  <c r="E7" i="69"/>
  <c r="D7" i="69"/>
  <c r="C7" i="69"/>
  <c r="B7" i="69"/>
  <c r="G5" i="69"/>
  <c r="F5" i="69"/>
  <c r="E5" i="69"/>
  <c r="D5" i="69"/>
  <c r="C5" i="69"/>
  <c r="B5" i="69"/>
  <c r="D27" i="44" l="1"/>
  <c r="H21" i="44"/>
  <c r="G21" i="44"/>
  <c r="E17" i="44"/>
  <c r="E13" i="44"/>
  <c r="F11" i="44"/>
  <c r="F9" i="44"/>
  <c r="F7" i="44"/>
  <c r="C5" i="44"/>
  <c r="C23" i="44"/>
  <c r="B23" i="44"/>
  <c r="B25" i="44"/>
  <c r="G35" i="68"/>
  <c r="F35" i="68"/>
  <c r="E35" i="68"/>
  <c r="D35" i="68"/>
  <c r="C35" i="68"/>
  <c r="B35" i="68"/>
  <c r="I33" i="68"/>
  <c r="H33" i="68"/>
  <c r="G33" i="68"/>
  <c r="F33" i="68"/>
  <c r="E33" i="68"/>
  <c r="D33" i="68"/>
  <c r="C33" i="68"/>
  <c r="B33" i="68"/>
  <c r="X31" i="68"/>
  <c r="W31" i="68"/>
  <c r="V31" i="68"/>
  <c r="U31" i="68"/>
  <c r="T31" i="68"/>
  <c r="S31" i="68"/>
  <c r="R31" i="68"/>
  <c r="Q31" i="68"/>
  <c r="P31" i="68"/>
  <c r="O31" i="68"/>
  <c r="N31" i="68"/>
  <c r="M31" i="68"/>
  <c r="L31" i="68"/>
  <c r="K31" i="68"/>
  <c r="J31" i="68"/>
  <c r="I31" i="68"/>
  <c r="H31" i="68"/>
  <c r="G31" i="68"/>
  <c r="F31" i="68"/>
  <c r="E31" i="68"/>
  <c r="D31" i="68"/>
  <c r="C31" i="68"/>
  <c r="B31" i="68"/>
  <c r="J29" i="68"/>
  <c r="I29" i="68"/>
  <c r="H29" i="68"/>
  <c r="G29" i="68"/>
  <c r="F29" i="68"/>
  <c r="D29" i="68"/>
  <c r="C29" i="68"/>
  <c r="B29" i="68"/>
  <c r="J27" i="68"/>
  <c r="I27" i="68"/>
  <c r="H27" i="68"/>
  <c r="G27" i="68"/>
  <c r="F27" i="68"/>
  <c r="E27" i="68"/>
  <c r="C27" i="68"/>
  <c r="B27" i="68"/>
  <c r="P25" i="68"/>
  <c r="O25" i="68"/>
  <c r="N25" i="68"/>
  <c r="M25" i="68"/>
  <c r="L25" i="68"/>
  <c r="K25" i="68"/>
  <c r="J25" i="68"/>
  <c r="I25" i="68"/>
  <c r="H25" i="68"/>
  <c r="G25" i="68"/>
  <c r="F25" i="68"/>
  <c r="E25" i="68"/>
  <c r="D25" i="68"/>
  <c r="C25" i="68"/>
  <c r="B25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B21" i="68"/>
  <c r="AA21" i="68"/>
  <c r="Z21" i="68"/>
  <c r="Y21" i="68"/>
  <c r="X21" i="68"/>
  <c r="W21" i="68"/>
  <c r="V21" i="68"/>
  <c r="U21" i="68"/>
  <c r="T21" i="68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W19" i="68"/>
  <c r="AV19" i="68"/>
  <c r="AU19" i="68"/>
  <c r="AT19" i="68"/>
  <c r="AS19" i="68"/>
  <c r="AR19" i="68"/>
  <c r="AQ19" i="68"/>
  <c r="AP19" i="68"/>
  <c r="AO19" i="68"/>
  <c r="AN19" i="68"/>
  <c r="AM19" i="68"/>
  <c r="AL19" i="68"/>
  <c r="AK19" i="68"/>
  <c r="AJ19" i="68"/>
  <c r="AI19" i="68"/>
  <c r="AH19" i="68"/>
  <c r="AG19" i="68"/>
  <c r="AF19" i="68"/>
  <c r="AE19" i="68"/>
  <c r="AD19" i="68"/>
  <c r="AC19" i="68"/>
  <c r="AB19" i="68"/>
  <c r="AA19" i="68"/>
  <c r="Z19" i="68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J17" i="68"/>
  <c r="I17" i="68"/>
  <c r="H17" i="68"/>
  <c r="G17" i="68"/>
  <c r="F17" i="68"/>
  <c r="E17" i="68"/>
  <c r="D17" i="68"/>
  <c r="C17" i="68"/>
  <c r="B17" i="68"/>
  <c r="H15" i="68"/>
  <c r="G15" i="68"/>
  <c r="F15" i="68"/>
  <c r="E15" i="68"/>
  <c r="D15" i="68"/>
  <c r="C15" i="68"/>
  <c r="B15" i="68"/>
  <c r="I13" i="68"/>
  <c r="H13" i="68"/>
  <c r="G13" i="68"/>
  <c r="F13" i="68"/>
  <c r="E13" i="68"/>
  <c r="D13" i="68"/>
  <c r="C13" i="68"/>
  <c r="B13" i="68"/>
  <c r="H11" i="68"/>
  <c r="G11" i="68"/>
  <c r="F11" i="68"/>
  <c r="E11" i="68"/>
  <c r="D11" i="68"/>
  <c r="C11" i="68"/>
  <c r="B11" i="68"/>
  <c r="G9" i="68"/>
  <c r="F9" i="68"/>
  <c r="E9" i="68"/>
  <c r="D9" i="68"/>
  <c r="C9" i="68"/>
  <c r="B9" i="68"/>
  <c r="H7" i="68"/>
  <c r="G7" i="68"/>
  <c r="F7" i="68"/>
  <c r="E7" i="68"/>
  <c r="D7" i="68"/>
  <c r="C7" i="68"/>
  <c r="B7" i="68"/>
  <c r="G5" i="68"/>
  <c r="F5" i="68"/>
  <c r="E5" i="68"/>
  <c r="D5" i="68"/>
  <c r="C5" i="68"/>
  <c r="B5" i="68"/>
  <c r="G35" i="67"/>
  <c r="F35" i="67"/>
  <c r="E35" i="67"/>
  <c r="D35" i="67"/>
  <c r="C35" i="67"/>
  <c r="B35" i="67"/>
  <c r="I33" i="67"/>
  <c r="H33" i="67"/>
  <c r="G33" i="67"/>
  <c r="F33" i="67"/>
  <c r="E33" i="67"/>
  <c r="D33" i="67"/>
  <c r="C33" i="67"/>
  <c r="B33" i="67"/>
  <c r="X31" i="67"/>
  <c r="W31" i="67"/>
  <c r="V31" i="67"/>
  <c r="U31" i="67"/>
  <c r="T31" i="67"/>
  <c r="S31" i="67"/>
  <c r="R31" i="67"/>
  <c r="Q31" i="67"/>
  <c r="P31" i="67"/>
  <c r="O31" i="67"/>
  <c r="N31" i="67"/>
  <c r="M31" i="67"/>
  <c r="L31" i="67"/>
  <c r="K31" i="67"/>
  <c r="J31" i="67"/>
  <c r="I31" i="67"/>
  <c r="H31" i="67"/>
  <c r="G31" i="67"/>
  <c r="F31" i="67"/>
  <c r="E31" i="67"/>
  <c r="D31" i="67"/>
  <c r="C31" i="67"/>
  <c r="B31" i="67"/>
  <c r="J29" i="67"/>
  <c r="I29" i="67"/>
  <c r="H29" i="67"/>
  <c r="G29" i="67"/>
  <c r="F29" i="67"/>
  <c r="D29" i="67"/>
  <c r="C29" i="67"/>
  <c r="B29" i="67"/>
  <c r="J27" i="67"/>
  <c r="I27" i="67"/>
  <c r="H27" i="67"/>
  <c r="G27" i="67"/>
  <c r="F27" i="67"/>
  <c r="E27" i="67"/>
  <c r="C27" i="67"/>
  <c r="B27" i="67"/>
  <c r="P25" i="67"/>
  <c r="O25" i="67"/>
  <c r="N25" i="67"/>
  <c r="M25" i="67"/>
  <c r="L25" i="67"/>
  <c r="K25" i="67"/>
  <c r="J25" i="67"/>
  <c r="I25" i="67"/>
  <c r="H25" i="67"/>
  <c r="G25" i="67"/>
  <c r="F25" i="67"/>
  <c r="E25" i="67"/>
  <c r="D25" i="67"/>
  <c r="C25" i="67"/>
  <c r="B25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B21" i="67"/>
  <c r="AA21" i="67"/>
  <c r="Z21" i="67"/>
  <c r="Y21" i="67"/>
  <c r="X21" i="67"/>
  <c r="W21" i="67"/>
  <c r="V21" i="67"/>
  <c r="U21" i="67"/>
  <c r="T21" i="67"/>
  <c r="S21" i="67"/>
  <c r="R21" i="67"/>
  <c r="Q21" i="67"/>
  <c r="P21" i="67"/>
  <c r="O21" i="67"/>
  <c r="N21" i="67"/>
  <c r="M21" i="67"/>
  <c r="L21" i="67"/>
  <c r="K21" i="67"/>
  <c r="J21" i="67"/>
  <c r="I21" i="67"/>
  <c r="H21" i="67"/>
  <c r="G21" i="67"/>
  <c r="F21" i="67"/>
  <c r="E21" i="67"/>
  <c r="D21" i="67"/>
  <c r="C21" i="67"/>
  <c r="B21" i="67"/>
  <c r="AW19" i="67"/>
  <c r="AV19" i="67"/>
  <c r="AU19" i="67"/>
  <c r="AT19" i="67"/>
  <c r="AS19" i="67"/>
  <c r="AR19" i="67"/>
  <c r="AQ19" i="67"/>
  <c r="AP19" i="67"/>
  <c r="AO19" i="67"/>
  <c r="AN19" i="67"/>
  <c r="AM19" i="67"/>
  <c r="AL19" i="67"/>
  <c r="AK19" i="67"/>
  <c r="AJ19" i="67"/>
  <c r="AI19" i="67"/>
  <c r="AH19" i="67"/>
  <c r="AG19" i="67"/>
  <c r="AF19" i="67"/>
  <c r="AE19" i="67"/>
  <c r="AD19" i="67"/>
  <c r="AC19" i="67"/>
  <c r="AB19" i="67"/>
  <c r="AA19" i="67"/>
  <c r="Z19" i="67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J17" i="67"/>
  <c r="I17" i="67"/>
  <c r="H17" i="67"/>
  <c r="G17" i="67"/>
  <c r="F17" i="67"/>
  <c r="E17" i="67"/>
  <c r="D17" i="67"/>
  <c r="C17" i="67"/>
  <c r="B17" i="67"/>
  <c r="H15" i="67"/>
  <c r="G15" i="67"/>
  <c r="F15" i="67"/>
  <c r="E15" i="67"/>
  <c r="D15" i="67"/>
  <c r="C15" i="67"/>
  <c r="B15" i="67"/>
  <c r="I13" i="67"/>
  <c r="H13" i="67"/>
  <c r="G13" i="67"/>
  <c r="F13" i="67"/>
  <c r="E13" i="67"/>
  <c r="D13" i="67"/>
  <c r="C13" i="67"/>
  <c r="B13" i="67"/>
  <c r="H11" i="67"/>
  <c r="G11" i="67"/>
  <c r="F11" i="67"/>
  <c r="E11" i="67"/>
  <c r="D11" i="67"/>
  <c r="C11" i="67"/>
  <c r="B11" i="67"/>
  <c r="G9" i="67"/>
  <c r="F9" i="67"/>
  <c r="E9" i="67"/>
  <c r="D9" i="67"/>
  <c r="C9" i="67"/>
  <c r="B9" i="67"/>
  <c r="H7" i="67"/>
  <c r="G7" i="67"/>
  <c r="F7" i="67"/>
  <c r="E7" i="67"/>
  <c r="D7" i="67"/>
  <c r="C7" i="67"/>
  <c r="B7" i="67"/>
  <c r="G5" i="67"/>
  <c r="F5" i="67"/>
  <c r="E5" i="67"/>
  <c r="D5" i="67"/>
  <c r="C5" i="67"/>
  <c r="B5" i="67"/>
  <c r="G35" i="66"/>
  <c r="F35" i="66"/>
  <c r="E35" i="66"/>
  <c r="D35" i="66"/>
  <c r="C35" i="66"/>
  <c r="B35" i="66"/>
  <c r="I33" i="66"/>
  <c r="H33" i="66"/>
  <c r="G33" i="66"/>
  <c r="F33" i="66"/>
  <c r="E33" i="66"/>
  <c r="D33" i="66"/>
  <c r="C33" i="66"/>
  <c r="B33" i="66"/>
  <c r="X31" i="66"/>
  <c r="W31" i="66"/>
  <c r="V31" i="66"/>
  <c r="U31" i="66"/>
  <c r="T31" i="66"/>
  <c r="S31" i="66"/>
  <c r="R31" i="66"/>
  <c r="Q31" i="66"/>
  <c r="P31" i="66"/>
  <c r="O31" i="66"/>
  <c r="N31" i="66"/>
  <c r="M31" i="66"/>
  <c r="L31" i="66"/>
  <c r="K31" i="66"/>
  <c r="J31" i="66"/>
  <c r="I31" i="66"/>
  <c r="H31" i="66"/>
  <c r="G31" i="66"/>
  <c r="F31" i="66"/>
  <c r="E31" i="66"/>
  <c r="D31" i="66"/>
  <c r="C31" i="66"/>
  <c r="B31" i="66"/>
  <c r="J29" i="66"/>
  <c r="I29" i="66"/>
  <c r="H29" i="66"/>
  <c r="G29" i="66"/>
  <c r="F29" i="66"/>
  <c r="D29" i="66"/>
  <c r="C29" i="66"/>
  <c r="B29" i="66"/>
  <c r="J27" i="66"/>
  <c r="I27" i="66"/>
  <c r="H27" i="66"/>
  <c r="G27" i="66"/>
  <c r="F27" i="66"/>
  <c r="E27" i="66"/>
  <c r="C27" i="66"/>
  <c r="B27" i="66"/>
  <c r="P25" i="66"/>
  <c r="O25" i="66"/>
  <c r="N25" i="66"/>
  <c r="M25" i="66"/>
  <c r="L25" i="66"/>
  <c r="K25" i="66"/>
  <c r="J25" i="66"/>
  <c r="I25" i="66"/>
  <c r="H25" i="66"/>
  <c r="G25" i="66"/>
  <c r="F25" i="66"/>
  <c r="E25" i="66"/>
  <c r="D25" i="66"/>
  <c r="C25" i="66"/>
  <c r="B25" i="66"/>
  <c r="P23" i="66"/>
  <c r="O23" i="66"/>
  <c r="N23" i="66"/>
  <c r="M23" i="66"/>
  <c r="L23" i="66"/>
  <c r="K23" i="66"/>
  <c r="J23" i="66"/>
  <c r="I23" i="66"/>
  <c r="H23" i="66"/>
  <c r="G23" i="66"/>
  <c r="F23" i="66"/>
  <c r="E23" i="66"/>
  <c r="D23" i="66"/>
  <c r="C23" i="66"/>
  <c r="B23" i="66"/>
  <c r="AB21" i="66"/>
  <c r="AA21" i="66"/>
  <c r="Z21" i="66"/>
  <c r="Y21" i="66"/>
  <c r="X21" i="66"/>
  <c r="W21" i="66"/>
  <c r="V21" i="66"/>
  <c r="U21" i="66"/>
  <c r="T21" i="66"/>
  <c r="S21" i="66"/>
  <c r="R21" i="66"/>
  <c r="Q21" i="66"/>
  <c r="P21" i="66"/>
  <c r="O21" i="66"/>
  <c r="N21" i="66"/>
  <c r="M21" i="66"/>
  <c r="L21" i="66"/>
  <c r="K21" i="66"/>
  <c r="J21" i="66"/>
  <c r="I21" i="66"/>
  <c r="H21" i="66"/>
  <c r="G21" i="66"/>
  <c r="F21" i="66"/>
  <c r="E21" i="66"/>
  <c r="D21" i="66"/>
  <c r="C21" i="66"/>
  <c r="B21" i="66"/>
  <c r="AW19" i="66"/>
  <c r="AV19" i="66"/>
  <c r="AU19" i="66"/>
  <c r="AT19" i="66"/>
  <c r="AS19" i="66"/>
  <c r="AR19" i="66"/>
  <c r="AQ19" i="66"/>
  <c r="AP19" i="66"/>
  <c r="AO19" i="66"/>
  <c r="AN19" i="66"/>
  <c r="AM19" i="66"/>
  <c r="AL19" i="66"/>
  <c r="AK19" i="66"/>
  <c r="AJ19" i="66"/>
  <c r="AI19" i="66"/>
  <c r="AH19" i="66"/>
  <c r="AG19" i="66"/>
  <c r="AF19" i="66"/>
  <c r="AE19" i="66"/>
  <c r="AD19" i="66"/>
  <c r="AC19" i="66"/>
  <c r="AB19" i="66"/>
  <c r="AA19" i="66"/>
  <c r="Z19" i="66"/>
  <c r="Y19" i="66"/>
  <c r="X19" i="66"/>
  <c r="W19" i="66"/>
  <c r="V19" i="66"/>
  <c r="U19" i="66"/>
  <c r="T19" i="66"/>
  <c r="S19" i="66"/>
  <c r="R19" i="66"/>
  <c r="Q19" i="66"/>
  <c r="P19" i="66"/>
  <c r="O19" i="66"/>
  <c r="N19" i="66"/>
  <c r="M19" i="66"/>
  <c r="L19" i="66"/>
  <c r="K19" i="66"/>
  <c r="J19" i="66"/>
  <c r="I19" i="66"/>
  <c r="H19" i="66"/>
  <c r="G19" i="66"/>
  <c r="F19" i="66"/>
  <c r="E19" i="66"/>
  <c r="D19" i="66"/>
  <c r="C19" i="66"/>
  <c r="B19" i="66"/>
  <c r="J17" i="66"/>
  <c r="I17" i="66"/>
  <c r="H17" i="66"/>
  <c r="G17" i="66"/>
  <c r="F17" i="66"/>
  <c r="E17" i="66"/>
  <c r="D17" i="66"/>
  <c r="C17" i="66"/>
  <c r="B17" i="66"/>
  <c r="H15" i="66"/>
  <c r="G15" i="66"/>
  <c r="F15" i="66"/>
  <c r="E15" i="66"/>
  <c r="D15" i="66"/>
  <c r="C15" i="66"/>
  <c r="B15" i="66"/>
  <c r="I13" i="66"/>
  <c r="H13" i="66"/>
  <c r="G13" i="66"/>
  <c r="F13" i="66"/>
  <c r="E13" i="66"/>
  <c r="D13" i="66"/>
  <c r="C13" i="66"/>
  <c r="B13" i="66"/>
  <c r="H11" i="66"/>
  <c r="G11" i="66"/>
  <c r="F11" i="66"/>
  <c r="E11" i="66"/>
  <c r="D11" i="66"/>
  <c r="C11" i="66"/>
  <c r="B11" i="66"/>
  <c r="G9" i="66"/>
  <c r="F9" i="66"/>
  <c r="E9" i="66"/>
  <c r="D9" i="66"/>
  <c r="C9" i="66"/>
  <c r="B9" i="66"/>
  <c r="H7" i="66"/>
  <c r="G7" i="66"/>
  <c r="F7" i="66"/>
  <c r="E7" i="66"/>
  <c r="D7" i="66"/>
  <c r="C7" i="66"/>
  <c r="B7" i="66"/>
  <c r="G5" i="66"/>
  <c r="F5" i="66"/>
  <c r="E5" i="66"/>
  <c r="D5" i="66"/>
  <c r="C5" i="66"/>
  <c r="B5" i="66"/>
  <c r="H31" i="46"/>
  <c r="G31" i="46"/>
  <c r="F31" i="46"/>
  <c r="D31" i="46"/>
  <c r="C31" i="46"/>
  <c r="B31" i="46"/>
  <c r="I29" i="46" l="1"/>
  <c r="H29" i="46"/>
  <c r="G29" i="46"/>
  <c r="F29" i="46"/>
  <c r="D29" i="46"/>
  <c r="C29" i="46"/>
  <c r="B29" i="46"/>
  <c r="C23" i="46"/>
  <c r="C25" i="46"/>
  <c r="G21" i="46" l="1"/>
  <c r="G35" i="65" l="1"/>
  <c r="F35" i="65"/>
  <c r="E35" i="65"/>
  <c r="D35" i="65"/>
  <c r="C35" i="65"/>
  <c r="B35" i="65"/>
  <c r="I33" i="65"/>
  <c r="H33" i="65"/>
  <c r="G33" i="65"/>
  <c r="F33" i="65"/>
  <c r="E33" i="65"/>
  <c r="D33" i="65"/>
  <c r="C33" i="65"/>
  <c r="B33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J29" i="65"/>
  <c r="I29" i="65"/>
  <c r="H29" i="65"/>
  <c r="G29" i="65"/>
  <c r="F29" i="65"/>
  <c r="D29" i="65"/>
  <c r="C29" i="65"/>
  <c r="B29" i="65"/>
  <c r="J27" i="65"/>
  <c r="I27" i="65"/>
  <c r="H27" i="65"/>
  <c r="G27" i="65"/>
  <c r="F27" i="65"/>
  <c r="E27" i="65"/>
  <c r="C27" i="65"/>
  <c r="B27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AW19" i="65"/>
  <c r="AV19" i="65"/>
  <c r="AU19" i="65"/>
  <c r="AT19" i="65"/>
  <c r="AS19" i="65"/>
  <c r="AR19" i="65"/>
  <c r="AQ19" i="65"/>
  <c r="AP19" i="65"/>
  <c r="AO19" i="65"/>
  <c r="AN19" i="65"/>
  <c r="AM19" i="65"/>
  <c r="AL19" i="65"/>
  <c r="AK19" i="65"/>
  <c r="AJ19" i="65"/>
  <c r="AI19" i="65"/>
  <c r="AH19" i="65"/>
  <c r="AG19" i="65"/>
  <c r="AF19" i="65"/>
  <c r="AE19" i="65"/>
  <c r="AD19" i="65"/>
  <c r="AC19" i="65"/>
  <c r="AB19" i="65"/>
  <c r="AA19" i="65"/>
  <c r="Z19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J17" i="65"/>
  <c r="I17" i="65"/>
  <c r="H17" i="65"/>
  <c r="G17" i="65"/>
  <c r="F17" i="65"/>
  <c r="E17" i="65"/>
  <c r="D17" i="65"/>
  <c r="C17" i="65"/>
  <c r="B17" i="65"/>
  <c r="H15" i="65"/>
  <c r="G15" i="65"/>
  <c r="F15" i="65"/>
  <c r="E15" i="65"/>
  <c r="D15" i="65"/>
  <c r="C15" i="65"/>
  <c r="B15" i="65"/>
  <c r="I13" i="65"/>
  <c r="H13" i="65"/>
  <c r="G13" i="65"/>
  <c r="F13" i="65"/>
  <c r="E13" i="65"/>
  <c r="D13" i="65"/>
  <c r="C13" i="65"/>
  <c r="B13" i="65"/>
  <c r="H11" i="65"/>
  <c r="G11" i="65"/>
  <c r="F11" i="65"/>
  <c r="E11" i="65"/>
  <c r="D11" i="65"/>
  <c r="C11" i="65"/>
  <c r="B11" i="65"/>
  <c r="G9" i="65"/>
  <c r="F9" i="65"/>
  <c r="E9" i="65"/>
  <c r="D9" i="65"/>
  <c r="C9" i="65"/>
  <c r="B9" i="65"/>
  <c r="H7" i="65"/>
  <c r="G7" i="65"/>
  <c r="F7" i="65"/>
  <c r="E7" i="65"/>
  <c r="D7" i="65"/>
  <c r="C7" i="65"/>
  <c r="B7" i="65"/>
  <c r="G5" i="65"/>
  <c r="F5" i="65"/>
  <c r="E5" i="65"/>
  <c r="D5" i="65"/>
  <c r="C5" i="65"/>
  <c r="B5" i="65"/>
  <c r="AP19" i="64"/>
  <c r="AO19" i="64"/>
  <c r="M21" i="64" l="1"/>
  <c r="L21" i="64"/>
  <c r="G35" i="64" l="1"/>
  <c r="F35" i="64"/>
  <c r="E35" i="64"/>
  <c r="D35" i="64"/>
  <c r="C35" i="64"/>
  <c r="B35" i="64"/>
  <c r="I33" i="64"/>
  <c r="H33" i="64"/>
  <c r="G33" i="64"/>
  <c r="F33" i="64"/>
  <c r="E33" i="64"/>
  <c r="D33" i="64"/>
  <c r="C33" i="64"/>
  <c r="B33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J29" i="64"/>
  <c r="I29" i="64"/>
  <c r="H29" i="64"/>
  <c r="G29" i="64"/>
  <c r="F29" i="64"/>
  <c r="D29" i="64"/>
  <c r="C29" i="64"/>
  <c r="B29" i="64"/>
  <c r="J27" i="64"/>
  <c r="I27" i="64"/>
  <c r="H27" i="64"/>
  <c r="G27" i="64"/>
  <c r="F27" i="64"/>
  <c r="E27" i="64"/>
  <c r="C27" i="64"/>
  <c r="B27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K21" i="64"/>
  <c r="J21" i="64"/>
  <c r="I21" i="64"/>
  <c r="H21" i="64"/>
  <c r="G21" i="64"/>
  <c r="F21" i="64"/>
  <c r="E21" i="64"/>
  <c r="D21" i="64"/>
  <c r="C21" i="64"/>
  <c r="B21" i="64"/>
  <c r="AW19" i="64"/>
  <c r="AV19" i="64"/>
  <c r="AU19" i="64"/>
  <c r="AT19" i="64"/>
  <c r="AS19" i="64"/>
  <c r="AR19" i="64"/>
  <c r="AQ19" i="64"/>
  <c r="AN19" i="64"/>
  <c r="AM19" i="64"/>
  <c r="AL19" i="64"/>
  <c r="AK19" i="64"/>
  <c r="AJ19" i="64"/>
  <c r="AI19" i="64"/>
  <c r="AH19" i="64"/>
  <c r="AG19" i="64"/>
  <c r="AF19" i="64"/>
  <c r="AE19" i="64"/>
  <c r="AD19" i="64"/>
  <c r="AC19" i="64"/>
  <c r="AB19" i="64"/>
  <c r="AA19" i="64"/>
  <c r="Z19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J17" i="64"/>
  <c r="I17" i="64"/>
  <c r="H17" i="64"/>
  <c r="G17" i="64"/>
  <c r="F17" i="64"/>
  <c r="E17" i="64"/>
  <c r="D17" i="64"/>
  <c r="C17" i="64"/>
  <c r="B17" i="64"/>
  <c r="H15" i="64"/>
  <c r="G15" i="64"/>
  <c r="F15" i="64"/>
  <c r="E15" i="64"/>
  <c r="D15" i="64"/>
  <c r="C15" i="64"/>
  <c r="B15" i="64"/>
  <c r="I13" i="64"/>
  <c r="H13" i="64"/>
  <c r="G13" i="64"/>
  <c r="F13" i="64"/>
  <c r="E13" i="64"/>
  <c r="D13" i="64"/>
  <c r="C13" i="64"/>
  <c r="B13" i="64"/>
  <c r="H11" i="64"/>
  <c r="G11" i="64"/>
  <c r="F11" i="64"/>
  <c r="E11" i="64"/>
  <c r="D11" i="64"/>
  <c r="C11" i="64"/>
  <c r="B11" i="64"/>
  <c r="G9" i="64"/>
  <c r="F9" i="64"/>
  <c r="E9" i="64"/>
  <c r="D9" i="64"/>
  <c r="C9" i="64"/>
  <c r="B9" i="64"/>
  <c r="H7" i="64"/>
  <c r="G7" i="64"/>
  <c r="F7" i="64"/>
  <c r="E7" i="64"/>
  <c r="D7" i="64"/>
  <c r="C7" i="64"/>
  <c r="B7" i="64"/>
  <c r="G5" i="64"/>
  <c r="F5" i="64"/>
  <c r="E5" i="64"/>
  <c r="D5" i="64"/>
  <c r="C5" i="64"/>
  <c r="B5" i="64"/>
  <c r="V33" i="13"/>
  <c r="X33" i="13"/>
  <c r="W33" i="13"/>
  <c r="U33" i="13"/>
  <c r="T33" i="13"/>
  <c r="S33" i="13"/>
  <c r="R33" i="13"/>
  <c r="Q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D33" i="13"/>
  <c r="C33" i="13"/>
  <c r="B33" i="13"/>
  <c r="G35" i="63"/>
  <c r="F35" i="63"/>
  <c r="E35" i="63"/>
  <c r="D35" i="63"/>
  <c r="C35" i="63"/>
  <c r="B35" i="63"/>
  <c r="I33" i="63"/>
  <c r="H33" i="63"/>
  <c r="G33" i="63"/>
  <c r="F33" i="63"/>
  <c r="E33" i="63"/>
  <c r="D33" i="63"/>
  <c r="C33" i="63"/>
  <c r="B33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J29" i="63"/>
  <c r="I29" i="63"/>
  <c r="H29" i="63"/>
  <c r="G29" i="63"/>
  <c r="F29" i="63"/>
  <c r="D29" i="63"/>
  <c r="C29" i="63"/>
  <c r="B29" i="63"/>
  <c r="J27" i="63"/>
  <c r="I27" i="63"/>
  <c r="H27" i="63"/>
  <c r="G27" i="63"/>
  <c r="F27" i="63"/>
  <c r="E27" i="63"/>
  <c r="C27" i="63"/>
  <c r="B27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AB21" i="63"/>
  <c r="AA21" i="63"/>
  <c r="Z21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AW19" i="63"/>
  <c r="AV19" i="63"/>
  <c r="AU19" i="63"/>
  <c r="AT19" i="63"/>
  <c r="AS19" i="63"/>
  <c r="AR19" i="63"/>
  <c r="AQ19" i="63"/>
  <c r="AP19" i="63"/>
  <c r="AO19" i="63"/>
  <c r="AN19" i="63"/>
  <c r="AM19" i="63"/>
  <c r="AL19" i="63"/>
  <c r="AK19" i="63"/>
  <c r="AJ19" i="63"/>
  <c r="AI19" i="63"/>
  <c r="AH19" i="63"/>
  <c r="AG19" i="63"/>
  <c r="AF19" i="63"/>
  <c r="AE19" i="63"/>
  <c r="AD19" i="63"/>
  <c r="AC19" i="63"/>
  <c r="AB19" i="63"/>
  <c r="AA19" i="63"/>
  <c r="Z19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J17" i="63"/>
  <c r="I17" i="63"/>
  <c r="H17" i="63"/>
  <c r="G17" i="63"/>
  <c r="F17" i="63"/>
  <c r="E17" i="63"/>
  <c r="D17" i="63"/>
  <c r="C17" i="63"/>
  <c r="B17" i="63"/>
  <c r="H15" i="63"/>
  <c r="G15" i="63"/>
  <c r="F15" i="63"/>
  <c r="E15" i="63"/>
  <c r="D15" i="63"/>
  <c r="C15" i="63"/>
  <c r="B15" i="63"/>
  <c r="I13" i="63"/>
  <c r="H13" i="63"/>
  <c r="G13" i="63"/>
  <c r="F13" i="63"/>
  <c r="E13" i="63"/>
  <c r="D13" i="63"/>
  <c r="C13" i="63"/>
  <c r="B13" i="63"/>
  <c r="H11" i="63"/>
  <c r="G11" i="63"/>
  <c r="F11" i="63"/>
  <c r="E11" i="63"/>
  <c r="D11" i="63"/>
  <c r="C11" i="63"/>
  <c r="B11" i="63"/>
  <c r="G9" i="63"/>
  <c r="F9" i="63"/>
  <c r="E9" i="63"/>
  <c r="D9" i="63"/>
  <c r="C9" i="63"/>
  <c r="B9" i="63"/>
  <c r="H7" i="63"/>
  <c r="G7" i="63"/>
  <c r="F7" i="63"/>
  <c r="E7" i="63"/>
  <c r="D7" i="63"/>
  <c r="C7" i="63"/>
  <c r="B7" i="63"/>
  <c r="G5" i="63"/>
  <c r="F5" i="63"/>
  <c r="E5" i="63"/>
  <c r="D5" i="63"/>
  <c r="C5" i="63"/>
  <c r="B5" i="63"/>
  <c r="G35" i="61"/>
  <c r="F35" i="61"/>
  <c r="E35" i="61"/>
  <c r="D35" i="61"/>
  <c r="C35" i="61"/>
  <c r="B35" i="61"/>
  <c r="G29" i="16" l="1"/>
  <c r="F29" i="16"/>
  <c r="E29" i="16"/>
  <c r="D29" i="16"/>
  <c r="C29" i="16"/>
  <c r="B29" i="16"/>
  <c r="F27" i="16" l="1"/>
  <c r="E27" i="16"/>
  <c r="D27" i="16"/>
  <c r="C27" i="16"/>
  <c r="B27" i="16"/>
  <c r="P25" i="61" l="1"/>
  <c r="G35" i="62" l="1"/>
  <c r="F35" i="62"/>
  <c r="E35" i="62"/>
  <c r="D35" i="62"/>
  <c r="C35" i="62"/>
  <c r="B35" i="62"/>
  <c r="I33" i="61"/>
  <c r="H33" i="61"/>
  <c r="G33" i="61"/>
  <c r="F33" i="61"/>
  <c r="E33" i="61"/>
  <c r="D33" i="61"/>
  <c r="C33" i="61"/>
  <c r="B33" i="61"/>
  <c r="I33" i="62" l="1"/>
  <c r="H33" i="62"/>
  <c r="G33" i="62"/>
  <c r="F33" i="62"/>
  <c r="E33" i="62"/>
  <c r="D33" i="62"/>
  <c r="C33" i="62"/>
  <c r="B33" i="62"/>
  <c r="X31" i="62" l="1"/>
  <c r="W31" i="62"/>
  <c r="V31" i="62"/>
  <c r="U31" i="62"/>
  <c r="T31" i="62"/>
  <c r="S31" i="62"/>
  <c r="R31" i="62"/>
  <c r="Q31" i="62"/>
  <c r="P31" i="62"/>
  <c r="O31" i="62"/>
  <c r="N31" i="62"/>
  <c r="M31" i="62"/>
  <c r="L31" i="62"/>
  <c r="K31" i="62"/>
  <c r="J31" i="62"/>
  <c r="I31" i="62"/>
  <c r="H31" i="62"/>
  <c r="G31" i="62"/>
  <c r="F31" i="62"/>
  <c r="E31" i="62"/>
  <c r="D31" i="62"/>
  <c r="C31" i="62"/>
  <c r="B31" i="62"/>
  <c r="J29" i="62"/>
  <c r="I29" i="62"/>
  <c r="H29" i="62"/>
  <c r="G29" i="62"/>
  <c r="F29" i="62"/>
  <c r="D29" i="62"/>
  <c r="C29" i="62"/>
  <c r="B29" i="62"/>
  <c r="J27" i="62"/>
  <c r="I27" i="62"/>
  <c r="H27" i="62"/>
  <c r="G27" i="62"/>
  <c r="F27" i="62"/>
  <c r="E27" i="62"/>
  <c r="C27" i="62"/>
  <c r="B27" i="62"/>
  <c r="P25" i="62"/>
  <c r="O25" i="62"/>
  <c r="N25" i="62"/>
  <c r="M25" i="62"/>
  <c r="L25" i="62"/>
  <c r="K25" i="62"/>
  <c r="J25" i="62"/>
  <c r="I25" i="62"/>
  <c r="H25" i="62"/>
  <c r="G25" i="62"/>
  <c r="F25" i="62"/>
  <c r="E25" i="62"/>
  <c r="D25" i="62"/>
  <c r="C25" i="62"/>
  <c r="B25" i="62"/>
  <c r="P23" i="62"/>
  <c r="O23" i="62"/>
  <c r="N23" i="62"/>
  <c r="M23" i="62"/>
  <c r="L23" i="62"/>
  <c r="K23" i="62"/>
  <c r="J23" i="62"/>
  <c r="I23" i="62"/>
  <c r="H23" i="62"/>
  <c r="G23" i="62"/>
  <c r="F23" i="62"/>
  <c r="E23" i="62"/>
  <c r="D23" i="62"/>
  <c r="C23" i="62"/>
  <c r="B23" i="62"/>
  <c r="AB21" i="62"/>
  <c r="AA21" i="62"/>
  <c r="Z21" i="62"/>
  <c r="Y21" i="62"/>
  <c r="X21" i="62"/>
  <c r="W21" i="62"/>
  <c r="V21" i="62"/>
  <c r="U21" i="62"/>
  <c r="T21" i="62"/>
  <c r="S21" i="62"/>
  <c r="R21" i="62"/>
  <c r="Q21" i="62"/>
  <c r="P21" i="62"/>
  <c r="O21" i="62"/>
  <c r="N21" i="62"/>
  <c r="M21" i="62"/>
  <c r="L21" i="62"/>
  <c r="K21" i="62"/>
  <c r="J21" i="62"/>
  <c r="I21" i="62"/>
  <c r="H21" i="62"/>
  <c r="G21" i="62"/>
  <c r="F21" i="62"/>
  <c r="E21" i="62"/>
  <c r="D21" i="62"/>
  <c r="C21" i="62"/>
  <c r="B21" i="62"/>
  <c r="AW19" i="62"/>
  <c r="AV19" i="62"/>
  <c r="AU19" i="62"/>
  <c r="AT19" i="62"/>
  <c r="AS19" i="62"/>
  <c r="AR19" i="62"/>
  <c r="AQ19" i="62"/>
  <c r="AP19" i="62"/>
  <c r="AO19" i="62"/>
  <c r="AN19" i="62"/>
  <c r="AM19" i="62"/>
  <c r="AL19" i="62"/>
  <c r="AK19" i="62"/>
  <c r="AJ19" i="62"/>
  <c r="AI19" i="62"/>
  <c r="AH19" i="62"/>
  <c r="AG19" i="62"/>
  <c r="AF19" i="62"/>
  <c r="AE19" i="62"/>
  <c r="AD19" i="62"/>
  <c r="AC19" i="62"/>
  <c r="AB19" i="62"/>
  <c r="AA19" i="62"/>
  <c r="Z19" i="62"/>
  <c r="Y19" i="62"/>
  <c r="X19" i="62"/>
  <c r="W19" i="62"/>
  <c r="V19" i="62"/>
  <c r="U19" i="62"/>
  <c r="T19" i="62"/>
  <c r="S19" i="62"/>
  <c r="R19" i="62"/>
  <c r="Q19" i="62"/>
  <c r="P19" i="62"/>
  <c r="O19" i="62"/>
  <c r="N19" i="62"/>
  <c r="M19" i="62"/>
  <c r="L19" i="62"/>
  <c r="K19" i="62"/>
  <c r="J19" i="62"/>
  <c r="I19" i="62"/>
  <c r="H19" i="62"/>
  <c r="G19" i="62"/>
  <c r="F19" i="62"/>
  <c r="E19" i="62"/>
  <c r="D19" i="62"/>
  <c r="C19" i="62"/>
  <c r="B19" i="62"/>
  <c r="J17" i="62"/>
  <c r="I17" i="62"/>
  <c r="H17" i="62"/>
  <c r="G17" i="62"/>
  <c r="F17" i="62"/>
  <c r="E17" i="62"/>
  <c r="D17" i="62"/>
  <c r="C17" i="62"/>
  <c r="B17" i="62"/>
  <c r="H15" i="62"/>
  <c r="G15" i="62"/>
  <c r="F15" i="62"/>
  <c r="E15" i="62"/>
  <c r="D15" i="62"/>
  <c r="C15" i="62"/>
  <c r="B15" i="62"/>
  <c r="I13" i="62"/>
  <c r="H13" i="62"/>
  <c r="G13" i="62"/>
  <c r="F13" i="62"/>
  <c r="E13" i="62"/>
  <c r="D13" i="62"/>
  <c r="C13" i="62"/>
  <c r="B13" i="62"/>
  <c r="H11" i="62"/>
  <c r="G11" i="62"/>
  <c r="F11" i="62"/>
  <c r="E11" i="62"/>
  <c r="D11" i="62"/>
  <c r="C11" i="62"/>
  <c r="B11" i="62"/>
  <c r="G9" i="62"/>
  <c r="F9" i="62"/>
  <c r="E9" i="62"/>
  <c r="D9" i="62"/>
  <c r="C9" i="62"/>
  <c r="B9" i="62"/>
  <c r="H7" i="62"/>
  <c r="G7" i="62"/>
  <c r="F7" i="62"/>
  <c r="E7" i="62"/>
  <c r="D7" i="62"/>
  <c r="C7" i="62"/>
  <c r="B7" i="62"/>
  <c r="G5" i="62"/>
  <c r="F5" i="62"/>
  <c r="E5" i="62"/>
  <c r="D5" i="62"/>
  <c r="C5" i="62"/>
  <c r="B5" i="62"/>
  <c r="X31" i="61"/>
  <c r="W31" i="61"/>
  <c r="V31" i="61"/>
  <c r="U31" i="61"/>
  <c r="T31" i="61"/>
  <c r="S31" i="61"/>
  <c r="R31" i="61"/>
  <c r="Q31" i="61"/>
  <c r="P31" i="61"/>
  <c r="O31" i="61"/>
  <c r="N31" i="61"/>
  <c r="M31" i="61"/>
  <c r="L31" i="61"/>
  <c r="K31" i="61"/>
  <c r="J31" i="61"/>
  <c r="I31" i="61"/>
  <c r="H31" i="61"/>
  <c r="G31" i="61"/>
  <c r="F31" i="61"/>
  <c r="E31" i="61"/>
  <c r="D31" i="61"/>
  <c r="C31" i="61"/>
  <c r="B31" i="61"/>
  <c r="J29" i="61"/>
  <c r="I29" i="61"/>
  <c r="H29" i="61"/>
  <c r="G29" i="61"/>
  <c r="F29" i="61"/>
  <c r="D29" i="61"/>
  <c r="C29" i="61"/>
  <c r="B29" i="61"/>
  <c r="J27" i="61"/>
  <c r="I27" i="61"/>
  <c r="H27" i="61"/>
  <c r="G27" i="61"/>
  <c r="F27" i="61"/>
  <c r="E27" i="61"/>
  <c r="C27" i="61"/>
  <c r="B27" i="61"/>
  <c r="O25" i="61"/>
  <c r="N25" i="61"/>
  <c r="M25" i="61"/>
  <c r="L25" i="61"/>
  <c r="K25" i="61"/>
  <c r="J25" i="61"/>
  <c r="I25" i="61"/>
  <c r="H25" i="61"/>
  <c r="G25" i="61"/>
  <c r="F25" i="61"/>
  <c r="E25" i="61"/>
  <c r="D25" i="61"/>
  <c r="C25" i="61"/>
  <c r="B25" i="61"/>
  <c r="P23" i="61"/>
  <c r="O23" i="61"/>
  <c r="N23" i="61"/>
  <c r="M23" i="61"/>
  <c r="L23" i="61"/>
  <c r="K23" i="61"/>
  <c r="J23" i="61"/>
  <c r="I23" i="61"/>
  <c r="H23" i="61"/>
  <c r="G23" i="61"/>
  <c r="F23" i="61"/>
  <c r="E23" i="61"/>
  <c r="D23" i="61"/>
  <c r="C23" i="61"/>
  <c r="B23" i="61"/>
  <c r="AB21" i="61"/>
  <c r="AA21" i="61"/>
  <c r="Z21" i="61"/>
  <c r="Y21" i="61"/>
  <c r="X21" i="61"/>
  <c r="W21" i="61"/>
  <c r="V21" i="61"/>
  <c r="U21" i="61"/>
  <c r="T21" i="61"/>
  <c r="S21" i="61"/>
  <c r="R21" i="61"/>
  <c r="Q21" i="61"/>
  <c r="P21" i="61"/>
  <c r="O21" i="61"/>
  <c r="N21" i="61"/>
  <c r="M21" i="61"/>
  <c r="L21" i="61"/>
  <c r="K21" i="61"/>
  <c r="J21" i="61"/>
  <c r="I21" i="61"/>
  <c r="H21" i="61"/>
  <c r="G21" i="61"/>
  <c r="F21" i="61"/>
  <c r="E21" i="61"/>
  <c r="D21" i="61"/>
  <c r="C21" i="61"/>
  <c r="B21" i="61"/>
  <c r="AW19" i="61"/>
  <c r="AV19" i="61"/>
  <c r="AU19" i="61"/>
  <c r="AT19" i="61"/>
  <c r="AS19" i="61"/>
  <c r="AR19" i="61"/>
  <c r="AQ19" i="61"/>
  <c r="AP19" i="61"/>
  <c r="AO19" i="61"/>
  <c r="AN19" i="61"/>
  <c r="AM19" i="61"/>
  <c r="AL19" i="61"/>
  <c r="AK19" i="61"/>
  <c r="AJ19" i="61"/>
  <c r="AI19" i="61"/>
  <c r="AH19" i="61"/>
  <c r="AG19" i="61"/>
  <c r="AF19" i="61"/>
  <c r="AE19" i="61"/>
  <c r="AD19" i="61"/>
  <c r="AC19" i="61"/>
  <c r="AB19" i="61"/>
  <c r="AA19" i="61"/>
  <c r="Z19" i="61"/>
  <c r="Y19" i="61"/>
  <c r="X19" i="61"/>
  <c r="W19" i="61"/>
  <c r="V19" i="61"/>
  <c r="U19" i="61"/>
  <c r="T19" i="61"/>
  <c r="S19" i="61"/>
  <c r="R19" i="61"/>
  <c r="Q19" i="61"/>
  <c r="P19" i="61"/>
  <c r="O19" i="61"/>
  <c r="N19" i="61"/>
  <c r="M19" i="61"/>
  <c r="L19" i="61"/>
  <c r="K19" i="61"/>
  <c r="J19" i="61"/>
  <c r="I19" i="61"/>
  <c r="H19" i="61"/>
  <c r="G19" i="61"/>
  <c r="F19" i="61"/>
  <c r="E19" i="61"/>
  <c r="D19" i="61"/>
  <c r="C19" i="61"/>
  <c r="B19" i="61"/>
  <c r="J17" i="61"/>
  <c r="I17" i="61"/>
  <c r="H17" i="61"/>
  <c r="G17" i="61"/>
  <c r="F17" i="61"/>
  <c r="E17" i="61"/>
  <c r="D17" i="61"/>
  <c r="C17" i="61"/>
  <c r="B17" i="61"/>
  <c r="H15" i="61"/>
  <c r="G15" i="61"/>
  <c r="F15" i="61"/>
  <c r="E15" i="61"/>
  <c r="D15" i="61"/>
  <c r="C15" i="61"/>
  <c r="B15" i="61"/>
  <c r="I13" i="61"/>
  <c r="H13" i="61"/>
  <c r="G13" i="61"/>
  <c r="F13" i="61"/>
  <c r="E13" i="61"/>
  <c r="D13" i="61"/>
  <c r="C13" i="61"/>
  <c r="B13" i="61"/>
  <c r="H11" i="61"/>
  <c r="G11" i="61"/>
  <c r="F11" i="61"/>
  <c r="E11" i="61"/>
  <c r="D11" i="61"/>
  <c r="C11" i="61"/>
  <c r="B11" i="61"/>
  <c r="G9" i="61"/>
  <c r="F9" i="61"/>
  <c r="E9" i="61"/>
  <c r="D9" i="61"/>
  <c r="C9" i="61"/>
  <c r="B9" i="61"/>
  <c r="H7" i="61"/>
  <c r="G7" i="61"/>
  <c r="F7" i="61"/>
  <c r="E7" i="61"/>
  <c r="D7" i="61"/>
  <c r="C7" i="61"/>
  <c r="B7" i="61"/>
  <c r="G5" i="61"/>
  <c r="F5" i="61"/>
  <c r="E5" i="61"/>
  <c r="D5" i="61"/>
  <c r="C5" i="61"/>
  <c r="B5" i="61"/>
  <c r="B13" i="51"/>
  <c r="V27" i="51" l="1"/>
  <c r="X27" i="51"/>
  <c r="W27" i="51"/>
  <c r="U27" i="51"/>
  <c r="T27" i="51"/>
  <c r="S27" i="51"/>
  <c r="R27" i="51"/>
  <c r="Q27" i="51"/>
  <c r="E27" i="51"/>
  <c r="F27" i="51"/>
  <c r="G27" i="51"/>
  <c r="H27" i="51"/>
  <c r="I27" i="51"/>
  <c r="J27" i="51"/>
  <c r="K27" i="51"/>
  <c r="L27" i="51"/>
  <c r="M27" i="51"/>
  <c r="N27" i="51"/>
  <c r="O27" i="51"/>
  <c r="P27" i="51"/>
  <c r="D27" i="51"/>
  <c r="C27" i="51"/>
  <c r="B27" i="51"/>
  <c r="P25" i="60" l="1"/>
  <c r="O25" i="60"/>
  <c r="N25" i="60"/>
  <c r="M25" i="60"/>
  <c r="L25" i="60"/>
  <c r="K25" i="60"/>
  <c r="J25" i="60"/>
  <c r="I25" i="60"/>
  <c r="H25" i="60"/>
  <c r="G25" i="60"/>
  <c r="F25" i="60"/>
  <c r="E25" i="60"/>
  <c r="D25" i="60"/>
  <c r="C25" i="60"/>
  <c r="B25" i="60"/>
  <c r="P25" i="59"/>
  <c r="O25" i="59"/>
  <c r="N25" i="59"/>
  <c r="M25" i="59"/>
  <c r="L25" i="59"/>
  <c r="K25" i="59"/>
  <c r="J25" i="59"/>
  <c r="I25" i="59"/>
  <c r="H25" i="59"/>
  <c r="G25" i="59"/>
  <c r="F25" i="59"/>
  <c r="E25" i="59"/>
  <c r="X31" i="60" l="1"/>
  <c r="W31" i="60"/>
  <c r="V31" i="60"/>
  <c r="U31" i="60"/>
  <c r="T31" i="60"/>
  <c r="S31" i="60"/>
  <c r="R31" i="60"/>
  <c r="Q31" i="60"/>
  <c r="P31" i="60"/>
  <c r="O31" i="60"/>
  <c r="N31" i="60"/>
  <c r="M31" i="60"/>
  <c r="L31" i="60"/>
  <c r="K31" i="60"/>
  <c r="J31" i="60"/>
  <c r="I31" i="60"/>
  <c r="H31" i="60"/>
  <c r="G31" i="60"/>
  <c r="F31" i="60"/>
  <c r="E31" i="60"/>
  <c r="D31" i="60"/>
  <c r="C31" i="60"/>
  <c r="B31" i="60"/>
  <c r="J29" i="60"/>
  <c r="I29" i="60"/>
  <c r="H29" i="60"/>
  <c r="G29" i="60"/>
  <c r="F29" i="60"/>
  <c r="D29" i="60"/>
  <c r="C29" i="60"/>
  <c r="B29" i="60"/>
  <c r="J27" i="60"/>
  <c r="I27" i="60"/>
  <c r="H27" i="60"/>
  <c r="G27" i="60"/>
  <c r="F27" i="60"/>
  <c r="E27" i="60"/>
  <c r="C27" i="60"/>
  <c r="B27" i="60"/>
  <c r="B13" i="60" l="1"/>
  <c r="X31" i="59" l="1"/>
  <c r="W31" i="59"/>
  <c r="V31" i="59"/>
  <c r="U31" i="59"/>
  <c r="T31" i="59"/>
  <c r="S31" i="59"/>
  <c r="R31" i="59"/>
  <c r="Q31" i="59"/>
  <c r="E31" i="59"/>
  <c r="F31" i="59"/>
  <c r="G31" i="59"/>
  <c r="H31" i="59"/>
  <c r="I31" i="59"/>
  <c r="J31" i="59"/>
  <c r="K31" i="59"/>
  <c r="L31" i="59"/>
  <c r="M31" i="59"/>
  <c r="N31" i="59"/>
  <c r="O31" i="59"/>
  <c r="P31" i="59"/>
  <c r="D31" i="59"/>
  <c r="C31" i="59"/>
  <c r="B31" i="59"/>
  <c r="B13" i="59" l="1"/>
  <c r="P23" i="60" l="1"/>
  <c r="O23" i="60"/>
  <c r="N23" i="60"/>
  <c r="M23" i="60"/>
  <c r="L23" i="60"/>
  <c r="K23" i="60"/>
  <c r="J23" i="60"/>
  <c r="I23" i="60"/>
  <c r="H23" i="60"/>
  <c r="G23" i="60"/>
  <c r="F23" i="60"/>
  <c r="E23" i="60"/>
  <c r="D23" i="60"/>
  <c r="C23" i="60"/>
  <c r="B23" i="60"/>
  <c r="AB21" i="60"/>
  <c r="AA21" i="60"/>
  <c r="Z21" i="60"/>
  <c r="Y21" i="60"/>
  <c r="X21" i="60"/>
  <c r="W21" i="60"/>
  <c r="V21" i="60"/>
  <c r="U21" i="60"/>
  <c r="T21" i="60"/>
  <c r="S21" i="60"/>
  <c r="R21" i="60"/>
  <c r="Q21" i="60"/>
  <c r="P21" i="60"/>
  <c r="O21" i="60"/>
  <c r="N21" i="60"/>
  <c r="M21" i="60"/>
  <c r="L21" i="60"/>
  <c r="K21" i="60"/>
  <c r="J21" i="60"/>
  <c r="I21" i="60"/>
  <c r="H21" i="60"/>
  <c r="G21" i="60"/>
  <c r="F21" i="60"/>
  <c r="E21" i="60"/>
  <c r="D21" i="60"/>
  <c r="C21" i="60"/>
  <c r="B21" i="60"/>
  <c r="AW19" i="60"/>
  <c r="AV19" i="60"/>
  <c r="AU19" i="60"/>
  <c r="AT19" i="60"/>
  <c r="AS19" i="60"/>
  <c r="AR19" i="60"/>
  <c r="AQ19" i="60"/>
  <c r="AP19" i="60"/>
  <c r="AO19" i="60"/>
  <c r="AN19" i="60"/>
  <c r="AM19" i="60"/>
  <c r="AL19" i="60"/>
  <c r="AK19" i="60"/>
  <c r="AJ19" i="60"/>
  <c r="AI19" i="60"/>
  <c r="AH19" i="60"/>
  <c r="AG19" i="60"/>
  <c r="AF19" i="60"/>
  <c r="AE19" i="60"/>
  <c r="AD19" i="60"/>
  <c r="AC19" i="60"/>
  <c r="AB19" i="60"/>
  <c r="AA19" i="60"/>
  <c r="Z19" i="60"/>
  <c r="Y19" i="60"/>
  <c r="X19" i="60"/>
  <c r="W19" i="60"/>
  <c r="V19" i="60"/>
  <c r="U19" i="60"/>
  <c r="T19" i="60"/>
  <c r="S19" i="60"/>
  <c r="R19" i="60"/>
  <c r="Q19" i="60"/>
  <c r="P19" i="60"/>
  <c r="O19" i="60"/>
  <c r="N19" i="60"/>
  <c r="M19" i="60"/>
  <c r="L19" i="60"/>
  <c r="K19" i="60"/>
  <c r="J19" i="60"/>
  <c r="I19" i="60"/>
  <c r="H19" i="60"/>
  <c r="G19" i="60"/>
  <c r="F19" i="60"/>
  <c r="E19" i="60"/>
  <c r="D19" i="60"/>
  <c r="C19" i="60"/>
  <c r="B19" i="60"/>
  <c r="J17" i="60"/>
  <c r="I17" i="60"/>
  <c r="H17" i="60"/>
  <c r="G17" i="60"/>
  <c r="F17" i="60"/>
  <c r="E17" i="60"/>
  <c r="D17" i="60"/>
  <c r="C17" i="60"/>
  <c r="B17" i="60"/>
  <c r="H15" i="60"/>
  <c r="G15" i="60"/>
  <c r="F15" i="60"/>
  <c r="E15" i="60"/>
  <c r="D15" i="60"/>
  <c r="C15" i="60"/>
  <c r="B15" i="60"/>
  <c r="I13" i="60"/>
  <c r="H13" i="60"/>
  <c r="G13" i="60"/>
  <c r="F13" i="60"/>
  <c r="E13" i="60"/>
  <c r="D13" i="60"/>
  <c r="C13" i="60"/>
  <c r="H11" i="60"/>
  <c r="G11" i="60"/>
  <c r="F11" i="60"/>
  <c r="E11" i="60"/>
  <c r="D11" i="60"/>
  <c r="C11" i="60"/>
  <c r="B11" i="60"/>
  <c r="G9" i="60"/>
  <c r="F9" i="60"/>
  <c r="E9" i="60"/>
  <c r="D9" i="60"/>
  <c r="C9" i="60"/>
  <c r="B9" i="60"/>
  <c r="H7" i="60"/>
  <c r="G7" i="60"/>
  <c r="F7" i="60"/>
  <c r="E7" i="60"/>
  <c r="D7" i="60"/>
  <c r="C7" i="60"/>
  <c r="B7" i="60"/>
  <c r="G5" i="60"/>
  <c r="F5" i="60"/>
  <c r="E5" i="60"/>
  <c r="D5" i="60"/>
  <c r="C5" i="60"/>
  <c r="B5" i="60"/>
  <c r="J29" i="59"/>
  <c r="I29" i="59"/>
  <c r="H29" i="59"/>
  <c r="G29" i="59"/>
  <c r="F29" i="59"/>
  <c r="D29" i="59"/>
  <c r="C29" i="59"/>
  <c r="B29" i="59"/>
  <c r="J27" i="59"/>
  <c r="I27" i="59"/>
  <c r="H27" i="59"/>
  <c r="G27" i="59"/>
  <c r="F27" i="59"/>
  <c r="E27" i="59"/>
  <c r="C27" i="59"/>
  <c r="B27" i="59"/>
  <c r="D25" i="59"/>
  <c r="C25" i="59"/>
  <c r="B25" i="59"/>
  <c r="P23" i="59"/>
  <c r="O23" i="59"/>
  <c r="N23" i="59"/>
  <c r="M23" i="59"/>
  <c r="L23" i="59"/>
  <c r="K23" i="59"/>
  <c r="J23" i="59"/>
  <c r="I23" i="59"/>
  <c r="H23" i="59"/>
  <c r="G23" i="59"/>
  <c r="F23" i="59"/>
  <c r="E23" i="59"/>
  <c r="D23" i="59"/>
  <c r="C23" i="59"/>
  <c r="B23" i="59"/>
  <c r="AB21" i="59"/>
  <c r="AA21" i="59"/>
  <c r="Z21" i="59"/>
  <c r="Y21" i="59"/>
  <c r="X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F21" i="59"/>
  <c r="E21" i="59"/>
  <c r="D21" i="59"/>
  <c r="C21" i="59"/>
  <c r="B21" i="59"/>
  <c r="AW19" i="59"/>
  <c r="AV19" i="59"/>
  <c r="AU19" i="59"/>
  <c r="AT19" i="59"/>
  <c r="AS19" i="59"/>
  <c r="AR19" i="59"/>
  <c r="AQ19" i="59"/>
  <c r="AP19" i="59"/>
  <c r="AO19" i="59"/>
  <c r="AN19" i="59"/>
  <c r="AM19" i="59"/>
  <c r="AL19" i="59"/>
  <c r="AK19" i="59"/>
  <c r="AJ19" i="59"/>
  <c r="AI19" i="59"/>
  <c r="AH19" i="59"/>
  <c r="AG19" i="59"/>
  <c r="AF19" i="59"/>
  <c r="AE19" i="59"/>
  <c r="AD19" i="59"/>
  <c r="AC19" i="59"/>
  <c r="AB19" i="59"/>
  <c r="AA19" i="59"/>
  <c r="Z19" i="59"/>
  <c r="Y19" i="59"/>
  <c r="X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F19" i="59"/>
  <c r="E19" i="59"/>
  <c r="D19" i="59"/>
  <c r="C19" i="59"/>
  <c r="B19" i="59"/>
  <c r="J17" i="59"/>
  <c r="I17" i="59"/>
  <c r="H17" i="59"/>
  <c r="G17" i="59"/>
  <c r="F17" i="59"/>
  <c r="E17" i="59"/>
  <c r="D17" i="59"/>
  <c r="C17" i="59"/>
  <c r="B17" i="59"/>
  <c r="H15" i="59"/>
  <c r="G15" i="59"/>
  <c r="F15" i="59"/>
  <c r="E15" i="59"/>
  <c r="D15" i="59"/>
  <c r="C15" i="59"/>
  <c r="B15" i="59"/>
  <c r="I13" i="59"/>
  <c r="H13" i="59"/>
  <c r="G13" i="59"/>
  <c r="F13" i="59"/>
  <c r="E13" i="59"/>
  <c r="D13" i="59"/>
  <c r="C13" i="59"/>
  <c r="H11" i="59"/>
  <c r="G11" i="59"/>
  <c r="F11" i="59"/>
  <c r="E11" i="59"/>
  <c r="D11" i="59"/>
  <c r="C11" i="59"/>
  <c r="B11" i="59"/>
  <c r="G9" i="59"/>
  <c r="F9" i="59"/>
  <c r="E9" i="59"/>
  <c r="D9" i="59"/>
  <c r="C9" i="59"/>
  <c r="B9" i="59"/>
  <c r="H7" i="59"/>
  <c r="G7" i="59"/>
  <c r="F7" i="59"/>
  <c r="E7" i="59"/>
  <c r="D7" i="59"/>
  <c r="C7" i="59"/>
  <c r="B7" i="59"/>
  <c r="G5" i="59"/>
  <c r="F5" i="59"/>
  <c r="E5" i="59"/>
  <c r="D5" i="59"/>
  <c r="C5" i="59"/>
  <c r="B5" i="59"/>
  <c r="J29" i="58" l="1"/>
  <c r="I29" i="58"/>
  <c r="H29" i="58"/>
  <c r="G29" i="58"/>
  <c r="F29" i="58"/>
  <c r="D29" i="58"/>
  <c r="C29" i="58"/>
  <c r="B29" i="58"/>
  <c r="J27" i="58"/>
  <c r="I27" i="58"/>
  <c r="H27" i="58"/>
  <c r="G27" i="58"/>
  <c r="F27" i="58"/>
  <c r="E27" i="58"/>
  <c r="C27" i="58"/>
  <c r="B27" i="58"/>
  <c r="P25" i="58"/>
  <c r="O25" i="58"/>
  <c r="N25" i="58"/>
  <c r="M25" i="58"/>
  <c r="L25" i="58"/>
  <c r="K25" i="58"/>
  <c r="J25" i="58"/>
  <c r="I25" i="58"/>
  <c r="H25" i="58"/>
  <c r="G25" i="58"/>
  <c r="F25" i="58"/>
  <c r="E25" i="58"/>
  <c r="D25" i="58"/>
  <c r="C25" i="58"/>
  <c r="B25" i="58"/>
  <c r="P23" i="58"/>
  <c r="O23" i="58"/>
  <c r="N23" i="58"/>
  <c r="M23" i="58"/>
  <c r="L23" i="58"/>
  <c r="K23" i="58"/>
  <c r="J23" i="58"/>
  <c r="I23" i="58"/>
  <c r="H23" i="58"/>
  <c r="G23" i="58"/>
  <c r="F23" i="58"/>
  <c r="E23" i="58"/>
  <c r="D23" i="58"/>
  <c r="C23" i="58"/>
  <c r="B23" i="58"/>
  <c r="AB21" i="58"/>
  <c r="AA21" i="58"/>
  <c r="Z21" i="58"/>
  <c r="Y21" i="58"/>
  <c r="X21" i="58"/>
  <c r="W21" i="58"/>
  <c r="V21" i="58"/>
  <c r="U21" i="58"/>
  <c r="T21" i="58"/>
  <c r="S21" i="58"/>
  <c r="R21" i="58"/>
  <c r="Q21" i="58"/>
  <c r="P21" i="58"/>
  <c r="O21" i="58"/>
  <c r="N21" i="58"/>
  <c r="M21" i="58"/>
  <c r="L21" i="58"/>
  <c r="K21" i="58"/>
  <c r="J21" i="58"/>
  <c r="I21" i="58"/>
  <c r="H21" i="58"/>
  <c r="G21" i="58"/>
  <c r="F21" i="58"/>
  <c r="E21" i="58"/>
  <c r="D21" i="58"/>
  <c r="C21" i="58"/>
  <c r="B21" i="58"/>
  <c r="AW19" i="58"/>
  <c r="AV19" i="58"/>
  <c r="AU19" i="58"/>
  <c r="AT19" i="58"/>
  <c r="AS19" i="58"/>
  <c r="AR19" i="58"/>
  <c r="AQ19" i="58"/>
  <c r="AP19" i="58"/>
  <c r="AO19" i="58"/>
  <c r="AN19" i="58"/>
  <c r="AM19" i="58"/>
  <c r="AL19" i="58"/>
  <c r="AK19" i="58"/>
  <c r="AJ19" i="58"/>
  <c r="AI19" i="58"/>
  <c r="AH19" i="58"/>
  <c r="AG19" i="58"/>
  <c r="AF19" i="58"/>
  <c r="AE19" i="58"/>
  <c r="AD19" i="58"/>
  <c r="AC19" i="58"/>
  <c r="AB19" i="58"/>
  <c r="AA19" i="58"/>
  <c r="Z19" i="58"/>
  <c r="Y19" i="58"/>
  <c r="X19" i="58"/>
  <c r="W19" i="58"/>
  <c r="V19" i="58"/>
  <c r="U19" i="58"/>
  <c r="T19" i="58"/>
  <c r="S19" i="58"/>
  <c r="R19" i="58"/>
  <c r="Q19" i="58"/>
  <c r="P19" i="58"/>
  <c r="O19" i="58"/>
  <c r="N19" i="58"/>
  <c r="M19" i="58"/>
  <c r="L19" i="58"/>
  <c r="K19" i="58"/>
  <c r="J19" i="58"/>
  <c r="I19" i="58"/>
  <c r="H19" i="58"/>
  <c r="G19" i="58"/>
  <c r="F19" i="58"/>
  <c r="E19" i="58"/>
  <c r="D19" i="58"/>
  <c r="C19" i="58"/>
  <c r="B19" i="58"/>
  <c r="J17" i="58"/>
  <c r="I17" i="58"/>
  <c r="H17" i="58"/>
  <c r="G17" i="58"/>
  <c r="F17" i="58"/>
  <c r="E17" i="58"/>
  <c r="D17" i="58"/>
  <c r="C17" i="58"/>
  <c r="B17" i="58"/>
  <c r="H15" i="58"/>
  <c r="G15" i="58"/>
  <c r="F15" i="58"/>
  <c r="E15" i="58"/>
  <c r="D15" i="58"/>
  <c r="C15" i="58"/>
  <c r="B15" i="58"/>
  <c r="I13" i="58"/>
  <c r="H13" i="58"/>
  <c r="G13" i="58"/>
  <c r="F13" i="58"/>
  <c r="E13" i="58"/>
  <c r="D13" i="58"/>
  <c r="C13" i="58"/>
  <c r="B13" i="58"/>
  <c r="H11" i="58"/>
  <c r="G11" i="58"/>
  <c r="F11" i="58"/>
  <c r="E11" i="58"/>
  <c r="D11" i="58"/>
  <c r="C11" i="58"/>
  <c r="B11" i="58"/>
  <c r="G9" i="58"/>
  <c r="F9" i="58"/>
  <c r="E9" i="58"/>
  <c r="D9" i="58"/>
  <c r="C9" i="58"/>
  <c r="B9" i="58"/>
  <c r="H7" i="58"/>
  <c r="G7" i="58"/>
  <c r="F7" i="58"/>
  <c r="E7" i="58"/>
  <c r="D7" i="58"/>
  <c r="C7" i="58"/>
  <c r="B7" i="58"/>
  <c r="G5" i="58"/>
  <c r="F5" i="58"/>
  <c r="E5" i="58"/>
  <c r="D5" i="58"/>
  <c r="C5" i="58"/>
  <c r="B5" i="58"/>
  <c r="W33" i="23"/>
  <c r="V33" i="23"/>
  <c r="U33" i="23"/>
  <c r="T33" i="23"/>
  <c r="S33" i="23"/>
  <c r="R33" i="23"/>
  <c r="Y31" i="23"/>
  <c r="X31" i="23"/>
  <c r="W31" i="23"/>
  <c r="V31" i="23"/>
  <c r="U31" i="23"/>
  <c r="T31" i="23"/>
  <c r="S31" i="23"/>
  <c r="Q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D33" i="23"/>
  <c r="C33" i="23"/>
  <c r="B33" i="23"/>
  <c r="R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E31" i="23"/>
  <c r="C31" i="23"/>
  <c r="D31" i="23"/>
  <c r="B31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B27" i="23"/>
  <c r="C27" i="23"/>
  <c r="D27" i="23"/>
  <c r="E27" i="23"/>
  <c r="F27" i="23"/>
  <c r="G27" i="23"/>
  <c r="H27" i="23"/>
  <c r="I27" i="23"/>
  <c r="Y25" i="21"/>
  <c r="W25" i="21"/>
  <c r="V25" i="21"/>
  <c r="U25" i="21"/>
  <c r="T25" i="21"/>
  <c r="S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E25" i="21"/>
  <c r="W27" i="21" l="1"/>
  <c r="V27" i="21"/>
  <c r="U27" i="21"/>
  <c r="T27" i="21"/>
  <c r="S27" i="21"/>
  <c r="R27" i="21"/>
  <c r="Q27" i="21"/>
  <c r="C27" i="21"/>
  <c r="B27" i="21"/>
  <c r="X25" i="21"/>
  <c r="R25" i="21"/>
  <c r="D25" i="21"/>
  <c r="C25" i="21"/>
  <c r="B25" i="21"/>
  <c r="X27" i="56" l="1"/>
  <c r="V27" i="56"/>
  <c r="U27" i="56"/>
  <c r="S27" i="56"/>
  <c r="W27" i="56"/>
  <c r="R27" i="56"/>
  <c r="Q27" i="56"/>
  <c r="C27" i="56"/>
  <c r="B27" i="56"/>
  <c r="X31" i="35" l="1"/>
  <c r="V31" i="35"/>
  <c r="W31" i="35"/>
  <c r="U31" i="35"/>
  <c r="T31" i="35"/>
  <c r="S31" i="35"/>
  <c r="R31" i="35"/>
  <c r="Q31" i="35"/>
  <c r="C31" i="35"/>
  <c r="B31" i="35"/>
  <c r="W27" i="19" l="1"/>
  <c r="V27" i="19"/>
  <c r="U27" i="19"/>
  <c r="T27" i="19"/>
  <c r="S27" i="19"/>
  <c r="R27" i="19"/>
  <c r="Q27" i="19"/>
  <c r="C27" i="19"/>
  <c r="B27" i="19"/>
  <c r="B11" i="52"/>
  <c r="C11" i="52"/>
  <c r="D11" i="52"/>
  <c r="E11" i="52"/>
  <c r="F11" i="52"/>
  <c r="G11" i="52"/>
  <c r="H11" i="52"/>
  <c r="P25" i="57" l="1"/>
  <c r="O25" i="57"/>
  <c r="N25" i="57"/>
  <c r="M25" i="57"/>
  <c r="L25" i="57"/>
  <c r="K25" i="57"/>
  <c r="J25" i="57"/>
  <c r="I25" i="57"/>
  <c r="H25" i="57"/>
  <c r="G25" i="57"/>
  <c r="F25" i="57"/>
  <c r="E25" i="57"/>
  <c r="D25" i="57"/>
  <c r="C25" i="57"/>
  <c r="B25" i="57"/>
  <c r="P23" i="57"/>
  <c r="O23" i="57"/>
  <c r="N23" i="57"/>
  <c r="M23" i="57"/>
  <c r="L23" i="57"/>
  <c r="K23" i="57"/>
  <c r="J23" i="57"/>
  <c r="I23" i="57"/>
  <c r="H23" i="57"/>
  <c r="G23" i="57"/>
  <c r="F23" i="57"/>
  <c r="E23" i="57"/>
  <c r="D23" i="57"/>
  <c r="C23" i="57"/>
  <c r="B23" i="57"/>
  <c r="M21" i="57"/>
  <c r="L21" i="57"/>
  <c r="K21" i="57"/>
  <c r="J21" i="57"/>
  <c r="I21" i="57"/>
  <c r="H21" i="57"/>
  <c r="G21" i="57"/>
  <c r="F21" i="57"/>
  <c r="E21" i="57"/>
  <c r="D21" i="57"/>
  <c r="C21" i="57"/>
  <c r="B21" i="57"/>
  <c r="AW19" i="57"/>
  <c r="AV19" i="57"/>
  <c r="AU19" i="57"/>
  <c r="AT19" i="57"/>
  <c r="AS19" i="57"/>
  <c r="AR19" i="57"/>
  <c r="AQ19" i="57"/>
  <c r="AP19" i="57"/>
  <c r="AO19" i="57"/>
  <c r="AN19" i="57"/>
  <c r="AM19" i="57"/>
  <c r="AL19" i="57"/>
  <c r="AK19" i="57"/>
  <c r="AJ19" i="57"/>
  <c r="AI19" i="57"/>
  <c r="AH19" i="57"/>
  <c r="AG19" i="57"/>
  <c r="AF19" i="57"/>
  <c r="AE19" i="57"/>
  <c r="AD19" i="57"/>
  <c r="AC19" i="57"/>
  <c r="AB19" i="57"/>
  <c r="AA19" i="57"/>
  <c r="Z19" i="57"/>
  <c r="Y19" i="57"/>
  <c r="X19" i="57"/>
  <c r="W19" i="57"/>
  <c r="V19" i="57"/>
  <c r="U19" i="57"/>
  <c r="T19" i="57"/>
  <c r="S19" i="57"/>
  <c r="R19" i="57"/>
  <c r="Q19" i="57"/>
  <c r="P19" i="57"/>
  <c r="O19" i="57"/>
  <c r="N19" i="57"/>
  <c r="M19" i="57"/>
  <c r="L19" i="57"/>
  <c r="K19" i="57"/>
  <c r="J19" i="57"/>
  <c r="I19" i="57"/>
  <c r="H19" i="57"/>
  <c r="G19" i="57"/>
  <c r="F19" i="57"/>
  <c r="E19" i="57"/>
  <c r="D19" i="57"/>
  <c r="C19" i="57"/>
  <c r="B19" i="57"/>
  <c r="J17" i="57"/>
  <c r="I17" i="57"/>
  <c r="H17" i="57"/>
  <c r="G17" i="57"/>
  <c r="F17" i="57"/>
  <c r="E17" i="57"/>
  <c r="D17" i="57"/>
  <c r="C17" i="57"/>
  <c r="B17" i="57"/>
  <c r="H15" i="57"/>
  <c r="G15" i="57"/>
  <c r="F15" i="57"/>
  <c r="E15" i="57"/>
  <c r="D15" i="57"/>
  <c r="C15" i="57"/>
  <c r="B15" i="57"/>
  <c r="I13" i="57"/>
  <c r="H13" i="57"/>
  <c r="G13" i="57"/>
  <c r="F13" i="57"/>
  <c r="E13" i="57"/>
  <c r="D13" i="57"/>
  <c r="C13" i="57"/>
  <c r="B13" i="57"/>
  <c r="I11" i="57"/>
  <c r="H11" i="57"/>
  <c r="G11" i="57"/>
  <c r="F11" i="57"/>
  <c r="E11" i="57"/>
  <c r="D11" i="57"/>
  <c r="C11" i="57"/>
  <c r="B11" i="57"/>
  <c r="G9" i="57"/>
  <c r="F9" i="57"/>
  <c r="E9" i="57"/>
  <c r="D9" i="57"/>
  <c r="C9" i="57"/>
  <c r="B9" i="57"/>
  <c r="H7" i="57"/>
  <c r="G7" i="57"/>
  <c r="F7" i="57"/>
  <c r="E7" i="57"/>
  <c r="D7" i="57"/>
  <c r="C7" i="57"/>
  <c r="B7" i="57"/>
  <c r="G5" i="57"/>
  <c r="F5" i="57"/>
  <c r="E5" i="57"/>
  <c r="D5" i="57"/>
  <c r="C5" i="57"/>
  <c r="B5" i="57"/>
  <c r="C25" i="44" l="1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AW19" i="56"/>
  <c r="AV19" i="56"/>
  <c r="AU19" i="56"/>
  <c r="AT19" i="56"/>
  <c r="AS19" i="56"/>
  <c r="AR19" i="56"/>
  <c r="AQ19" i="56"/>
  <c r="AP19" i="56"/>
  <c r="AO19" i="56"/>
  <c r="AN19" i="56"/>
  <c r="AM19" i="56"/>
  <c r="AL19" i="56"/>
  <c r="AK19" i="56"/>
  <c r="AJ19" i="56"/>
  <c r="AI19" i="56"/>
  <c r="AH19" i="56"/>
  <c r="AG19" i="56"/>
  <c r="AF19" i="56"/>
  <c r="AE19" i="56"/>
  <c r="AD19" i="56"/>
  <c r="AC19" i="56"/>
  <c r="AB19" i="56"/>
  <c r="AA19" i="56"/>
  <c r="Z19" i="56"/>
  <c r="Y19" i="56"/>
  <c r="X19" i="56"/>
  <c r="W19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J17" i="56"/>
  <c r="I17" i="56"/>
  <c r="H17" i="56"/>
  <c r="G17" i="56"/>
  <c r="F17" i="56"/>
  <c r="E17" i="56"/>
  <c r="D17" i="56"/>
  <c r="C17" i="56"/>
  <c r="B17" i="56"/>
  <c r="H15" i="56"/>
  <c r="G15" i="56"/>
  <c r="F15" i="56"/>
  <c r="E15" i="56"/>
  <c r="D15" i="56"/>
  <c r="C15" i="56"/>
  <c r="B15" i="56"/>
  <c r="I13" i="56"/>
  <c r="H13" i="56"/>
  <c r="G13" i="56"/>
  <c r="F13" i="56"/>
  <c r="E13" i="56"/>
  <c r="D13" i="56"/>
  <c r="C13" i="56"/>
  <c r="B13" i="56"/>
  <c r="I11" i="56"/>
  <c r="H11" i="56"/>
  <c r="G11" i="56"/>
  <c r="F11" i="56"/>
  <c r="E11" i="56"/>
  <c r="D11" i="56"/>
  <c r="C11" i="56"/>
  <c r="B11" i="56"/>
  <c r="G9" i="56"/>
  <c r="F9" i="56"/>
  <c r="E9" i="56"/>
  <c r="D9" i="56"/>
  <c r="C9" i="56"/>
  <c r="B9" i="56"/>
  <c r="H7" i="56"/>
  <c r="G7" i="56"/>
  <c r="F7" i="56"/>
  <c r="E7" i="56"/>
  <c r="D7" i="56"/>
  <c r="C7" i="56"/>
  <c r="B7" i="56"/>
  <c r="G5" i="56"/>
  <c r="F5" i="56"/>
  <c r="E5" i="56"/>
  <c r="D5" i="56"/>
  <c r="C5" i="56"/>
  <c r="B5" i="56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C25" i="55"/>
  <c r="B25" i="55"/>
  <c r="P23" i="55"/>
  <c r="O23" i="55"/>
  <c r="N23" i="55"/>
  <c r="M23" i="55"/>
  <c r="L23" i="55"/>
  <c r="K23" i="55"/>
  <c r="J23" i="55"/>
  <c r="I23" i="55"/>
  <c r="H23" i="55"/>
  <c r="G23" i="55"/>
  <c r="F23" i="55"/>
  <c r="E23" i="55"/>
  <c r="D23" i="55"/>
  <c r="C23" i="55"/>
  <c r="B23" i="55"/>
  <c r="M21" i="55"/>
  <c r="L21" i="55"/>
  <c r="K21" i="55"/>
  <c r="J21" i="55"/>
  <c r="I21" i="55"/>
  <c r="H21" i="55"/>
  <c r="G21" i="55"/>
  <c r="F21" i="55"/>
  <c r="E21" i="55"/>
  <c r="D21" i="55"/>
  <c r="C21" i="55"/>
  <c r="B21" i="55"/>
  <c r="AW19" i="55"/>
  <c r="AV19" i="55"/>
  <c r="AU19" i="55"/>
  <c r="AT19" i="55"/>
  <c r="AS19" i="55"/>
  <c r="AR19" i="55"/>
  <c r="AQ19" i="55"/>
  <c r="AP19" i="55"/>
  <c r="AO19" i="55"/>
  <c r="AN19" i="55"/>
  <c r="AM19" i="55"/>
  <c r="AL19" i="55"/>
  <c r="AK19" i="55"/>
  <c r="AJ19" i="55"/>
  <c r="AI19" i="55"/>
  <c r="AH19" i="55"/>
  <c r="AG19" i="55"/>
  <c r="AF19" i="55"/>
  <c r="AE19" i="55"/>
  <c r="AD19" i="55"/>
  <c r="AC19" i="55"/>
  <c r="AB19" i="55"/>
  <c r="AA19" i="55"/>
  <c r="Z19" i="55"/>
  <c r="Y19" i="55"/>
  <c r="X19" i="55"/>
  <c r="W19" i="55"/>
  <c r="V19" i="55"/>
  <c r="U19" i="55"/>
  <c r="T19" i="55"/>
  <c r="S19" i="55"/>
  <c r="R19" i="55"/>
  <c r="Q19" i="55"/>
  <c r="P19" i="55"/>
  <c r="O19" i="55"/>
  <c r="N19" i="55"/>
  <c r="M19" i="55"/>
  <c r="L19" i="55"/>
  <c r="K19" i="55"/>
  <c r="J19" i="55"/>
  <c r="I19" i="55"/>
  <c r="H19" i="55"/>
  <c r="G19" i="55"/>
  <c r="F19" i="55"/>
  <c r="E19" i="55"/>
  <c r="D19" i="55"/>
  <c r="C19" i="55"/>
  <c r="B19" i="55"/>
  <c r="J17" i="55"/>
  <c r="I17" i="55"/>
  <c r="H17" i="55"/>
  <c r="G17" i="55"/>
  <c r="F17" i="55"/>
  <c r="E17" i="55"/>
  <c r="D17" i="55"/>
  <c r="C17" i="55"/>
  <c r="B17" i="55"/>
  <c r="H15" i="55"/>
  <c r="G15" i="55"/>
  <c r="F15" i="55"/>
  <c r="E15" i="55"/>
  <c r="D15" i="55"/>
  <c r="C15" i="55"/>
  <c r="B15" i="55"/>
  <c r="I13" i="55"/>
  <c r="H13" i="55"/>
  <c r="G13" i="55"/>
  <c r="F13" i="55"/>
  <c r="E13" i="55"/>
  <c r="D13" i="55"/>
  <c r="C13" i="55"/>
  <c r="B13" i="55"/>
  <c r="I11" i="55"/>
  <c r="H11" i="55"/>
  <c r="G11" i="55"/>
  <c r="F11" i="55"/>
  <c r="E11" i="55"/>
  <c r="D11" i="55"/>
  <c r="C11" i="55"/>
  <c r="B11" i="55"/>
  <c r="G9" i="55"/>
  <c r="F9" i="55"/>
  <c r="E9" i="55"/>
  <c r="D9" i="55"/>
  <c r="C9" i="55"/>
  <c r="B9" i="55"/>
  <c r="H7" i="55"/>
  <c r="G7" i="55"/>
  <c r="F7" i="55"/>
  <c r="E7" i="55"/>
  <c r="D7" i="55"/>
  <c r="C7" i="55"/>
  <c r="B7" i="55"/>
  <c r="G5" i="55"/>
  <c r="F5" i="55"/>
  <c r="E5" i="55"/>
  <c r="D5" i="55"/>
  <c r="C5" i="55"/>
  <c r="B5" i="55"/>
  <c r="J29" i="54" l="1"/>
  <c r="I29" i="54"/>
  <c r="H29" i="54"/>
  <c r="G29" i="54"/>
  <c r="F29" i="54"/>
  <c r="D29" i="54"/>
  <c r="C29" i="54"/>
  <c r="B29" i="54"/>
  <c r="J27" i="54"/>
  <c r="I27" i="54"/>
  <c r="H27" i="54"/>
  <c r="G27" i="54"/>
  <c r="F27" i="54"/>
  <c r="E27" i="54"/>
  <c r="C27" i="54"/>
  <c r="B27" i="54"/>
  <c r="P25" i="54"/>
  <c r="O25" i="54"/>
  <c r="N25" i="54"/>
  <c r="M25" i="54"/>
  <c r="L25" i="54"/>
  <c r="K25" i="54"/>
  <c r="J25" i="54"/>
  <c r="I25" i="54"/>
  <c r="H25" i="54"/>
  <c r="G25" i="54"/>
  <c r="F25" i="54"/>
  <c r="E25" i="54"/>
  <c r="D25" i="54"/>
  <c r="C25" i="54"/>
  <c r="B25" i="54"/>
  <c r="P23" i="54"/>
  <c r="O23" i="54"/>
  <c r="N23" i="54"/>
  <c r="M23" i="54"/>
  <c r="L23" i="54"/>
  <c r="K23" i="54"/>
  <c r="J23" i="54"/>
  <c r="I23" i="54"/>
  <c r="H23" i="54"/>
  <c r="G23" i="54"/>
  <c r="F23" i="54"/>
  <c r="E23" i="54"/>
  <c r="D23" i="54"/>
  <c r="C23" i="54"/>
  <c r="B23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P21" i="54"/>
  <c r="O21" i="54"/>
  <c r="N21" i="54"/>
  <c r="M21" i="54"/>
  <c r="L21" i="54"/>
  <c r="K21" i="54"/>
  <c r="J21" i="54"/>
  <c r="I21" i="54"/>
  <c r="H21" i="54"/>
  <c r="G21" i="54"/>
  <c r="F21" i="54"/>
  <c r="E21" i="54"/>
  <c r="D21" i="54"/>
  <c r="C21" i="54"/>
  <c r="B21" i="54"/>
  <c r="AW19" i="54"/>
  <c r="AV19" i="54"/>
  <c r="AU19" i="54"/>
  <c r="AT19" i="54"/>
  <c r="AS19" i="54"/>
  <c r="AR19" i="54"/>
  <c r="AQ19" i="54"/>
  <c r="AP19" i="54"/>
  <c r="AO19" i="54"/>
  <c r="AN19" i="54"/>
  <c r="AM19" i="54"/>
  <c r="AL19" i="54"/>
  <c r="AK19" i="54"/>
  <c r="AJ19" i="54"/>
  <c r="AI19" i="54"/>
  <c r="AH19" i="54"/>
  <c r="AG19" i="54"/>
  <c r="AF19" i="54"/>
  <c r="AE19" i="54"/>
  <c r="AD19" i="54"/>
  <c r="AC19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P19" i="54"/>
  <c r="O19" i="54"/>
  <c r="N19" i="54"/>
  <c r="M19" i="54"/>
  <c r="L19" i="54"/>
  <c r="K19" i="54"/>
  <c r="J19" i="54"/>
  <c r="I19" i="54"/>
  <c r="H19" i="54"/>
  <c r="G19" i="54"/>
  <c r="F19" i="54"/>
  <c r="E19" i="54"/>
  <c r="D19" i="54"/>
  <c r="C19" i="54"/>
  <c r="B19" i="54"/>
  <c r="J17" i="54"/>
  <c r="I17" i="54"/>
  <c r="H17" i="54"/>
  <c r="G17" i="54"/>
  <c r="F17" i="54"/>
  <c r="E17" i="54"/>
  <c r="D17" i="54"/>
  <c r="C17" i="54"/>
  <c r="B17" i="54"/>
  <c r="H15" i="54"/>
  <c r="G15" i="54"/>
  <c r="F15" i="54"/>
  <c r="E15" i="54"/>
  <c r="D15" i="54"/>
  <c r="C15" i="54"/>
  <c r="B15" i="54"/>
  <c r="I13" i="54"/>
  <c r="H13" i="54"/>
  <c r="G13" i="54"/>
  <c r="F13" i="54"/>
  <c r="E13" i="54"/>
  <c r="D13" i="54"/>
  <c r="C13" i="54"/>
  <c r="B13" i="54"/>
  <c r="H11" i="54"/>
  <c r="G11" i="54"/>
  <c r="F11" i="54"/>
  <c r="E11" i="54"/>
  <c r="D11" i="54"/>
  <c r="C11" i="54"/>
  <c r="B11" i="54"/>
  <c r="G9" i="54"/>
  <c r="F9" i="54"/>
  <c r="E9" i="54"/>
  <c r="D9" i="54"/>
  <c r="C9" i="54"/>
  <c r="B9" i="54"/>
  <c r="H7" i="54"/>
  <c r="G7" i="54"/>
  <c r="F7" i="54"/>
  <c r="E7" i="54"/>
  <c r="D7" i="54"/>
  <c r="C7" i="54"/>
  <c r="B7" i="54"/>
  <c r="G5" i="54"/>
  <c r="F5" i="54"/>
  <c r="E5" i="54"/>
  <c r="D5" i="54"/>
  <c r="C5" i="54"/>
  <c r="B5" i="54"/>
  <c r="I31" i="53"/>
  <c r="H31" i="53"/>
  <c r="G31" i="53"/>
  <c r="E31" i="53"/>
  <c r="D31" i="53"/>
  <c r="C31" i="53"/>
  <c r="B31" i="53"/>
  <c r="I29" i="53"/>
  <c r="H29" i="53"/>
  <c r="G29" i="53"/>
  <c r="F29" i="53"/>
  <c r="E29" i="53"/>
  <c r="D29" i="53"/>
  <c r="C29" i="53"/>
  <c r="B29" i="53"/>
  <c r="P27" i="53"/>
  <c r="O27" i="53"/>
  <c r="N27" i="53"/>
  <c r="M27" i="53"/>
  <c r="L27" i="53"/>
  <c r="K27" i="53"/>
  <c r="J27" i="53"/>
  <c r="I27" i="53"/>
  <c r="H27" i="53"/>
  <c r="G27" i="53"/>
  <c r="F27" i="53"/>
  <c r="E27" i="53"/>
  <c r="D27" i="53"/>
  <c r="C27" i="53"/>
  <c r="B27" i="53"/>
  <c r="P25" i="53"/>
  <c r="O25" i="53"/>
  <c r="N25" i="53"/>
  <c r="M25" i="53"/>
  <c r="L25" i="53"/>
  <c r="K25" i="53"/>
  <c r="J25" i="53"/>
  <c r="I25" i="53"/>
  <c r="H25" i="53"/>
  <c r="G25" i="53"/>
  <c r="F25" i="53"/>
  <c r="E25" i="53"/>
  <c r="D25" i="53"/>
  <c r="C25" i="53"/>
  <c r="B25" i="53"/>
  <c r="AB23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E23" i="53"/>
  <c r="D23" i="53"/>
  <c r="C23" i="53"/>
  <c r="B23" i="53"/>
  <c r="AW21" i="53"/>
  <c r="AV21" i="53"/>
  <c r="AU21" i="53"/>
  <c r="AT21" i="53"/>
  <c r="AS21" i="53"/>
  <c r="AR21" i="53"/>
  <c r="AQ21" i="53"/>
  <c r="AP21" i="53"/>
  <c r="AO21" i="53"/>
  <c r="AN21" i="53"/>
  <c r="AM21" i="53"/>
  <c r="AL21" i="53"/>
  <c r="AK21" i="53"/>
  <c r="AJ21" i="53"/>
  <c r="AI21" i="53"/>
  <c r="AH21" i="53"/>
  <c r="AG21" i="53"/>
  <c r="AF21" i="53"/>
  <c r="AE21" i="53"/>
  <c r="AD21" i="53"/>
  <c r="AC21" i="53"/>
  <c r="AB21" i="53"/>
  <c r="AA21" i="53"/>
  <c r="Z21" i="53"/>
  <c r="Y21" i="53"/>
  <c r="X21" i="53"/>
  <c r="W21" i="53"/>
  <c r="V21" i="53"/>
  <c r="U21" i="53"/>
  <c r="T21" i="53"/>
  <c r="S21" i="53"/>
  <c r="R21" i="53"/>
  <c r="Q21" i="53"/>
  <c r="P21" i="53"/>
  <c r="O21" i="53"/>
  <c r="N21" i="53"/>
  <c r="M21" i="53"/>
  <c r="L21" i="53"/>
  <c r="K21" i="53"/>
  <c r="J21" i="53"/>
  <c r="I21" i="53"/>
  <c r="H21" i="53"/>
  <c r="G21" i="53"/>
  <c r="F21" i="53"/>
  <c r="E21" i="53"/>
  <c r="D21" i="53"/>
  <c r="C21" i="53"/>
  <c r="B21" i="53"/>
  <c r="J19" i="53"/>
  <c r="I19" i="53"/>
  <c r="H19" i="53"/>
  <c r="G19" i="53"/>
  <c r="F19" i="53"/>
  <c r="E19" i="53"/>
  <c r="D19" i="53"/>
  <c r="C19" i="53"/>
  <c r="B19" i="53"/>
  <c r="H17" i="53"/>
  <c r="G17" i="53"/>
  <c r="F17" i="53"/>
  <c r="E17" i="53"/>
  <c r="D17" i="53"/>
  <c r="C17" i="53"/>
  <c r="B17" i="53"/>
  <c r="I15" i="53"/>
  <c r="H15" i="53"/>
  <c r="G15" i="53"/>
  <c r="F15" i="53"/>
  <c r="E15" i="53"/>
  <c r="D15" i="53"/>
  <c r="C15" i="53"/>
  <c r="B15" i="53"/>
  <c r="I13" i="53"/>
  <c r="H13" i="53"/>
  <c r="G13" i="53"/>
  <c r="F13" i="53"/>
  <c r="E13" i="53"/>
  <c r="D13" i="53"/>
  <c r="C13" i="53"/>
  <c r="B13" i="53"/>
  <c r="G11" i="53"/>
  <c r="F11" i="53"/>
  <c r="E11" i="53"/>
  <c r="D11" i="53"/>
  <c r="C11" i="53"/>
  <c r="B11" i="53"/>
  <c r="C9" i="53"/>
  <c r="B9" i="53"/>
  <c r="H7" i="53"/>
  <c r="G7" i="53"/>
  <c r="F7" i="53"/>
  <c r="E7" i="53"/>
  <c r="D7" i="53"/>
  <c r="C7" i="53"/>
  <c r="B7" i="53"/>
  <c r="G5" i="53"/>
  <c r="F5" i="53"/>
  <c r="E5" i="53"/>
  <c r="D5" i="53"/>
  <c r="C5" i="53"/>
  <c r="B5" i="53"/>
  <c r="C9" i="13"/>
  <c r="B9" i="13"/>
  <c r="E19" i="52"/>
  <c r="J29" i="52" l="1"/>
  <c r="I29" i="52"/>
  <c r="H29" i="52"/>
  <c r="G29" i="52"/>
  <c r="F29" i="52"/>
  <c r="D29" i="52"/>
  <c r="C29" i="52"/>
  <c r="B29" i="52"/>
  <c r="J27" i="52"/>
  <c r="I27" i="52"/>
  <c r="H27" i="52"/>
  <c r="G27" i="52"/>
  <c r="F27" i="52"/>
  <c r="E27" i="52"/>
  <c r="C27" i="52"/>
  <c r="B27" i="52"/>
  <c r="P25" i="52"/>
  <c r="O25" i="52"/>
  <c r="N25" i="52"/>
  <c r="M25" i="52"/>
  <c r="L25" i="52"/>
  <c r="K25" i="52"/>
  <c r="J25" i="52"/>
  <c r="I25" i="52"/>
  <c r="H25" i="52"/>
  <c r="G25" i="52"/>
  <c r="F25" i="52"/>
  <c r="E25" i="52"/>
  <c r="D25" i="52"/>
  <c r="C25" i="52"/>
  <c r="B25" i="52"/>
  <c r="P23" i="52"/>
  <c r="O23" i="52"/>
  <c r="N23" i="52"/>
  <c r="M23" i="52"/>
  <c r="L23" i="52"/>
  <c r="K23" i="52"/>
  <c r="J23" i="52"/>
  <c r="I23" i="52"/>
  <c r="H23" i="52"/>
  <c r="G23" i="52"/>
  <c r="F23" i="52"/>
  <c r="E23" i="52"/>
  <c r="D23" i="52"/>
  <c r="C23" i="52"/>
  <c r="B23" i="52"/>
  <c r="AB21" i="52"/>
  <c r="AA21" i="52"/>
  <c r="Z21" i="52"/>
  <c r="Y21" i="52"/>
  <c r="X21" i="52"/>
  <c r="W21" i="52"/>
  <c r="V21" i="52"/>
  <c r="U21" i="52"/>
  <c r="T21" i="52"/>
  <c r="S21" i="52"/>
  <c r="R21" i="52"/>
  <c r="Q21" i="52"/>
  <c r="P21" i="52"/>
  <c r="O21" i="52"/>
  <c r="N21" i="52"/>
  <c r="M21" i="52"/>
  <c r="L21" i="52"/>
  <c r="K21" i="52"/>
  <c r="J21" i="52"/>
  <c r="I21" i="52"/>
  <c r="H21" i="52"/>
  <c r="G21" i="52"/>
  <c r="F21" i="52"/>
  <c r="E21" i="52"/>
  <c r="D21" i="52"/>
  <c r="C21" i="52"/>
  <c r="B21" i="52"/>
  <c r="AW19" i="52"/>
  <c r="AV19" i="52"/>
  <c r="AU19" i="52"/>
  <c r="AT19" i="52"/>
  <c r="AS19" i="52"/>
  <c r="AR19" i="52"/>
  <c r="AQ19" i="52"/>
  <c r="AP19" i="52"/>
  <c r="AO19" i="52"/>
  <c r="AN19" i="52"/>
  <c r="AM19" i="52"/>
  <c r="AL19" i="52"/>
  <c r="AK19" i="52"/>
  <c r="AJ19" i="52"/>
  <c r="AI19" i="52"/>
  <c r="AH19" i="52"/>
  <c r="AG19" i="52"/>
  <c r="AF19" i="52"/>
  <c r="AE19" i="52"/>
  <c r="AD19" i="52"/>
  <c r="AC19" i="52"/>
  <c r="AB19" i="52"/>
  <c r="AA19" i="52"/>
  <c r="Z19" i="52"/>
  <c r="Y19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D19" i="52"/>
  <c r="C19" i="52"/>
  <c r="B19" i="52"/>
  <c r="J17" i="52"/>
  <c r="I17" i="52"/>
  <c r="H17" i="52"/>
  <c r="G17" i="52"/>
  <c r="F17" i="52"/>
  <c r="E17" i="52"/>
  <c r="D17" i="52"/>
  <c r="C17" i="52"/>
  <c r="B17" i="52"/>
  <c r="H15" i="52"/>
  <c r="G15" i="52"/>
  <c r="F15" i="52"/>
  <c r="E15" i="52"/>
  <c r="D15" i="52"/>
  <c r="C15" i="52"/>
  <c r="B15" i="52"/>
  <c r="I13" i="52"/>
  <c r="H13" i="52"/>
  <c r="G13" i="52"/>
  <c r="F13" i="52"/>
  <c r="E13" i="52"/>
  <c r="D13" i="52"/>
  <c r="C13" i="52"/>
  <c r="B13" i="52"/>
  <c r="G9" i="52"/>
  <c r="F9" i="52"/>
  <c r="E9" i="52"/>
  <c r="D9" i="52"/>
  <c r="C9" i="52"/>
  <c r="B9" i="52"/>
  <c r="H7" i="52"/>
  <c r="G7" i="52"/>
  <c r="F7" i="52"/>
  <c r="E7" i="52"/>
  <c r="D7" i="52"/>
  <c r="C7" i="52"/>
  <c r="B7" i="52"/>
  <c r="G5" i="52"/>
  <c r="F5" i="52"/>
  <c r="E5" i="52"/>
  <c r="D5" i="52"/>
  <c r="C5" i="52"/>
  <c r="B5" i="52"/>
  <c r="J29" i="36"/>
  <c r="I29" i="36"/>
  <c r="H29" i="36"/>
  <c r="G29" i="36"/>
  <c r="F29" i="36"/>
  <c r="D29" i="36"/>
  <c r="C29" i="36"/>
  <c r="B29" i="36"/>
  <c r="J27" i="36" l="1"/>
  <c r="I27" i="36"/>
  <c r="H27" i="36"/>
  <c r="G27" i="36"/>
  <c r="F27" i="36"/>
  <c r="E27" i="36"/>
  <c r="C27" i="36"/>
  <c r="B27" i="36"/>
  <c r="P25" i="51" l="1"/>
  <c r="O25" i="51"/>
  <c r="N25" i="51"/>
  <c r="M25" i="51"/>
  <c r="L25" i="51"/>
  <c r="K25" i="51"/>
  <c r="J25" i="51"/>
  <c r="I25" i="51"/>
  <c r="H25" i="51"/>
  <c r="G25" i="51"/>
  <c r="F25" i="51"/>
  <c r="E25" i="51"/>
  <c r="D25" i="51"/>
  <c r="C25" i="51"/>
  <c r="B25" i="51"/>
  <c r="P23" i="51"/>
  <c r="O23" i="51"/>
  <c r="N23" i="51"/>
  <c r="M23" i="51"/>
  <c r="L23" i="51"/>
  <c r="K23" i="51"/>
  <c r="J23" i="51"/>
  <c r="I23" i="51"/>
  <c r="H23" i="51"/>
  <c r="G23" i="51"/>
  <c r="F23" i="51"/>
  <c r="E23" i="51"/>
  <c r="D23" i="51"/>
  <c r="C23" i="51"/>
  <c r="B23" i="51"/>
  <c r="AB21" i="51"/>
  <c r="AA21" i="51"/>
  <c r="Z21" i="51"/>
  <c r="Y21" i="51"/>
  <c r="X21" i="51"/>
  <c r="W21" i="51"/>
  <c r="V21" i="51"/>
  <c r="U21" i="51"/>
  <c r="T21" i="51"/>
  <c r="S21" i="51"/>
  <c r="R21" i="51"/>
  <c r="Q21" i="51"/>
  <c r="P21" i="51"/>
  <c r="O21" i="51"/>
  <c r="N21" i="51"/>
  <c r="M21" i="51"/>
  <c r="L21" i="51"/>
  <c r="K21" i="51"/>
  <c r="J21" i="51"/>
  <c r="I21" i="51"/>
  <c r="H21" i="51"/>
  <c r="G21" i="51"/>
  <c r="F21" i="51"/>
  <c r="E21" i="51"/>
  <c r="D21" i="51"/>
  <c r="C21" i="51"/>
  <c r="B21" i="51"/>
  <c r="AW19" i="51"/>
  <c r="AV19" i="51"/>
  <c r="AU19" i="51"/>
  <c r="AT19" i="51"/>
  <c r="AS19" i="51"/>
  <c r="AR19" i="51"/>
  <c r="AQ19" i="51"/>
  <c r="AP19" i="51"/>
  <c r="AO19" i="51"/>
  <c r="AN19" i="51"/>
  <c r="AM19" i="51"/>
  <c r="AL19" i="51"/>
  <c r="AK19" i="51"/>
  <c r="AJ19" i="51"/>
  <c r="AI19" i="51"/>
  <c r="AH19" i="51"/>
  <c r="AG19" i="51"/>
  <c r="AF19" i="51"/>
  <c r="AE19" i="51"/>
  <c r="AD19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J17" i="51"/>
  <c r="I17" i="51"/>
  <c r="H17" i="51"/>
  <c r="G17" i="51"/>
  <c r="F17" i="51"/>
  <c r="E17" i="51"/>
  <c r="D17" i="51"/>
  <c r="C17" i="51"/>
  <c r="B17" i="51"/>
  <c r="H15" i="51"/>
  <c r="G15" i="51"/>
  <c r="F15" i="51"/>
  <c r="E15" i="51"/>
  <c r="D15" i="51"/>
  <c r="C15" i="51"/>
  <c r="B15" i="51"/>
  <c r="I13" i="51"/>
  <c r="H13" i="51"/>
  <c r="G13" i="51"/>
  <c r="F13" i="51"/>
  <c r="E13" i="51"/>
  <c r="D13" i="51"/>
  <c r="C13" i="51"/>
  <c r="I11" i="51"/>
  <c r="H11" i="51"/>
  <c r="G11" i="51"/>
  <c r="F11" i="51"/>
  <c r="E11" i="51"/>
  <c r="D11" i="51"/>
  <c r="C11" i="51"/>
  <c r="B11" i="51"/>
  <c r="G9" i="51"/>
  <c r="F9" i="51"/>
  <c r="E9" i="51"/>
  <c r="D9" i="51"/>
  <c r="C9" i="51"/>
  <c r="B9" i="51"/>
  <c r="H7" i="51"/>
  <c r="G7" i="51"/>
  <c r="F7" i="51"/>
  <c r="E7" i="51"/>
  <c r="D7" i="51"/>
  <c r="C7" i="51"/>
  <c r="B7" i="51"/>
  <c r="G5" i="51"/>
  <c r="F5" i="51"/>
  <c r="E5" i="51"/>
  <c r="D5" i="51"/>
  <c r="C5" i="51"/>
  <c r="B5" i="51"/>
  <c r="I29" i="23"/>
  <c r="H29" i="23"/>
  <c r="G29" i="23"/>
  <c r="E29" i="23"/>
  <c r="D29" i="23"/>
  <c r="C29" i="23"/>
  <c r="B29" i="23"/>
  <c r="I31" i="13" l="1"/>
  <c r="H31" i="13"/>
  <c r="G31" i="13"/>
  <c r="E31" i="13"/>
  <c r="D31" i="13"/>
  <c r="C31" i="13"/>
  <c r="B31" i="13"/>
  <c r="I29" i="13"/>
  <c r="H29" i="13"/>
  <c r="G29" i="13"/>
  <c r="F29" i="13"/>
  <c r="E29" i="13"/>
  <c r="D29" i="13"/>
  <c r="C29" i="13"/>
  <c r="B29" i="13"/>
  <c r="I29" i="50" l="1"/>
  <c r="H29" i="50"/>
  <c r="G29" i="50"/>
  <c r="E29" i="50"/>
  <c r="D29" i="50"/>
  <c r="C29" i="50"/>
  <c r="B29" i="50"/>
  <c r="I27" i="50"/>
  <c r="H27" i="50"/>
  <c r="G27" i="50"/>
  <c r="F27" i="50"/>
  <c r="E27" i="50"/>
  <c r="D27" i="50"/>
  <c r="C27" i="50"/>
  <c r="B27" i="50"/>
  <c r="P25" i="50"/>
  <c r="O25" i="50"/>
  <c r="N25" i="50"/>
  <c r="M25" i="50"/>
  <c r="L25" i="50"/>
  <c r="K25" i="50"/>
  <c r="J25" i="50"/>
  <c r="I25" i="50"/>
  <c r="H25" i="50"/>
  <c r="G25" i="50"/>
  <c r="F25" i="50"/>
  <c r="E25" i="50"/>
  <c r="D25" i="50"/>
  <c r="C25" i="50"/>
  <c r="B25" i="50"/>
  <c r="P23" i="50"/>
  <c r="O23" i="50"/>
  <c r="N23" i="50"/>
  <c r="M23" i="50"/>
  <c r="L23" i="50"/>
  <c r="K23" i="50"/>
  <c r="J23" i="50"/>
  <c r="I23" i="50"/>
  <c r="H23" i="50"/>
  <c r="G23" i="50"/>
  <c r="F23" i="50"/>
  <c r="E23" i="50"/>
  <c r="D23" i="50"/>
  <c r="C23" i="50"/>
  <c r="B23" i="50"/>
  <c r="M21" i="50"/>
  <c r="L21" i="50"/>
  <c r="K21" i="50"/>
  <c r="J21" i="50"/>
  <c r="I21" i="50"/>
  <c r="H21" i="50"/>
  <c r="G21" i="50"/>
  <c r="F21" i="50"/>
  <c r="E21" i="50"/>
  <c r="D21" i="50"/>
  <c r="C21" i="50"/>
  <c r="B21" i="50"/>
  <c r="AW19" i="50"/>
  <c r="AV19" i="50"/>
  <c r="AU19" i="50"/>
  <c r="AT19" i="50"/>
  <c r="AS19" i="50"/>
  <c r="AR19" i="50"/>
  <c r="AQ19" i="50"/>
  <c r="AP19" i="50"/>
  <c r="AO19" i="50"/>
  <c r="AN19" i="50"/>
  <c r="AM19" i="50"/>
  <c r="AL19" i="50"/>
  <c r="AK19" i="50"/>
  <c r="AJ19" i="50"/>
  <c r="AI19" i="50"/>
  <c r="AH19" i="50"/>
  <c r="AG19" i="50"/>
  <c r="AF19" i="50"/>
  <c r="AE19" i="50"/>
  <c r="AD19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J17" i="50"/>
  <c r="I17" i="50"/>
  <c r="H17" i="50"/>
  <c r="G17" i="50"/>
  <c r="F17" i="50"/>
  <c r="E17" i="50"/>
  <c r="D17" i="50"/>
  <c r="C17" i="50"/>
  <c r="B17" i="50"/>
  <c r="H15" i="50"/>
  <c r="G15" i="50"/>
  <c r="F15" i="50"/>
  <c r="E15" i="50"/>
  <c r="D15" i="50"/>
  <c r="C15" i="50"/>
  <c r="B15" i="50"/>
  <c r="H13" i="50"/>
  <c r="G13" i="50"/>
  <c r="F13" i="50"/>
  <c r="E13" i="50"/>
  <c r="D13" i="50"/>
  <c r="C13" i="50"/>
  <c r="B13" i="50"/>
  <c r="I11" i="50"/>
  <c r="H11" i="50"/>
  <c r="G11" i="50"/>
  <c r="F11" i="50"/>
  <c r="E11" i="50"/>
  <c r="D11" i="50"/>
  <c r="C11" i="50"/>
  <c r="B11" i="50"/>
  <c r="G9" i="50"/>
  <c r="F9" i="50"/>
  <c r="E9" i="50"/>
  <c r="D9" i="50"/>
  <c r="C9" i="50"/>
  <c r="B9" i="50"/>
  <c r="H7" i="50"/>
  <c r="G7" i="50"/>
  <c r="F7" i="50"/>
  <c r="E7" i="50"/>
  <c r="D7" i="50"/>
  <c r="C7" i="50"/>
  <c r="B7" i="50"/>
  <c r="G5" i="50"/>
  <c r="F5" i="50"/>
  <c r="E5" i="50"/>
  <c r="D5" i="50"/>
  <c r="C5" i="50"/>
  <c r="B5" i="50"/>
  <c r="I27" i="3"/>
  <c r="H27" i="3"/>
  <c r="G27" i="3"/>
  <c r="F27" i="3"/>
  <c r="E27" i="3"/>
  <c r="D27" i="3"/>
  <c r="C27" i="3"/>
  <c r="B27" i="3"/>
  <c r="E29" i="3"/>
  <c r="D29" i="3"/>
  <c r="C29" i="3"/>
  <c r="B29" i="3"/>
  <c r="I29" i="3"/>
  <c r="H29" i="3"/>
  <c r="G29" i="3"/>
  <c r="B25" i="3"/>
  <c r="C25" i="3"/>
  <c r="D25" i="3"/>
  <c r="E25" i="3"/>
  <c r="F25" i="3"/>
  <c r="G25" i="3"/>
  <c r="H25" i="3"/>
  <c r="I27" i="49" l="1"/>
  <c r="H27" i="49"/>
  <c r="G27" i="49"/>
  <c r="F27" i="49"/>
  <c r="E27" i="49"/>
  <c r="D27" i="49"/>
  <c r="C27" i="49"/>
  <c r="B27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AB21" i="49"/>
  <c r="AA21" i="49"/>
  <c r="Z21" i="49"/>
  <c r="Y21" i="49"/>
  <c r="X21" i="49"/>
  <c r="W21" i="49"/>
  <c r="V21" i="49"/>
  <c r="U21" i="49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W19" i="49"/>
  <c r="AV19" i="49"/>
  <c r="AU19" i="49"/>
  <c r="AT19" i="49"/>
  <c r="AS19" i="49"/>
  <c r="AR19" i="49"/>
  <c r="AQ19" i="49"/>
  <c r="AP19" i="49"/>
  <c r="AO19" i="49"/>
  <c r="AN19" i="49"/>
  <c r="AM19" i="49"/>
  <c r="AL19" i="49"/>
  <c r="AK19" i="49"/>
  <c r="AJ19" i="49"/>
  <c r="AI19" i="49"/>
  <c r="AH19" i="49"/>
  <c r="AG19" i="49"/>
  <c r="AF19" i="49"/>
  <c r="AE19" i="49"/>
  <c r="AD19" i="49"/>
  <c r="AC19" i="49"/>
  <c r="AB19" i="49"/>
  <c r="AA19" i="49"/>
  <c r="Z19" i="49"/>
  <c r="Y19" i="49"/>
  <c r="X19" i="49"/>
  <c r="W19" i="49"/>
  <c r="V19" i="49"/>
  <c r="U19" i="49"/>
  <c r="T19" i="49"/>
  <c r="S19" i="49"/>
  <c r="R19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J17" i="49"/>
  <c r="I17" i="49"/>
  <c r="H17" i="49"/>
  <c r="G17" i="49"/>
  <c r="F17" i="49"/>
  <c r="E17" i="49"/>
  <c r="D17" i="49"/>
  <c r="C17" i="49"/>
  <c r="B17" i="49"/>
  <c r="H15" i="49"/>
  <c r="G15" i="49"/>
  <c r="F15" i="49"/>
  <c r="E15" i="49"/>
  <c r="D15" i="49"/>
  <c r="C15" i="49"/>
  <c r="B15" i="49"/>
  <c r="H13" i="49"/>
  <c r="G13" i="49"/>
  <c r="F13" i="49"/>
  <c r="E13" i="49"/>
  <c r="D13" i="49"/>
  <c r="C13" i="49"/>
  <c r="B13" i="49"/>
  <c r="I11" i="49"/>
  <c r="H11" i="49"/>
  <c r="G11" i="49"/>
  <c r="F11" i="49"/>
  <c r="E11" i="49"/>
  <c r="D11" i="49"/>
  <c r="C11" i="49"/>
  <c r="B11" i="49"/>
  <c r="G9" i="49"/>
  <c r="F9" i="49"/>
  <c r="E9" i="49"/>
  <c r="D9" i="49"/>
  <c r="C9" i="49"/>
  <c r="B9" i="49"/>
  <c r="H7" i="49"/>
  <c r="G7" i="49"/>
  <c r="F7" i="49"/>
  <c r="E7" i="49"/>
  <c r="D7" i="49"/>
  <c r="C7" i="49"/>
  <c r="B7" i="49"/>
  <c r="G5" i="49"/>
  <c r="F5" i="49"/>
  <c r="E5" i="49"/>
  <c r="D5" i="49"/>
  <c r="C5" i="49"/>
  <c r="B5" i="49"/>
  <c r="I27" i="48"/>
  <c r="H27" i="48"/>
  <c r="G27" i="48"/>
  <c r="F27" i="48"/>
  <c r="E27" i="48"/>
  <c r="D27" i="48"/>
  <c r="C27" i="48"/>
  <c r="B27" i="48"/>
  <c r="P25" i="48"/>
  <c r="O25" i="48"/>
  <c r="N25" i="48"/>
  <c r="M25" i="48"/>
  <c r="L25" i="48"/>
  <c r="K25" i="48"/>
  <c r="J25" i="48"/>
  <c r="I25" i="48"/>
  <c r="H25" i="48"/>
  <c r="G25" i="48"/>
  <c r="F25" i="48"/>
  <c r="E25" i="48"/>
  <c r="D25" i="48"/>
  <c r="C25" i="48"/>
  <c r="B25" i="48"/>
  <c r="P23" i="48"/>
  <c r="O23" i="48"/>
  <c r="N23" i="48"/>
  <c r="M23" i="48"/>
  <c r="L23" i="48"/>
  <c r="K23" i="48"/>
  <c r="J23" i="48"/>
  <c r="I23" i="48"/>
  <c r="H23" i="48"/>
  <c r="G23" i="48"/>
  <c r="F23" i="48"/>
  <c r="E23" i="48"/>
  <c r="D23" i="48"/>
  <c r="C23" i="48"/>
  <c r="B23" i="48"/>
  <c r="AB21" i="48"/>
  <c r="AA21" i="48"/>
  <c r="Z21" i="48"/>
  <c r="Y21" i="48"/>
  <c r="X21" i="48"/>
  <c r="W21" i="48"/>
  <c r="V21" i="48"/>
  <c r="U21" i="48"/>
  <c r="T21" i="48"/>
  <c r="S21" i="48"/>
  <c r="R21" i="48"/>
  <c r="Q21" i="48"/>
  <c r="P21" i="48"/>
  <c r="O21" i="48"/>
  <c r="N21" i="48"/>
  <c r="M21" i="48"/>
  <c r="L21" i="48"/>
  <c r="K21" i="48"/>
  <c r="J21" i="48"/>
  <c r="I21" i="48"/>
  <c r="H21" i="48"/>
  <c r="G21" i="48"/>
  <c r="F21" i="48"/>
  <c r="E21" i="48"/>
  <c r="D21" i="48"/>
  <c r="C21" i="48"/>
  <c r="B21" i="48"/>
  <c r="AW19" i="48"/>
  <c r="AV19" i="48"/>
  <c r="AU19" i="48"/>
  <c r="AT19" i="48"/>
  <c r="AS19" i="48"/>
  <c r="AR19" i="48"/>
  <c r="AQ19" i="48"/>
  <c r="AP19" i="48"/>
  <c r="AO19" i="48"/>
  <c r="AN19" i="48"/>
  <c r="AM19" i="48"/>
  <c r="AL19" i="48"/>
  <c r="AK19" i="48"/>
  <c r="AJ19" i="48"/>
  <c r="AI19" i="48"/>
  <c r="AH19" i="48"/>
  <c r="AG19" i="48"/>
  <c r="AF19" i="48"/>
  <c r="AE19" i="48"/>
  <c r="AD19" i="48"/>
  <c r="AC19" i="48"/>
  <c r="AB19" i="48"/>
  <c r="AA19" i="48"/>
  <c r="Z19" i="48"/>
  <c r="Y19" i="48"/>
  <c r="X19" i="48"/>
  <c r="W19" i="48"/>
  <c r="V19" i="48"/>
  <c r="U19" i="48"/>
  <c r="T19" i="48"/>
  <c r="S19" i="48"/>
  <c r="R19" i="48"/>
  <c r="Q19" i="48"/>
  <c r="P19" i="48"/>
  <c r="O19" i="48"/>
  <c r="N19" i="48"/>
  <c r="M19" i="48"/>
  <c r="L19" i="48"/>
  <c r="K19" i="48"/>
  <c r="J19" i="48"/>
  <c r="I19" i="48"/>
  <c r="H19" i="48"/>
  <c r="G19" i="48"/>
  <c r="F19" i="48"/>
  <c r="E19" i="48"/>
  <c r="D19" i="48"/>
  <c r="C19" i="48"/>
  <c r="B19" i="48"/>
  <c r="I17" i="48"/>
  <c r="H17" i="48"/>
  <c r="G17" i="48"/>
  <c r="F17" i="48"/>
  <c r="E17" i="48"/>
  <c r="D17" i="48"/>
  <c r="C17" i="48"/>
  <c r="B17" i="48"/>
  <c r="H15" i="48"/>
  <c r="G15" i="48"/>
  <c r="F15" i="48"/>
  <c r="E15" i="48"/>
  <c r="D15" i="48"/>
  <c r="C15" i="48"/>
  <c r="B15" i="48"/>
  <c r="H13" i="48"/>
  <c r="G13" i="48"/>
  <c r="F13" i="48"/>
  <c r="E13" i="48"/>
  <c r="D13" i="48"/>
  <c r="C13" i="48"/>
  <c r="B13" i="48"/>
  <c r="I11" i="48"/>
  <c r="H11" i="48"/>
  <c r="G11" i="48"/>
  <c r="F11" i="48"/>
  <c r="E11" i="48"/>
  <c r="D11" i="48"/>
  <c r="C11" i="48"/>
  <c r="B11" i="48"/>
  <c r="G9" i="48"/>
  <c r="F9" i="48"/>
  <c r="E9" i="48"/>
  <c r="D9" i="48"/>
  <c r="C9" i="48"/>
  <c r="B9" i="48"/>
  <c r="H7" i="48"/>
  <c r="G7" i="48"/>
  <c r="F7" i="48"/>
  <c r="E7" i="48"/>
  <c r="D7" i="48"/>
  <c r="C7" i="48"/>
  <c r="B7" i="48"/>
  <c r="G5" i="48"/>
  <c r="F5" i="48"/>
  <c r="E5" i="48"/>
  <c r="D5" i="48"/>
  <c r="C5" i="48"/>
  <c r="B5" i="48"/>
  <c r="I27" i="26"/>
  <c r="H27" i="26"/>
  <c r="G27" i="26"/>
  <c r="F27" i="26"/>
  <c r="E27" i="26"/>
  <c r="D27" i="26"/>
  <c r="C27" i="26"/>
  <c r="B27" i="26"/>
  <c r="I27" i="39"/>
  <c r="H27" i="39"/>
  <c r="G27" i="39"/>
  <c r="F27" i="39"/>
  <c r="E27" i="39"/>
  <c r="D27" i="39"/>
  <c r="C27" i="39"/>
  <c r="B27" i="39"/>
  <c r="P25" i="47" l="1"/>
  <c r="O25" i="47"/>
  <c r="N25" i="47"/>
  <c r="M25" i="47"/>
  <c r="L25" i="47"/>
  <c r="K25" i="47"/>
  <c r="J25" i="47"/>
  <c r="I25" i="47"/>
  <c r="H25" i="47"/>
  <c r="G25" i="47"/>
  <c r="F25" i="47"/>
  <c r="E25" i="47"/>
  <c r="D25" i="47"/>
  <c r="C25" i="47"/>
  <c r="B25" i="47"/>
  <c r="P23" i="47"/>
  <c r="O23" i="47"/>
  <c r="N23" i="47"/>
  <c r="M23" i="47"/>
  <c r="L23" i="47"/>
  <c r="K23" i="47"/>
  <c r="J23" i="47"/>
  <c r="I23" i="47"/>
  <c r="H23" i="47"/>
  <c r="G23" i="47"/>
  <c r="F23" i="47"/>
  <c r="E23" i="47"/>
  <c r="D23" i="47"/>
  <c r="C23" i="47"/>
  <c r="B23" i="47"/>
  <c r="AB21" i="47"/>
  <c r="AA21" i="47"/>
  <c r="Z21" i="47"/>
  <c r="Y21" i="47"/>
  <c r="X21" i="47"/>
  <c r="W21" i="47"/>
  <c r="V21" i="47"/>
  <c r="U21" i="47"/>
  <c r="T21" i="47"/>
  <c r="S21" i="47"/>
  <c r="R21" i="47"/>
  <c r="Q21" i="47"/>
  <c r="P21" i="47"/>
  <c r="O21" i="47"/>
  <c r="N21" i="47"/>
  <c r="M21" i="47"/>
  <c r="L21" i="47"/>
  <c r="K21" i="47"/>
  <c r="J21" i="47"/>
  <c r="I21" i="47"/>
  <c r="H21" i="47"/>
  <c r="G21" i="47"/>
  <c r="F21" i="47"/>
  <c r="E21" i="47"/>
  <c r="D21" i="47"/>
  <c r="C21" i="47"/>
  <c r="B21" i="47"/>
  <c r="AW19" i="47"/>
  <c r="AV19" i="47"/>
  <c r="AU19" i="47"/>
  <c r="AT19" i="47"/>
  <c r="AS19" i="47"/>
  <c r="AR19" i="47"/>
  <c r="AQ19" i="47"/>
  <c r="AP19" i="47"/>
  <c r="AO19" i="47"/>
  <c r="AN19" i="47"/>
  <c r="AM19" i="47"/>
  <c r="AL19" i="47"/>
  <c r="AK19" i="47"/>
  <c r="AJ19" i="47"/>
  <c r="AI19" i="47"/>
  <c r="AH19" i="47"/>
  <c r="AG19" i="47"/>
  <c r="AF19" i="47"/>
  <c r="AE19" i="47"/>
  <c r="AD19" i="47"/>
  <c r="AC19" i="47"/>
  <c r="AB19" i="47"/>
  <c r="AA19" i="47"/>
  <c r="Z19" i="47"/>
  <c r="Y19" i="47"/>
  <c r="X19" i="47"/>
  <c r="W19" i="47"/>
  <c r="V19" i="47"/>
  <c r="U19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J17" i="47"/>
  <c r="I17" i="47"/>
  <c r="H17" i="47"/>
  <c r="G17" i="47"/>
  <c r="F17" i="47"/>
  <c r="E17" i="47"/>
  <c r="D17" i="47"/>
  <c r="C17" i="47"/>
  <c r="B17" i="47"/>
  <c r="H15" i="47"/>
  <c r="G15" i="47"/>
  <c r="F15" i="47"/>
  <c r="E15" i="47"/>
  <c r="D15" i="47"/>
  <c r="C15" i="47"/>
  <c r="B15" i="47"/>
  <c r="I13" i="47"/>
  <c r="H13" i="47"/>
  <c r="G13" i="47"/>
  <c r="F13" i="47"/>
  <c r="E13" i="47"/>
  <c r="D13" i="47"/>
  <c r="C13" i="47"/>
  <c r="B13" i="47"/>
  <c r="H11" i="47"/>
  <c r="G11" i="47"/>
  <c r="F11" i="47"/>
  <c r="E11" i="47"/>
  <c r="D11" i="47"/>
  <c r="C11" i="47"/>
  <c r="B11" i="47"/>
  <c r="G9" i="47"/>
  <c r="F9" i="47"/>
  <c r="E9" i="47"/>
  <c r="D9" i="47"/>
  <c r="C9" i="47"/>
  <c r="B9" i="47"/>
  <c r="H7" i="47"/>
  <c r="G7" i="47"/>
  <c r="F7" i="47"/>
  <c r="E7" i="47"/>
  <c r="D7" i="47"/>
  <c r="C7" i="47"/>
  <c r="B7" i="47"/>
  <c r="G5" i="47"/>
  <c r="F5" i="47"/>
  <c r="E5" i="47"/>
  <c r="D5" i="47"/>
  <c r="C5" i="47"/>
  <c r="B5" i="47"/>
  <c r="F27" i="46"/>
  <c r="E27" i="46"/>
  <c r="D27" i="46"/>
  <c r="C27" i="46"/>
  <c r="B27" i="46"/>
  <c r="P25" i="46"/>
  <c r="O25" i="46"/>
  <c r="N25" i="46"/>
  <c r="M25" i="46"/>
  <c r="L25" i="46"/>
  <c r="K25" i="46"/>
  <c r="J25" i="46"/>
  <c r="I25" i="46"/>
  <c r="H25" i="46"/>
  <c r="G25" i="46"/>
  <c r="F25" i="46"/>
  <c r="E25" i="46"/>
  <c r="D25" i="46"/>
  <c r="B25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B23" i="46"/>
  <c r="AB21" i="46"/>
  <c r="AA21" i="46"/>
  <c r="Z21" i="46"/>
  <c r="Y21" i="46"/>
  <c r="X21" i="46"/>
  <c r="W21" i="46"/>
  <c r="V21" i="46"/>
  <c r="U21" i="46"/>
  <c r="T21" i="46"/>
  <c r="S21" i="46"/>
  <c r="R21" i="46"/>
  <c r="Q21" i="46"/>
  <c r="P21" i="46"/>
  <c r="O21" i="46"/>
  <c r="N21" i="46"/>
  <c r="M21" i="46"/>
  <c r="L21" i="46"/>
  <c r="K21" i="46"/>
  <c r="J21" i="46"/>
  <c r="I21" i="46"/>
  <c r="H21" i="46"/>
  <c r="F21" i="46"/>
  <c r="E21" i="46"/>
  <c r="D21" i="46"/>
  <c r="C21" i="46"/>
  <c r="B21" i="46"/>
  <c r="AW19" i="46"/>
  <c r="AV19" i="46"/>
  <c r="AU19" i="46"/>
  <c r="AT19" i="46"/>
  <c r="AS19" i="46"/>
  <c r="AR19" i="46"/>
  <c r="AQ19" i="46"/>
  <c r="AP19" i="46"/>
  <c r="AO19" i="46"/>
  <c r="AN19" i="46"/>
  <c r="AM19" i="46"/>
  <c r="AL19" i="46"/>
  <c r="AK19" i="46"/>
  <c r="AJ19" i="46"/>
  <c r="AI19" i="46"/>
  <c r="AH19" i="46"/>
  <c r="AG19" i="46"/>
  <c r="AF19" i="46"/>
  <c r="AE19" i="46"/>
  <c r="AD19" i="46"/>
  <c r="AC19" i="46"/>
  <c r="AB19" i="46"/>
  <c r="AA19" i="46"/>
  <c r="Z19" i="46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B19" i="46"/>
  <c r="J17" i="46"/>
  <c r="I17" i="46"/>
  <c r="H17" i="46"/>
  <c r="G17" i="46"/>
  <c r="F17" i="46"/>
  <c r="E17" i="46"/>
  <c r="D17" i="46"/>
  <c r="C17" i="46"/>
  <c r="B17" i="46"/>
  <c r="H15" i="46"/>
  <c r="G15" i="46"/>
  <c r="F15" i="46"/>
  <c r="E15" i="46"/>
  <c r="D15" i="46"/>
  <c r="C15" i="46"/>
  <c r="B15" i="46"/>
  <c r="I13" i="46"/>
  <c r="H13" i="46"/>
  <c r="G13" i="46"/>
  <c r="F13" i="46"/>
  <c r="E13" i="46"/>
  <c r="D13" i="46"/>
  <c r="C13" i="46"/>
  <c r="B13" i="46"/>
  <c r="H11" i="46"/>
  <c r="G11" i="46"/>
  <c r="F11" i="46"/>
  <c r="E11" i="46"/>
  <c r="D11" i="46"/>
  <c r="C11" i="46"/>
  <c r="B11" i="46"/>
  <c r="G9" i="46"/>
  <c r="F9" i="46"/>
  <c r="E9" i="46"/>
  <c r="D9" i="46"/>
  <c r="C9" i="46"/>
  <c r="B9" i="46"/>
  <c r="H7" i="46"/>
  <c r="G7" i="46"/>
  <c r="F7" i="46"/>
  <c r="E7" i="46"/>
  <c r="D7" i="46"/>
  <c r="C7" i="46"/>
  <c r="B7" i="46"/>
  <c r="G5" i="46"/>
  <c r="F5" i="46"/>
  <c r="E5" i="46"/>
  <c r="D5" i="46"/>
  <c r="C5" i="46"/>
  <c r="B5" i="46"/>
  <c r="I11" i="19"/>
  <c r="K27" i="45" l="1"/>
  <c r="J27" i="45"/>
  <c r="I27" i="45"/>
  <c r="H27" i="45"/>
  <c r="G27" i="45"/>
  <c r="F27" i="45"/>
  <c r="E27" i="45"/>
  <c r="D27" i="45"/>
  <c r="C27" i="45"/>
  <c r="B27" i="45"/>
  <c r="P25" i="45"/>
  <c r="O25" i="45"/>
  <c r="N25" i="45"/>
  <c r="M25" i="45"/>
  <c r="L25" i="45"/>
  <c r="K25" i="45"/>
  <c r="J25" i="45"/>
  <c r="I25" i="45"/>
  <c r="H25" i="45"/>
  <c r="G25" i="45"/>
  <c r="F25" i="45"/>
  <c r="E25" i="45"/>
  <c r="D25" i="45"/>
  <c r="C25" i="45"/>
  <c r="B25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B21" i="45"/>
  <c r="AA21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M21" i="45"/>
  <c r="L21" i="45"/>
  <c r="K21" i="45"/>
  <c r="J21" i="45"/>
  <c r="I21" i="45"/>
  <c r="H21" i="45"/>
  <c r="G21" i="45"/>
  <c r="F21" i="45"/>
  <c r="E21" i="45"/>
  <c r="D21" i="45"/>
  <c r="C21" i="45"/>
  <c r="B21" i="45"/>
  <c r="AW19" i="45"/>
  <c r="AV19" i="45"/>
  <c r="AU19" i="45"/>
  <c r="AT19" i="45"/>
  <c r="AS19" i="45"/>
  <c r="AR19" i="45"/>
  <c r="AQ19" i="45"/>
  <c r="AP19" i="45"/>
  <c r="AO19" i="45"/>
  <c r="AN19" i="45"/>
  <c r="AM19" i="45"/>
  <c r="AL19" i="45"/>
  <c r="AK19" i="45"/>
  <c r="AJ19" i="45"/>
  <c r="AI19" i="45"/>
  <c r="AH19" i="45"/>
  <c r="AG19" i="45"/>
  <c r="AF19" i="45"/>
  <c r="AE19" i="45"/>
  <c r="AD19" i="45"/>
  <c r="AC19" i="45"/>
  <c r="AB19" i="45"/>
  <c r="AA19" i="45"/>
  <c r="Z19" i="45"/>
  <c r="Y19" i="45"/>
  <c r="X19" i="45"/>
  <c r="W19" i="45"/>
  <c r="V19" i="45"/>
  <c r="U19" i="45"/>
  <c r="T19" i="45"/>
  <c r="S19" i="45"/>
  <c r="R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B19" i="45"/>
  <c r="J17" i="45"/>
  <c r="I17" i="45"/>
  <c r="H17" i="45"/>
  <c r="G17" i="45"/>
  <c r="F17" i="45"/>
  <c r="E17" i="45"/>
  <c r="D17" i="45"/>
  <c r="C17" i="45"/>
  <c r="B17" i="45"/>
  <c r="H15" i="45"/>
  <c r="G15" i="45"/>
  <c r="F15" i="45"/>
  <c r="E15" i="45"/>
  <c r="D15" i="45"/>
  <c r="C15" i="45"/>
  <c r="B15" i="45"/>
  <c r="I13" i="45"/>
  <c r="H13" i="45"/>
  <c r="G13" i="45"/>
  <c r="F13" i="45"/>
  <c r="E13" i="45"/>
  <c r="D13" i="45"/>
  <c r="C13" i="45"/>
  <c r="B13" i="45"/>
  <c r="H11" i="45"/>
  <c r="G11" i="45"/>
  <c r="F11" i="45"/>
  <c r="E11" i="45"/>
  <c r="D11" i="45"/>
  <c r="C11" i="45"/>
  <c r="B11" i="45"/>
  <c r="G9" i="45"/>
  <c r="F9" i="45"/>
  <c r="E9" i="45"/>
  <c r="D9" i="45"/>
  <c r="C9" i="45"/>
  <c r="B9" i="45"/>
  <c r="H7" i="45"/>
  <c r="G7" i="45"/>
  <c r="F7" i="45"/>
  <c r="E7" i="45"/>
  <c r="D7" i="45"/>
  <c r="C7" i="45"/>
  <c r="B7" i="45"/>
  <c r="G5" i="45"/>
  <c r="F5" i="45"/>
  <c r="E5" i="45"/>
  <c r="D5" i="45"/>
  <c r="C5" i="45"/>
  <c r="B5" i="45"/>
  <c r="AB19" i="44"/>
  <c r="F27" i="44" l="1"/>
  <c r="E27" i="44"/>
  <c r="C27" i="44"/>
  <c r="B27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F21" i="44"/>
  <c r="E21" i="44"/>
  <c r="D21" i="44"/>
  <c r="C21" i="44"/>
  <c r="B21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19" i="44"/>
  <c r="J17" i="44"/>
  <c r="I17" i="44"/>
  <c r="H17" i="44"/>
  <c r="G17" i="44"/>
  <c r="F17" i="44"/>
  <c r="D17" i="44"/>
  <c r="C17" i="44"/>
  <c r="B17" i="44"/>
  <c r="H15" i="44"/>
  <c r="G15" i="44"/>
  <c r="F15" i="44"/>
  <c r="E15" i="44"/>
  <c r="D15" i="44"/>
  <c r="C15" i="44"/>
  <c r="B15" i="44"/>
  <c r="I13" i="44"/>
  <c r="H13" i="44"/>
  <c r="G13" i="44"/>
  <c r="F13" i="44"/>
  <c r="D13" i="44"/>
  <c r="C13" i="44"/>
  <c r="B13" i="44"/>
  <c r="H11" i="44"/>
  <c r="G11" i="44"/>
  <c r="E11" i="44"/>
  <c r="D11" i="44"/>
  <c r="C11" i="44"/>
  <c r="B11" i="44"/>
  <c r="G9" i="44"/>
  <c r="E9" i="44"/>
  <c r="D9" i="44"/>
  <c r="C9" i="44"/>
  <c r="B9" i="44"/>
  <c r="H7" i="44"/>
  <c r="G7" i="44"/>
  <c r="E7" i="44"/>
  <c r="D7" i="44"/>
  <c r="C7" i="44"/>
  <c r="B7" i="44"/>
  <c r="G5" i="44"/>
  <c r="F5" i="44"/>
  <c r="E5" i="44"/>
  <c r="D5" i="44"/>
  <c r="B5" i="44"/>
  <c r="P25" i="43"/>
  <c r="O25" i="43"/>
  <c r="N25" i="43"/>
  <c r="M25" i="43"/>
  <c r="L25" i="43"/>
  <c r="K25" i="43"/>
  <c r="J25" i="43"/>
  <c r="I25" i="43"/>
  <c r="H25" i="43"/>
  <c r="G25" i="43"/>
  <c r="F25" i="43"/>
  <c r="E25" i="43"/>
  <c r="D25" i="43"/>
  <c r="C25" i="43"/>
  <c r="B25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W19" i="43"/>
  <c r="AV19" i="43"/>
  <c r="AU19" i="43"/>
  <c r="AT19" i="43"/>
  <c r="AS19" i="43"/>
  <c r="AR19" i="43"/>
  <c r="AQ19" i="43"/>
  <c r="AP19" i="43"/>
  <c r="AO19" i="43"/>
  <c r="AN19" i="43"/>
  <c r="AM19" i="43"/>
  <c r="AL19" i="43"/>
  <c r="AK19" i="43"/>
  <c r="AJ19" i="43"/>
  <c r="AI19" i="43"/>
  <c r="AH19" i="43"/>
  <c r="AG19" i="43"/>
  <c r="AF19" i="43"/>
  <c r="AE19" i="43"/>
  <c r="AD19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J17" i="43"/>
  <c r="I17" i="43"/>
  <c r="H17" i="43"/>
  <c r="G17" i="43"/>
  <c r="F17" i="43"/>
  <c r="E17" i="43"/>
  <c r="D17" i="43"/>
  <c r="C17" i="43"/>
  <c r="B17" i="43"/>
  <c r="H15" i="43"/>
  <c r="G15" i="43"/>
  <c r="F15" i="43"/>
  <c r="E15" i="43"/>
  <c r="D15" i="43"/>
  <c r="C15" i="43"/>
  <c r="B15" i="43"/>
  <c r="I13" i="43"/>
  <c r="H13" i="43"/>
  <c r="G13" i="43"/>
  <c r="F13" i="43"/>
  <c r="E13" i="43"/>
  <c r="D13" i="43"/>
  <c r="C13" i="43"/>
  <c r="B13" i="43"/>
  <c r="H11" i="43"/>
  <c r="G11" i="43"/>
  <c r="F11" i="43"/>
  <c r="E11" i="43"/>
  <c r="D11" i="43"/>
  <c r="C11" i="43"/>
  <c r="B11" i="43"/>
  <c r="G9" i="43"/>
  <c r="F9" i="43"/>
  <c r="E9" i="43"/>
  <c r="D9" i="43"/>
  <c r="C9" i="43"/>
  <c r="B9" i="43"/>
  <c r="H7" i="43"/>
  <c r="G7" i="43"/>
  <c r="F7" i="43"/>
  <c r="E7" i="43"/>
  <c r="D7" i="43"/>
  <c r="C7" i="43"/>
  <c r="B7" i="43"/>
  <c r="G5" i="43"/>
  <c r="F5" i="43"/>
  <c r="E5" i="43"/>
  <c r="D5" i="43"/>
  <c r="C5" i="43"/>
  <c r="B5" i="43"/>
  <c r="W29" i="42"/>
  <c r="V29" i="42"/>
  <c r="U29" i="42"/>
  <c r="T2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C27" i="42"/>
  <c r="B27" i="42"/>
  <c r="P25" i="42"/>
  <c r="O25" i="42"/>
  <c r="N25" i="42"/>
  <c r="M25" i="42"/>
  <c r="L25" i="42"/>
  <c r="K25" i="42"/>
  <c r="J25" i="42"/>
  <c r="I25" i="42"/>
  <c r="H25" i="42"/>
  <c r="G25" i="42"/>
  <c r="F25" i="42"/>
  <c r="E25" i="42"/>
  <c r="D25" i="42"/>
  <c r="C25" i="42"/>
  <c r="B25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M21" i="42"/>
  <c r="L21" i="42"/>
  <c r="K21" i="42"/>
  <c r="J21" i="42"/>
  <c r="I21" i="42"/>
  <c r="H21" i="42"/>
  <c r="G21" i="42"/>
  <c r="F21" i="42"/>
  <c r="E21" i="42"/>
  <c r="D21" i="42"/>
  <c r="C21" i="42"/>
  <c r="B21" i="42"/>
  <c r="AW19" i="42"/>
  <c r="AV19" i="42"/>
  <c r="AU19" i="42"/>
  <c r="AT19" i="42"/>
  <c r="AS19" i="42"/>
  <c r="AR19" i="42"/>
  <c r="AQ19" i="42"/>
  <c r="AP19" i="42"/>
  <c r="AO19" i="42"/>
  <c r="AN19" i="42"/>
  <c r="AM19" i="42"/>
  <c r="AL19" i="42"/>
  <c r="AK19" i="42"/>
  <c r="AJ19" i="42"/>
  <c r="AI19" i="42"/>
  <c r="AH19" i="42"/>
  <c r="AG19" i="42"/>
  <c r="AF19" i="42"/>
  <c r="AE19" i="42"/>
  <c r="AD19" i="42"/>
  <c r="AC19" i="42"/>
  <c r="AB19" i="42"/>
  <c r="AA19" i="42"/>
  <c r="Z19" i="42"/>
  <c r="Y19" i="42"/>
  <c r="X19" i="42"/>
  <c r="W19" i="42"/>
  <c r="V19" i="42"/>
  <c r="U19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D19" i="42"/>
  <c r="C19" i="42"/>
  <c r="B19" i="42"/>
  <c r="J17" i="42"/>
  <c r="I17" i="42"/>
  <c r="H17" i="42"/>
  <c r="G17" i="42"/>
  <c r="F17" i="42"/>
  <c r="E17" i="42"/>
  <c r="D17" i="42"/>
  <c r="C17" i="42"/>
  <c r="B17" i="42"/>
  <c r="H15" i="42"/>
  <c r="G15" i="42"/>
  <c r="F15" i="42"/>
  <c r="E15" i="42"/>
  <c r="D15" i="42"/>
  <c r="C15" i="42"/>
  <c r="B15" i="42"/>
  <c r="I13" i="42"/>
  <c r="H13" i="42"/>
  <c r="G13" i="42"/>
  <c r="F13" i="42"/>
  <c r="E13" i="42"/>
  <c r="D13" i="42"/>
  <c r="C13" i="42"/>
  <c r="B13" i="42"/>
  <c r="H11" i="42"/>
  <c r="G11" i="42"/>
  <c r="F11" i="42"/>
  <c r="E11" i="42"/>
  <c r="D11" i="42"/>
  <c r="C11" i="42"/>
  <c r="B11" i="42"/>
  <c r="G9" i="42"/>
  <c r="F9" i="42"/>
  <c r="E9" i="42"/>
  <c r="D9" i="42"/>
  <c r="C9" i="42"/>
  <c r="B9" i="42"/>
  <c r="H7" i="42"/>
  <c r="G7" i="42"/>
  <c r="F7" i="42"/>
  <c r="E7" i="42"/>
  <c r="D7" i="42"/>
  <c r="C7" i="42"/>
  <c r="B7" i="42"/>
  <c r="G5" i="42"/>
  <c r="F5" i="42"/>
  <c r="E5" i="42"/>
  <c r="D5" i="42"/>
  <c r="C5" i="42"/>
  <c r="B5" i="42"/>
  <c r="AP19" i="41" l="1"/>
  <c r="AO19" i="41"/>
  <c r="M21" i="41" l="1"/>
  <c r="AQ21" i="41"/>
  <c r="L21" i="41"/>
  <c r="B13" i="41"/>
  <c r="I13" i="41" l="1"/>
  <c r="H13" i="41"/>
  <c r="G13" i="41"/>
  <c r="F13" i="41"/>
  <c r="E13" i="41"/>
  <c r="D13" i="41"/>
  <c r="C13" i="41"/>
  <c r="I13" i="40"/>
  <c r="H13" i="40"/>
  <c r="G13" i="40"/>
  <c r="F13" i="40"/>
  <c r="B13" i="40"/>
  <c r="W29" i="41" l="1"/>
  <c r="V29" i="41"/>
  <c r="U29" i="41"/>
  <c r="T2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F27" i="41"/>
  <c r="E27" i="41"/>
  <c r="D27" i="41"/>
  <c r="C27" i="41"/>
  <c r="B27" i="41"/>
  <c r="P25" i="41"/>
  <c r="O25" i="41"/>
  <c r="N25" i="41"/>
  <c r="M25" i="41"/>
  <c r="L25" i="41"/>
  <c r="K25" i="41"/>
  <c r="J25" i="41"/>
  <c r="I25" i="41"/>
  <c r="H25" i="41"/>
  <c r="G25" i="41"/>
  <c r="F25" i="41"/>
  <c r="E25" i="41"/>
  <c r="D25" i="41"/>
  <c r="C25" i="41"/>
  <c r="B25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X21" i="41"/>
  <c r="W21" i="41"/>
  <c r="V21" i="41"/>
  <c r="U21" i="41"/>
  <c r="T21" i="41"/>
  <c r="S21" i="41"/>
  <c r="R21" i="41"/>
  <c r="Q21" i="41"/>
  <c r="P21" i="41"/>
  <c r="O21" i="41"/>
  <c r="N21" i="41"/>
  <c r="K21" i="41"/>
  <c r="J21" i="41"/>
  <c r="I21" i="41"/>
  <c r="H21" i="41"/>
  <c r="G21" i="41"/>
  <c r="F21" i="41"/>
  <c r="E21" i="41"/>
  <c r="D21" i="41"/>
  <c r="C21" i="41"/>
  <c r="B21" i="41"/>
  <c r="AW19" i="41"/>
  <c r="AV19" i="41"/>
  <c r="AU19" i="41"/>
  <c r="AT19" i="41"/>
  <c r="AS19" i="41"/>
  <c r="AR19" i="41"/>
  <c r="AQ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B19" i="41"/>
  <c r="J17" i="41"/>
  <c r="I17" i="41"/>
  <c r="H17" i="41"/>
  <c r="G17" i="41"/>
  <c r="F17" i="41"/>
  <c r="E17" i="41"/>
  <c r="D17" i="41"/>
  <c r="C17" i="41"/>
  <c r="B17" i="41"/>
  <c r="H15" i="41"/>
  <c r="G15" i="41"/>
  <c r="F15" i="41"/>
  <c r="E15" i="41"/>
  <c r="D15" i="41"/>
  <c r="C15" i="41"/>
  <c r="B15" i="41"/>
  <c r="H11" i="41"/>
  <c r="G11" i="41"/>
  <c r="F11" i="41"/>
  <c r="E11" i="41"/>
  <c r="D11" i="41"/>
  <c r="C11" i="41"/>
  <c r="B11" i="41"/>
  <c r="G9" i="41"/>
  <c r="F9" i="41"/>
  <c r="E9" i="41"/>
  <c r="D9" i="41"/>
  <c r="C9" i="41"/>
  <c r="B9" i="41"/>
  <c r="H7" i="41"/>
  <c r="G7" i="41"/>
  <c r="F7" i="41"/>
  <c r="E7" i="41"/>
  <c r="D7" i="41"/>
  <c r="C7" i="41"/>
  <c r="B7" i="41"/>
  <c r="G5" i="41"/>
  <c r="F5" i="41"/>
  <c r="E5" i="41"/>
  <c r="D5" i="41"/>
  <c r="C5" i="41"/>
  <c r="B5" i="41"/>
  <c r="W29" i="40"/>
  <c r="V29" i="40"/>
  <c r="U29" i="40"/>
  <c r="T2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F27" i="40"/>
  <c r="E27" i="40"/>
  <c r="D27" i="40"/>
  <c r="C27" i="40"/>
  <c r="B27" i="40"/>
  <c r="P25" i="40"/>
  <c r="O25" i="40"/>
  <c r="N25" i="40"/>
  <c r="M25" i="40"/>
  <c r="L25" i="40"/>
  <c r="K25" i="40"/>
  <c r="J25" i="40"/>
  <c r="I25" i="40"/>
  <c r="H25" i="40"/>
  <c r="G25" i="40"/>
  <c r="F25" i="40"/>
  <c r="E25" i="40"/>
  <c r="D25" i="40"/>
  <c r="C25" i="40"/>
  <c r="B25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AQ21" i="40"/>
  <c r="AP21" i="40"/>
  <c r="AO21" i="40"/>
  <c r="AN21" i="40"/>
  <c r="AM21" i="40"/>
  <c r="AL21" i="40"/>
  <c r="AK21" i="40"/>
  <c r="AJ21" i="40"/>
  <c r="AI21" i="40"/>
  <c r="AH21" i="40"/>
  <c r="AG21" i="40"/>
  <c r="AF21" i="40"/>
  <c r="AE21" i="40"/>
  <c r="AD21" i="40"/>
  <c r="AC21" i="40"/>
  <c r="AB21" i="40"/>
  <c r="AA21" i="40"/>
  <c r="Z21" i="40"/>
  <c r="Y21" i="40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C21" i="40"/>
  <c r="B21" i="40"/>
  <c r="AW19" i="40"/>
  <c r="AV19" i="40"/>
  <c r="AU19" i="40"/>
  <c r="AT19" i="40"/>
  <c r="AS19" i="40"/>
  <c r="AR19" i="40"/>
  <c r="AQ19" i="40"/>
  <c r="AP19" i="40"/>
  <c r="AO19" i="40"/>
  <c r="AN19" i="40"/>
  <c r="AM19" i="40"/>
  <c r="AL19" i="40"/>
  <c r="AK19" i="40"/>
  <c r="AJ19" i="40"/>
  <c r="AI19" i="40"/>
  <c r="AH19" i="40"/>
  <c r="AG19" i="40"/>
  <c r="AF19" i="40"/>
  <c r="AE19" i="40"/>
  <c r="AD19" i="40"/>
  <c r="AC19" i="40"/>
  <c r="AB19" i="40"/>
  <c r="AA19" i="40"/>
  <c r="Z19" i="40"/>
  <c r="Y19" i="40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D19" i="40"/>
  <c r="C19" i="40"/>
  <c r="B19" i="40"/>
  <c r="J17" i="40"/>
  <c r="I17" i="40"/>
  <c r="H17" i="40"/>
  <c r="G17" i="40"/>
  <c r="F17" i="40"/>
  <c r="E17" i="40"/>
  <c r="D17" i="40"/>
  <c r="C17" i="40"/>
  <c r="B17" i="40"/>
  <c r="H15" i="40"/>
  <c r="G15" i="40"/>
  <c r="F15" i="40"/>
  <c r="E15" i="40"/>
  <c r="D15" i="40"/>
  <c r="C15" i="40"/>
  <c r="B15" i="40"/>
  <c r="E13" i="40"/>
  <c r="D13" i="40"/>
  <c r="C13" i="40"/>
  <c r="H11" i="40"/>
  <c r="G11" i="40"/>
  <c r="F11" i="40"/>
  <c r="E11" i="40"/>
  <c r="D11" i="40"/>
  <c r="C11" i="40"/>
  <c r="B11" i="40"/>
  <c r="G9" i="40"/>
  <c r="F9" i="40"/>
  <c r="E9" i="40"/>
  <c r="D9" i="40"/>
  <c r="C9" i="40"/>
  <c r="B9" i="40"/>
  <c r="H7" i="40"/>
  <c r="G7" i="40"/>
  <c r="F7" i="40"/>
  <c r="E7" i="40"/>
  <c r="D7" i="40"/>
  <c r="C7" i="40"/>
  <c r="B7" i="40"/>
  <c r="G5" i="40"/>
  <c r="F5" i="40"/>
  <c r="E5" i="40"/>
  <c r="D5" i="40"/>
  <c r="C5" i="40"/>
  <c r="B5" i="40"/>
  <c r="I11" i="26"/>
  <c r="P25" i="39" l="1"/>
  <c r="O25" i="39"/>
  <c r="N25" i="39"/>
  <c r="M25" i="39"/>
  <c r="L25" i="39"/>
  <c r="K25" i="39"/>
  <c r="J25" i="39"/>
  <c r="I25" i="39"/>
  <c r="H25" i="39"/>
  <c r="G25" i="39"/>
  <c r="F25" i="39"/>
  <c r="E25" i="39"/>
  <c r="D25" i="39"/>
  <c r="C25" i="39"/>
  <c r="B25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B23" i="39"/>
  <c r="AB21" i="39"/>
  <c r="AA21" i="39"/>
  <c r="Z21" i="39"/>
  <c r="Y21" i="39"/>
  <c r="X21" i="39"/>
  <c r="W21" i="39"/>
  <c r="V21" i="39"/>
  <c r="U21" i="39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C21" i="39"/>
  <c r="B21" i="39"/>
  <c r="AW19" i="39"/>
  <c r="AV19" i="39"/>
  <c r="AU19" i="39"/>
  <c r="AT19" i="39"/>
  <c r="AS19" i="39"/>
  <c r="AR19" i="39"/>
  <c r="AQ19" i="39"/>
  <c r="AP19" i="39"/>
  <c r="AO19" i="39"/>
  <c r="AN19" i="39"/>
  <c r="AM19" i="39"/>
  <c r="AL19" i="39"/>
  <c r="AK19" i="39"/>
  <c r="AJ19" i="39"/>
  <c r="AI19" i="39"/>
  <c r="AH19" i="39"/>
  <c r="AG19" i="39"/>
  <c r="AF19" i="39"/>
  <c r="AE19" i="39"/>
  <c r="AD19" i="39"/>
  <c r="AC19" i="39"/>
  <c r="AB19" i="39"/>
  <c r="AA19" i="39"/>
  <c r="Z19" i="39"/>
  <c r="Y19" i="39"/>
  <c r="X19" i="39"/>
  <c r="W19" i="39"/>
  <c r="V19" i="39"/>
  <c r="U19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G19" i="39"/>
  <c r="F19" i="39"/>
  <c r="E19" i="39"/>
  <c r="D19" i="39"/>
  <c r="C19" i="39"/>
  <c r="B19" i="39"/>
  <c r="J17" i="39"/>
  <c r="I17" i="39"/>
  <c r="H17" i="39"/>
  <c r="G17" i="39"/>
  <c r="F17" i="39"/>
  <c r="E17" i="39"/>
  <c r="D17" i="39"/>
  <c r="C17" i="39"/>
  <c r="B17" i="39"/>
  <c r="H15" i="39"/>
  <c r="G15" i="39"/>
  <c r="F15" i="39"/>
  <c r="E15" i="39"/>
  <c r="D15" i="39"/>
  <c r="C15" i="39"/>
  <c r="B15" i="39"/>
  <c r="I13" i="39"/>
  <c r="H13" i="39"/>
  <c r="G13" i="39"/>
  <c r="F13" i="39"/>
  <c r="E13" i="39"/>
  <c r="D13" i="39"/>
  <c r="C13" i="39"/>
  <c r="B13" i="39"/>
  <c r="G11" i="39"/>
  <c r="F11" i="39"/>
  <c r="E11" i="39"/>
  <c r="D11" i="39"/>
  <c r="C11" i="39"/>
  <c r="B11" i="39"/>
  <c r="G9" i="39"/>
  <c r="F9" i="39"/>
  <c r="E9" i="39"/>
  <c r="D9" i="39"/>
  <c r="C9" i="39"/>
  <c r="B9" i="39"/>
  <c r="H7" i="39"/>
  <c r="G7" i="39"/>
  <c r="F7" i="39"/>
  <c r="E7" i="39"/>
  <c r="D7" i="39"/>
  <c r="C7" i="39"/>
  <c r="B7" i="39"/>
  <c r="G5" i="39"/>
  <c r="F5" i="39"/>
  <c r="E5" i="39"/>
  <c r="D5" i="39"/>
  <c r="C5" i="39"/>
  <c r="B5" i="39"/>
  <c r="AE19" i="38"/>
  <c r="E13" i="38"/>
  <c r="C15" i="38"/>
  <c r="F27" i="38" l="1"/>
  <c r="E27" i="38"/>
  <c r="D27" i="38"/>
  <c r="C27" i="38"/>
  <c r="B27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AW19" i="38"/>
  <c r="AV19" i="38"/>
  <c r="AU19" i="38"/>
  <c r="AT19" i="38"/>
  <c r="AS19" i="38"/>
  <c r="AR19" i="38"/>
  <c r="AQ19" i="38"/>
  <c r="AP19" i="38"/>
  <c r="AO19" i="38"/>
  <c r="AN19" i="38"/>
  <c r="AM19" i="38"/>
  <c r="AL19" i="38"/>
  <c r="AK19" i="38"/>
  <c r="AJ19" i="38"/>
  <c r="AI19" i="38"/>
  <c r="AH19" i="38"/>
  <c r="AG19" i="38"/>
  <c r="AF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J17" i="38"/>
  <c r="I17" i="38"/>
  <c r="H17" i="38"/>
  <c r="G17" i="38"/>
  <c r="F17" i="38"/>
  <c r="E17" i="38"/>
  <c r="D17" i="38"/>
  <c r="C17" i="38"/>
  <c r="B17" i="38"/>
  <c r="H15" i="38"/>
  <c r="G15" i="38"/>
  <c r="F15" i="38"/>
  <c r="E15" i="38"/>
  <c r="D15" i="38"/>
  <c r="B15" i="38"/>
  <c r="I13" i="38"/>
  <c r="H13" i="38"/>
  <c r="G13" i="38"/>
  <c r="F13" i="38"/>
  <c r="D13" i="38"/>
  <c r="C13" i="38"/>
  <c r="B13" i="38"/>
  <c r="H11" i="38"/>
  <c r="G11" i="38"/>
  <c r="F11" i="38"/>
  <c r="E11" i="38"/>
  <c r="D11" i="38"/>
  <c r="C11" i="38"/>
  <c r="B11" i="38"/>
  <c r="G9" i="38"/>
  <c r="F9" i="38"/>
  <c r="E9" i="38"/>
  <c r="D9" i="38"/>
  <c r="C9" i="38"/>
  <c r="B9" i="38"/>
  <c r="H7" i="38"/>
  <c r="G7" i="38"/>
  <c r="F7" i="38"/>
  <c r="E7" i="38"/>
  <c r="D7" i="38"/>
  <c r="C7" i="38"/>
  <c r="B7" i="38"/>
  <c r="G5" i="38"/>
  <c r="F5" i="38"/>
  <c r="E5" i="38"/>
  <c r="D5" i="38"/>
  <c r="C5" i="38"/>
  <c r="B5" i="38"/>
  <c r="H11" i="37"/>
  <c r="G11" i="37"/>
  <c r="W29" i="37" l="1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F27" i="37"/>
  <c r="E27" i="37"/>
  <c r="D27" i="37"/>
  <c r="C27" i="37"/>
  <c r="B27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C25" i="37"/>
  <c r="B25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C23" i="37"/>
  <c r="B23" i="37"/>
  <c r="AQ21" i="37"/>
  <c r="AP21" i="37"/>
  <c r="AO21" i="37"/>
  <c r="AN21" i="37"/>
  <c r="AM21" i="37"/>
  <c r="AL21" i="37"/>
  <c r="AK21" i="37"/>
  <c r="AJ21" i="37"/>
  <c r="AI21" i="37"/>
  <c r="AH21" i="37"/>
  <c r="AG21" i="37"/>
  <c r="AF21" i="37"/>
  <c r="AE21" i="37"/>
  <c r="AD21" i="37"/>
  <c r="AC21" i="37"/>
  <c r="AB21" i="37"/>
  <c r="AA21" i="37"/>
  <c r="Z21" i="37"/>
  <c r="Y21" i="37"/>
  <c r="X21" i="37"/>
  <c r="W21" i="37"/>
  <c r="V21" i="37"/>
  <c r="U21" i="37"/>
  <c r="T21" i="37"/>
  <c r="S21" i="37"/>
  <c r="R21" i="37"/>
  <c r="Q21" i="37"/>
  <c r="P21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C21" i="37"/>
  <c r="B21" i="37"/>
  <c r="AW19" i="37"/>
  <c r="AV19" i="37"/>
  <c r="AU19" i="37"/>
  <c r="AT19" i="37"/>
  <c r="AS19" i="37"/>
  <c r="AR19" i="37"/>
  <c r="AQ19" i="37"/>
  <c r="AP19" i="37"/>
  <c r="AO19" i="37"/>
  <c r="AN19" i="37"/>
  <c r="AM19" i="37"/>
  <c r="AL19" i="37"/>
  <c r="AK19" i="37"/>
  <c r="AJ19" i="37"/>
  <c r="AI19" i="37"/>
  <c r="AH19" i="37"/>
  <c r="AG19" i="37"/>
  <c r="AF19" i="37"/>
  <c r="AE19" i="37"/>
  <c r="AD19" i="37"/>
  <c r="AC19" i="37"/>
  <c r="AB19" i="37"/>
  <c r="AA19" i="37"/>
  <c r="Z19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J17" i="37"/>
  <c r="I17" i="37"/>
  <c r="H17" i="37"/>
  <c r="G17" i="37"/>
  <c r="F17" i="37"/>
  <c r="E17" i="37"/>
  <c r="D17" i="37"/>
  <c r="C17" i="37"/>
  <c r="B17" i="37"/>
  <c r="H15" i="37"/>
  <c r="G15" i="37"/>
  <c r="F15" i="37"/>
  <c r="E15" i="37"/>
  <c r="D15" i="37"/>
  <c r="C15" i="37"/>
  <c r="B15" i="37"/>
  <c r="H13" i="37"/>
  <c r="G13" i="37"/>
  <c r="F13" i="37"/>
  <c r="E13" i="37"/>
  <c r="D13" i="37"/>
  <c r="C13" i="37"/>
  <c r="B13" i="37"/>
  <c r="F11" i="37"/>
  <c r="E11" i="37"/>
  <c r="D11" i="37"/>
  <c r="C11" i="37"/>
  <c r="B11" i="37"/>
  <c r="G9" i="37"/>
  <c r="F9" i="37"/>
  <c r="E9" i="37"/>
  <c r="D9" i="37"/>
  <c r="C9" i="37"/>
  <c r="B9" i="37"/>
  <c r="H7" i="37"/>
  <c r="G7" i="37"/>
  <c r="F7" i="37"/>
  <c r="E7" i="37"/>
  <c r="D7" i="37"/>
  <c r="C7" i="37"/>
  <c r="B7" i="37"/>
  <c r="G5" i="37"/>
  <c r="F5" i="37"/>
  <c r="E5" i="37"/>
  <c r="D5" i="37"/>
  <c r="C5" i="37"/>
  <c r="B5" i="37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D21" i="15"/>
  <c r="AC21" i="15"/>
  <c r="G11" i="23"/>
  <c r="B11" i="36" l="1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B25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B23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B21" i="36"/>
  <c r="AW19" i="36"/>
  <c r="AV19" i="36"/>
  <c r="AU19" i="36"/>
  <c r="AT19" i="36"/>
  <c r="AS19" i="36"/>
  <c r="AR19" i="36"/>
  <c r="AQ19" i="36"/>
  <c r="AP19" i="36"/>
  <c r="AO19" i="36"/>
  <c r="AN19" i="36"/>
  <c r="AM19" i="36"/>
  <c r="AL19" i="36"/>
  <c r="AK19" i="36"/>
  <c r="AJ19" i="36"/>
  <c r="AI19" i="36"/>
  <c r="AH19" i="36"/>
  <c r="AG19" i="36"/>
  <c r="AF19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J17" i="36"/>
  <c r="I17" i="36"/>
  <c r="H17" i="36"/>
  <c r="G17" i="36"/>
  <c r="F17" i="36"/>
  <c r="E17" i="36"/>
  <c r="D17" i="36"/>
  <c r="C17" i="36"/>
  <c r="B17" i="36"/>
  <c r="H15" i="36"/>
  <c r="G15" i="36"/>
  <c r="F15" i="36"/>
  <c r="E15" i="36"/>
  <c r="D15" i="36"/>
  <c r="C15" i="36"/>
  <c r="B15" i="36"/>
  <c r="I13" i="36"/>
  <c r="H13" i="36"/>
  <c r="G13" i="36"/>
  <c r="F13" i="36"/>
  <c r="E13" i="36"/>
  <c r="D13" i="36"/>
  <c r="C13" i="36"/>
  <c r="B13" i="36"/>
  <c r="H11" i="36"/>
  <c r="G11" i="36"/>
  <c r="F11" i="36"/>
  <c r="E11" i="36"/>
  <c r="D11" i="36"/>
  <c r="C11" i="36"/>
  <c r="G9" i="36"/>
  <c r="F9" i="36"/>
  <c r="E9" i="36"/>
  <c r="D9" i="36"/>
  <c r="C9" i="36"/>
  <c r="B9" i="36"/>
  <c r="H7" i="36"/>
  <c r="G7" i="36"/>
  <c r="F7" i="36"/>
  <c r="E7" i="36"/>
  <c r="D7" i="36"/>
  <c r="C7" i="36"/>
  <c r="B7" i="36"/>
  <c r="G5" i="36"/>
  <c r="F5" i="36"/>
  <c r="E5" i="36"/>
  <c r="D5" i="36"/>
  <c r="C5" i="36"/>
  <c r="B5" i="36"/>
  <c r="H11" i="28"/>
  <c r="G11" i="28"/>
  <c r="I11" i="22" l="1"/>
  <c r="W29" i="35" l="1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F27" i="35"/>
  <c r="E27" i="35"/>
  <c r="D27" i="35"/>
  <c r="C27" i="35"/>
  <c r="B27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B25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Q21" i="35"/>
  <c r="AP21" i="35"/>
  <c r="AO21" i="35"/>
  <c r="AN21" i="35"/>
  <c r="AM21" i="35"/>
  <c r="AL21" i="35"/>
  <c r="AK21" i="35"/>
  <c r="AJ21" i="35"/>
  <c r="AI21" i="35"/>
  <c r="AH21" i="35"/>
  <c r="AG21" i="35"/>
  <c r="AF21" i="35"/>
  <c r="AE21" i="35"/>
  <c r="AD21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AW19" i="35"/>
  <c r="AV19" i="35"/>
  <c r="AU19" i="35"/>
  <c r="AT19" i="35"/>
  <c r="AS19" i="35"/>
  <c r="AR19" i="35"/>
  <c r="AQ19" i="35"/>
  <c r="AP19" i="35"/>
  <c r="AO19" i="35"/>
  <c r="AN19" i="35"/>
  <c r="AM19" i="35"/>
  <c r="AL19" i="35"/>
  <c r="AK19" i="35"/>
  <c r="AJ19" i="35"/>
  <c r="AI19" i="35"/>
  <c r="AH19" i="35"/>
  <c r="AG19" i="35"/>
  <c r="AF19" i="35"/>
  <c r="AE19" i="35"/>
  <c r="AD19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J17" i="35"/>
  <c r="I17" i="35"/>
  <c r="H17" i="35"/>
  <c r="G17" i="35"/>
  <c r="F17" i="35"/>
  <c r="E17" i="35"/>
  <c r="D17" i="35"/>
  <c r="C17" i="35"/>
  <c r="B17" i="35"/>
  <c r="H15" i="35"/>
  <c r="G15" i="35"/>
  <c r="F15" i="35"/>
  <c r="E15" i="35"/>
  <c r="D15" i="35"/>
  <c r="C15" i="35"/>
  <c r="B15" i="35"/>
  <c r="H13" i="35"/>
  <c r="G13" i="35"/>
  <c r="F13" i="35"/>
  <c r="E13" i="35"/>
  <c r="D13" i="35"/>
  <c r="C13" i="35"/>
  <c r="B13" i="35"/>
  <c r="I11" i="35"/>
  <c r="H11" i="35"/>
  <c r="G11" i="35"/>
  <c r="F11" i="35"/>
  <c r="E11" i="35"/>
  <c r="D11" i="35"/>
  <c r="C11" i="35"/>
  <c r="B11" i="35"/>
  <c r="G9" i="35"/>
  <c r="F9" i="35"/>
  <c r="E9" i="35"/>
  <c r="D9" i="35"/>
  <c r="C9" i="35"/>
  <c r="B9" i="35"/>
  <c r="H7" i="35"/>
  <c r="G7" i="35"/>
  <c r="F7" i="35"/>
  <c r="E7" i="35"/>
  <c r="D7" i="35"/>
  <c r="C7" i="35"/>
  <c r="B7" i="35"/>
  <c r="G5" i="35"/>
  <c r="F5" i="35"/>
  <c r="E5" i="35"/>
  <c r="D5" i="35"/>
  <c r="C5" i="35"/>
  <c r="B5" i="35"/>
  <c r="I11" i="34"/>
  <c r="W29" i="34" l="1"/>
  <c r="V29" i="34"/>
  <c r="U29" i="34"/>
  <c r="T29" i="34"/>
  <c r="S29" i="34"/>
  <c r="R29" i="34"/>
  <c r="Q29" i="34"/>
  <c r="P29" i="34"/>
  <c r="O29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B29" i="34"/>
  <c r="F27" i="34"/>
  <c r="E27" i="34"/>
  <c r="D27" i="34"/>
  <c r="C27" i="34"/>
  <c r="B27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B25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Q21" i="34"/>
  <c r="AP21" i="34"/>
  <c r="AO21" i="34"/>
  <c r="AN21" i="34"/>
  <c r="AM21" i="34"/>
  <c r="AL21" i="34"/>
  <c r="AK21" i="34"/>
  <c r="AJ21" i="34"/>
  <c r="AI21" i="34"/>
  <c r="AH21" i="34"/>
  <c r="AG21" i="34"/>
  <c r="AF21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B21" i="34"/>
  <c r="AW19" i="34"/>
  <c r="AV19" i="34"/>
  <c r="AU19" i="34"/>
  <c r="AT19" i="34"/>
  <c r="AS19" i="34"/>
  <c r="AR19" i="34"/>
  <c r="AQ19" i="34"/>
  <c r="AP19" i="34"/>
  <c r="AO19" i="34"/>
  <c r="AN19" i="34"/>
  <c r="AM19" i="34"/>
  <c r="AL19" i="34"/>
  <c r="AK19" i="34"/>
  <c r="AJ19" i="34"/>
  <c r="AI19" i="34"/>
  <c r="AH19" i="34"/>
  <c r="AG19" i="34"/>
  <c r="AF19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B19" i="34"/>
  <c r="J17" i="34"/>
  <c r="I17" i="34"/>
  <c r="H17" i="34"/>
  <c r="G17" i="34"/>
  <c r="F17" i="34"/>
  <c r="E17" i="34"/>
  <c r="D17" i="34"/>
  <c r="C17" i="34"/>
  <c r="B17" i="34"/>
  <c r="H15" i="34"/>
  <c r="G15" i="34"/>
  <c r="F15" i="34"/>
  <c r="E15" i="34"/>
  <c r="D15" i="34"/>
  <c r="C15" i="34"/>
  <c r="B15" i="34"/>
  <c r="H13" i="34"/>
  <c r="G13" i="34"/>
  <c r="F13" i="34"/>
  <c r="E13" i="34"/>
  <c r="D13" i="34"/>
  <c r="C13" i="34"/>
  <c r="B13" i="34"/>
  <c r="H11" i="34"/>
  <c r="G11" i="34"/>
  <c r="F11" i="34"/>
  <c r="E11" i="34"/>
  <c r="D11" i="34"/>
  <c r="C11" i="34"/>
  <c r="B11" i="34"/>
  <c r="G9" i="34"/>
  <c r="F9" i="34"/>
  <c r="E9" i="34"/>
  <c r="D9" i="34"/>
  <c r="C9" i="34"/>
  <c r="B9" i="34"/>
  <c r="H7" i="34"/>
  <c r="G7" i="34"/>
  <c r="F7" i="34"/>
  <c r="E7" i="34"/>
  <c r="D7" i="34"/>
  <c r="C7" i="34"/>
  <c r="B7" i="34"/>
  <c r="G5" i="34"/>
  <c r="F5" i="34"/>
  <c r="E5" i="34"/>
  <c r="D5" i="34"/>
  <c r="C5" i="34"/>
  <c r="B5" i="34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AQ21" i="33"/>
  <c r="AP21" i="33"/>
  <c r="AO21" i="33"/>
  <c r="AN21" i="33"/>
  <c r="AM21" i="33"/>
  <c r="AL21" i="33"/>
  <c r="AK21" i="33"/>
  <c r="AJ21" i="33"/>
  <c r="AI21" i="33"/>
  <c r="AH21" i="33"/>
  <c r="AG21" i="33"/>
  <c r="AF21" i="33"/>
  <c r="AE21" i="33"/>
  <c r="AD21" i="33"/>
  <c r="AC21" i="33"/>
  <c r="AB21" i="33"/>
  <c r="AA21" i="33"/>
  <c r="Z21" i="33"/>
  <c r="Y21" i="33"/>
  <c r="X21" i="33"/>
  <c r="W21" i="33"/>
  <c r="V21" i="33"/>
  <c r="U21" i="33"/>
  <c r="T21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B21" i="33"/>
  <c r="AW19" i="33"/>
  <c r="AV19" i="33"/>
  <c r="AU19" i="33"/>
  <c r="AT19" i="33"/>
  <c r="AS19" i="33"/>
  <c r="AR19" i="33"/>
  <c r="AQ19" i="33"/>
  <c r="AP19" i="33"/>
  <c r="AO19" i="33"/>
  <c r="AN19" i="33"/>
  <c r="AM19" i="33"/>
  <c r="AL19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G19" i="33"/>
  <c r="F19" i="33"/>
  <c r="E19" i="33"/>
  <c r="D19" i="33"/>
  <c r="C19" i="33"/>
  <c r="B19" i="33"/>
  <c r="J17" i="33"/>
  <c r="I17" i="33"/>
  <c r="H17" i="33"/>
  <c r="G17" i="33"/>
  <c r="F17" i="33"/>
  <c r="E17" i="33"/>
  <c r="D17" i="33"/>
  <c r="C17" i="33"/>
  <c r="B17" i="33"/>
  <c r="H15" i="33"/>
  <c r="G15" i="33"/>
  <c r="F15" i="33"/>
  <c r="E15" i="33"/>
  <c r="D15" i="33"/>
  <c r="C15" i="33"/>
  <c r="B15" i="33"/>
  <c r="I13" i="33"/>
  <c r="H13" i="33"/>
  <c r="G13" i="33"/>
  <c r="F13" i="33"/>
  <c r="E13" i="33"/>
  <c r="D13" i="33"/>
  <c r="C13" i="33"/>
  <c r="B13" i="33"/>
  <c r="H11" i="33"/>
  <c r="G11" i="33"/>
  <c r="F11" i="33"/>
  <c r="E11" i="33"/>
  <c r="D11" i="33"/>
  <c r="C11" i="33"/>
  <c r="B11" i="33"/>
  <c r="G9" i="33"/>
  <c r="F9" i="33"/>
  <c r="E9" i="33"/>
  <c r="D9" i="33"/>
  <c r="C9" i="33"/>
  <c r="B9" i="33"/>
  <c r="H7" i="33"/>
  <c r="G7" i="33"/>
  <c r="F7" i="33"/>
  <c r="E7" i="33"/>
  <c r="D7" i="33"/>
  <c r="C7" i="33"/>
  <c r="B7" i="33"/>
  <c r="G5" i="33"/>
  <c r="F5" i="33"/>
  <c r="E5" i="33"/>
  <c r="D5" i="33"/>
  <c r="C5" i="33"/>
  <c r="B5" i="33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D21" i="6"/>
  <c r="AC21" i="6"/>
  <c r="P25" i="32" l="1"/>
  <c r="O25" i="32"/>
  <c r="N25" i="32"/>
  <c r="M25" i="32"/>
  <c r="L25" i="32"/>
  <c r="K25" i="32"/>
  <c r="J25" i="32"/>
  <c r="I25" i="32"/>
  <c r="H25" i="32"/>
  <c r="G25" i="32"/>
  <c r="F25" i="32"/>
  <c r="E25" i="32"/>
  <c r="D25" i="32"/>
  <c r="C25" i="32"/>
  <c r="B25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C23" i="32"/>
  <c r="B23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C21" i="32"/>
  <c r="B21" i="32"/>
  <c r="AW19" i="32"/>
  <c r="AV19" i="32"/>
  <c r="AU19" i="32"/>
  <c r="AT19" i="32"/>
  <c r="AS19" i="32"/>
  <c r="AR19" i="32"/>
  <c r="AQ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J17" i="32"/>
  <c r="I17" i="32"/>
  <c r="H17" i="32"/>
  <c r="G17" i="32"/>
  <c r="F17" i="32"/>
  <c r="E17" i="32"/>
  <c r="D17" i="32"/>
  <c r="C17" i="32"/>
  <c r="B17" i="32"/>
  <c r="H15" i="32"/>
  <c r="G15" i="32"/>
  <c r="F15" i="32"/>
  <c r="E15" i="32"/>
  <c r="D15" i="32"/>
  <c r="C15" i="32"/>
  <c r="B15" i="32"/>
  <c r="I13" i="32"/>
  <c r="H13" i="32"/>
  <c r="G13" i="32"/>
  <c r="F13" i="32"/>
  <c r="E13" i="32"/>
  <c r="D13" i="32"/>
  <c r="C13" i="32"/>
  <c r="B13" i="32"/>
  <c r="H11" i="32"/>
  <c r="G11" i="32"/>
  <c r="F11" i="32"/>
  <c r="E11" i="32"/>
  <c r="D11" i="32"/>
  <c r="C11" i="32"/>
  <c r="B11" i="32"/>
  <c r="G9" i="32"/>
  <c r="F9" i="32"/>
  <c r="E9" i="32"/>
  <c r="D9" i="32"/>
  <c r="C9" i="32"/>
  <c r="B9" i="32"/>
  <c r="H7" i="32"/>
  <c r="G7" i="32"/>
  <c r="F7" i="32"/>
  <c r="E7" i="32"/>
  <c r="D7" i="32"/>
  <c r="C7" i="32"/>
  <c r="B7" i="32"/>
  <c r="G5" i="32"/>
  <c r="F5" i="32"/>
  <c r="E5" i="32"/>
  <c r="D5" i="32"/>
  <c r="C5" i="32"/>
  <c r="B5" i="32"/>
  <c r="W29" i="2" l="1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W29" i="6"/>
  <c r="V29" i="6"/>
  <c r="U29" i="6"/>
  <c r="T29" i="6"/>
  <c r="S29" i="6"/>
  <c r="R29" i="6"/>
  <c r="Q29" i="6"/>
  <c r="E29" i="6"/>
  <c r="F29" i="6"/>
  <c r="G29" i="6"/>
  <c r="H29" i="6"/>
  <c r="I29" i="6"/>
  <c r="J29" i="6"/>
  <c r="K29" i="6"/>
  <c r="L29" i="6"/>
  <c r="M29" i="6"/>
  <c r="N29" i="6"/>
  <c r="O29" i="6"/>
  <c r="P29" i="6"/>
  <c r="D29" i="6"/>
  <c r="C29" i="6"/>
  <c r="B29" i="6"/>
  <c r="K27" i="31"/>
  <c r="J27" i="31"/>
  <c r="I27" i="31"/>
  <c r="H27" i="31"/>
  <c r="G27" i="31"/>
  <c r="F27" i="31"/>
  <c r="E27" i="31"/>
  <c r="D27" i="31"/>
  <c r="C27" i="31"/>
  <c r="B27" i="31"/>
  <c r="P25" i="31" l="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B23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B21" i="31"/>
  <c r="AW19" i="31"/>
  <c r="AV19" i="31"/>
  <c r="AU19" i="31"/>
  <c r="AT19" i="31"/>
  <c r="AS19" i="31"/>
  <c r="AR19" i="31"/>
  <c r="AQ19" i="31"/>
  <c r="AP19" i="31"/>
  <c r="AO19" i="31"/>
  <c r="AN19" i="31"/>
  <c r="AM19" i="31"/>
  <c r="AL19" i="31"/>
  <c r="AK19" i="31"/>
  <c r="AJ19" i="31"/>
  <c r="AI19" i="31"/>
  <c r="AH19" i="31"/>
  <c r="AG19" i="31"/>
  <c r="AF19" i="31"/>
  <c r="AE19" i="31"/>
  <c r="AD19" i="31"/>
  <c r="AC19" i="31"/>
  <c r="AB19" i="31"/>
  <c r="AA19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B19" i="31"/>
  <c r="J17" i="31"/>
  <c r="I17" i="31"/>
  <c r="H17" i="31"/>
  <c r="G17" i="31"/>
  <c r="F17" i="31"/>
  <c r="E17" i="31"/>
  <c r="D17" i="31"/>
  <c r="C17" i="31"/>
  <c r="B17" i="31"/>
  <c r="H15" i="31"/>
  <c r="G15" i="31"/>
  <c r="F15" i="31"/>
  <c r="E15" i="31"/>
  <c r="D15" i="31"/>
  <c r="C15" i="31"/>
  <c r="B15" i="31"/>
  <c r="I13" i="31"/>
  <c r="H13" i="31"/>
  <c r="G13" i="31"/>
  <c r="F13" i="31"/>
  <c r="E13" i="31"/>
  <c r="D13" i="31"/>
  <c r="C13" i="31"/>
  <c r="B13" i="31"/>
  <c r="H11" i="31"/>
  <c r="G11" i="31"/>
  <c r="F11" i="31"/>
  <c r="E11" i="31"/>
  <c r="D11" i="31"/>
  <c r="C11" i="31"/>
  <c r="B11" i="31"/>
  <c r="G9" i="31"/>
  <c r="F9" i="31"/>
  <c r="E9" i="31"/>
  <c r="D9" i="31"/>
  <c r="C9" i="31"/>
  <c r="B9" i="31"/>
  <c r="H7" i="31"/>
  <c r="G7" i="31"/>
  <c r="F7" i="31"/>
  <c r="E7" i="31"/>
  <c r="D7" i="31"/>
  <c r="C7" i="31"/>
  <c r="B7" i="31"/>
  <c r="G5" i="31"/>
  <c r="F5" i="31"/>
  <c r="E5" i="31"/>
  <c r="D5" i="31"/>
  <c r="C5" i="31"/>
  <c r="B5" i="31"/>
  <c r="AR19" i="29"/>
  <c r="AE21" i="30" l="1"/>
  <c r="AF21" i="30"/>
  <c r="AG21" i="30"/>
  <c r="AH21" i="30"/>
  <c r="AI21" i="30"/>
  <c r="AJ21" i="30"/>
  <c r="AK21" i="30"/>
  <c r="AL21" i="30"/>
  <c r="AM21" i="30"/>
  <c r="AN21" i="30"/>
  <c r="AO21" i="30"/>
  <c r="AP21" i="30"/>
  <c r="AQ21" i="30"/>
  <c r="AD21" i="30"/>
  <c r="P21" i="30"/>
  <c r="Q21" i="30"/>
  <c r="R21" i="30"/>
  <c r="S21" i="30"/>
  <c r="T21" i="30"/>
  <c r="U21" i="30"/>
  <c r="V21" i="30"/>
  <c r="W21" i="30"/>
  <c r="X21" i="30"/>
  <c r="Y21" i="30"/>
  <c r="Z21" i="30"/>
  <c r="AA21" i="30"/>
  <c r="AB21" i="30"/>
  <c r="AC21" i="30"/>
  <c r="O21" i="30"/>
  <c r="N21" i="30" l="1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W19" i="30"/>
  <c r="AV19" i="30"/>
  <c r="AU19" i="30"/>
  <c r="AT19" i="30"/>
  <c r="AS19" i="30"/>
  <c r="AR19" i="30"/>
  <c r="AQ19" i="30"/>
  <c r="AP19" i="30"/>
  <c r="AO19" i="30"/>
  <c r="AN19" i="30"/>
  <c r="AM19" i="30"/>
  <c r="AL19" i="30"/>
  <c r="AK19" i="30"/>
  <c r="AJ19" i="30"/>
  <c r="AI19" i="30"/>
  <c r="AH19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J17" i="30"/>
  <c r="I17" i="30"/>
  <c r="H17" i="30"/>
  <c r="G17" i="30"/>
  <c r="F17" i="30"/>
  <c r="E17" i="30"/>
  <c r="D17" i="30"/>
  <c r="C17" i="30"/>
  <c r="B17" i="30"/>
  <c r="H15" i="30"/>
  <c r="G15" i="30"/>
  <c r="F15" i="30"/>
  <c r="E15" i="30"/>
  <c r="D15" i="30"/>
  <c r="C15" i="30"/>
  <c r="B15" i="30"/>
  <c r="I13" i="30"/>
  <c r="H13" i="30"/>
  <c r="G13" i="30"/>
  <c r="F13" i="30"/>
  <c r="E13" i="30"/>
  <c r="D13" i="30"/>
  <c r="C13" i="30"/>
  <c r="B13" i="30"/>
  <c r="H11" i="30"/>
  <c r="G11" i="30"/>
  <c r="F11" i="30"/>
  <c r="E11" i="30"/>
  <c r="D11" i="30"/>
  <c r="C11" i="30"/>
  <c r="B11" i="30"/>
  <c r="G9" i="30"/>
  <c r="F9" i="30"/>
  <c r="E9" i="30"/>
  <c r="D9" i="30"/>
  <c r="C9" i="30"/>
  <c r="B9" i="30"/>
  <c r="H7" i="30"/>
  <c r="G7" i="30"/>
  <c r="F7" i="30"/>
  <c r="E7" i="30"/>
  <c r="D7" i="30"/>
  <c r="C7" i="30"/>
  <c r="B7" i="30"/>
  <c r="G5" i="30"/>
  <c r="F5" i="30"/>
  <c r="E5" i="30"/>
  <c r="D5" i="30"/>
  <c r="C5" i="30"/>
  <c r="B5" i="30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AW19" i="29"/>
  <c r="AV19" i="29"/>
  <c r="AU19" i="29"/>
  <c r="AT19" i="29"/>
  <c r="AS19" i="29"/>
  <c r="AQ19" i="29"/>
  <c r="AP19" i="29"/>
  <c r="AO19" i="29"/>
  <c r="AN19" i="29"/>
  <c r="AM19" i="29"/>
  <c r="AL19" i="29"/>
  <c r="AK19" i="29"/>
  <c r="AJ19" i="29"/>
  <c r="AI19" i="29"/>
  <c r="AH19" i="29"/>
  <c r="AG19" i="29"/>
  <c r="AF19" i="29"/>
  <c r="AE19" i="29"/>
  <c r="AD19" i="29"/>
  <c r="AC19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J17" i="29"/>
  <c r="I17" i="29"/>
  <c r="H17" i="29"/>
  <c r="G17" i="29"/>
  <c r="F17" i="29"/>
  <c r="E17" i="29"/>
  <c r="D17" i="29"/>
  <c r="C17" i="29"/>
  <c r="B17" i="29"/>
  <c r="H15" i="29"/>
  <c r="G15" i="29"/>
  <c r="F15" i="29"/>
  <c r="E15" i="29"/>
  <c r="D15" i="29"/>
  <c r="C15" i="29"/>
  <c r="B15" i="29"/>
  <c r="I13" i="29"/>
  <c r="H13" i="29"/>
  <c r="G13" i="29"/>
  <c r="F13" i="29"/>
  <c r="E13" i="29"/>
  <c r="D13" i="29"/>
  <c r="C13" i="29"/>
  <c r="B13" i="29"/>
  <c r="H11" i="29"/>
  <c r="G11" i="29"/>
  <c r="F11" i="29"/>
  <c r="E11" i="29"/>
  <c r="D11" i="29"/>
  <c r="C11" i="29"/>
  <c r="B11" i="29"/>
  <c r="G9" i="29"/>
  <c r="F9" i="29"/>
  <c r="E9" i="29"/>
  <c r="D9" i="29"/>
  <c r="C9" i="29"/>
  <c r="B9" i="29"/>
  <c r="H7" i="29"/>
  <c r="G7" i="29"/>
  <c r="F7" i="29"/>
  <c r="E7" i="29"/>
  <c r="D7" i="29"/>
  <c r="C7" i="29"/>
  <c r="B7" i="29"/>
  <c r="G5" i="29"/>
  <c r="F5" i="29"/>
  <c r="E5" i="29"/>
  <c r="D5" i="29"/>
  <c r="C5" i="29"/>
  <c r="B5" i="29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B21" i="28"/>
  <c r="AA21" i="28"/>
  <c r="Z21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AW19" i="28"/>
  <c r="AV19" i="28"/>
  <c r="AU19" i="28"/>
  <c r="AT19" i="28"/>
  <c r="AS19" i="28"/>
  <c r="AR19" i="28"/>
  <c r="AQ19" i="28"/>
  <c r="AP19" i="28"/>
  <c r="AO19" i="28"/>
  <c r="AN19" i="28"/>
  <c r="AM19" i="28"/>
  <c r="AL19" i="28"/>
  <c r="AK19" i="28"/>
  <c r="AJ19" i="28"/>
  <c r="AI19" i="28"/>
  <c r="AH19" i="28"/>
  <c r="AG19" i="28"/>
  <c r="AF19" i="28"/>
  <c r="AE19" i="28"/>
  <c r="AD19" i="28"/>
  <c r="AC19" i="28"/>
  <c r="AB19" i="28"/>
  <c r="AA19" i="28"/>
  <c r="Z19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J17" i="28"/>
  <c r="I17" i="28"/>
  <c r="H17" i="28"/>
  <c r="G17" i="28"/>
  <c r="F17" i="28"/>
  <c r="E17" i="28"/>
  <c r="D17" i="28"/>
  <c r="C17" i="28"/>
  <c r="B17" i="28"/>
  <c r="H15" i="28"/>
  <c r="G15" i="28"/>
  <c r="F15" i="28"/>
  <c r="E15" i="28"/>
  <c r="D15" i="28"/>
  <c r="C15" i="28"/>
  <c r="B15" i="28"/>
  <c r="I13" i="28"/>
  <c r="H13" i="28"/>
  <c r="G13" i="28"/>
  <c r="F13" i="28"/>
  <c r="E13" i="28"/>
  <c r="D13" i="28"/>
  <c r="C13" i="28"/>
  <c r="B13" i="28"/>
  <c r="F11" i="28"/>
  <c r="E11" i="28"/>
  <c r="D11" i="28"/>
  <c r="C11" i="28"/>
  <c r="B11" i="28"/>
  <c r="G9" i="28"/>
  <c r="F9" i="28"/>
  <c r="E9" i="28"/>
  <c r="D9" i="28"/>
  <c r="C9" i="28"/>
  <c r="B9" i="28"/>
  <c r="H7" i="28"/>
  <c r="G7" i="28"/>
  <c r="F7" i="28"/>
  <c r="E7" i="28"/>
  <c r="D7" i="28"/>
  <c r="C7" i="28"/>
  <c r="B7" i="28"/>
  <c r="G5" i="28"/>
  <c r="F5" i="28"/>
  <c r="E5" i="28"/>
  <c r="D5" i="28"/>
  <c r="C5" i="28"/>
  <c r="B5" i="28"/>
  <c r="F27" i="2"/>
  <c r="E27" i="2"/>
  <c r="D27" i="2"/>
  <c r="C27" i="2"/>
  <c r="B27" i="2"/>
  <c r="F27" i="6"/>
  <c r="E27" i="6"/>
  <c r="D27" i="6"/>
  <c r="C27" i="6"/>
  <c r="B27" i="6"/>
  <c r="F27" i="27"/>
  <c r="E27" i="27"/>
  <c r="D27" i="27"/>
  <c r="C27" i="27"/>
  <c r="B27" i="27"/>
  <c r="P25" i="27" l="1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W19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J17" i="27"/>
  <c r="I17" i="27"/>
  <c r="H17" i="27"/>
  <c r="G17" i="27"/>
  <c r="F17" i="27"/>
  <c r="E17" i="27"/>
  <c r="D17" i="27"/>
  <c r="C17" i="27"/>
  <c r="B17" i="27"/>
  <c r="H15" i="27"/>
  <c r="G15" i="27"/>
  <c r="F15" i="27"/>
  <c r="E15" i="27"/>
  <c r="D15" i="27"/>
  <c r="C15" i="27"/>
  <c r="B15" i="27"/>
  <c r="I13" i="27"/>
  <c r="H13" i="27"/>
  <c r="G13" i="27"/>
  <c r="F13" i="27"/>
  <c r="E13" i="27"/>
  <c r="D13" i="27"/>
  <c r="C13" i="27"/>
  <c r="B13" i="27"/>
  <c r="H11" i="27"/>
  <c r="G11" i="27"/>
  <c r="F11" i="27"/>
  <c r="E11" i="27"/>
  <c r="D11" i="27"/>
  <c r="C11" i="27"/>
  <c r="B11" i="27"/>
  <c r="G9" i="27"/>
  <c r="F9" i="27"/>
  <c r="E9" i="27"/>
  <c r="D9" i="27"/>
  <c r="C9" i="27"/>
  <c r="B9" i="27"/>
  <c r="H7" i="27"/>
  <c r="G7" i="27"/>
  <c r="F7" i="27"/>
  <c r="E7" i="27"/>
  <c r="D7" i="27"/>
  <c r="C7" i="27"/>
  <c r="B7" i="27"/>
  <c r="G5" i="27"/>
  <c r="F5" i="27"/>
  <c r="E5" i="27"/>
  <c r="D5" i="27"/>
  <c r="C5" i="27"/>
  <c r="B5" i="27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W19" i="26"/>
  <c r="AV19" i="26"/>
  <c r="AU19" i="26"/>
  <c r="AT19" i="26"/>
  <c r="AS19" i="26"/>
  <c r="AR19" i="26"/>
  <c r="AQ19" i="26"/>
  <c r="AP19" i="26"/>
  <c r="AO19" i="26"/>
  <c r="AN19" i="26"/>
  <c r="AM19" i="26"/>
  <c r="AL19" i="26"/>
  <c r="AK19" i="26"/>
  <c r="AJ19" i="26"/>
  <c r="AI19" i="26"/>
  <c r="AH19" i="26"/>
  <c r="AG19" i="26"/>
  <c r="AF19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J17" i="26"/>
  <c r="I17" i="26"/>
  <c r="H17" i="26"/>
  <c r="G17" i="26"/>
  <c r="F17" i="26"/>
  <c r="E17" i="26"/>
  <c r="D17" i="26"/>
  <c r="C17" i="26"/>
  <c r="B17" i="26"/>
  <c r="H15" i="26"/>
  <c r="G15" i="26"/>
  <c r="F15" i="26"/>
  <c r="E15" i="26"/>
  <c r="D15" i="26"/>
  <c r="C15" i="26"/>
  <c r="B15" i="26"/>
  <c r="H13" i="26"/>
  <c r="G13" i="26"/>
  <c r="F13" i="26"/>
  <c r="E13" i="26"/>
  <c r="D13" i="26"/>
  <c r="C13" i="26"/>
  <c r="B13" i="26"/>
  <c r="H11" i="26"/>
  <c r="G11" i="26"/>
  <c r="F11" i="26"/>
  <c r="E11" i="26"/>
  <c r="D11" i="26"/>
  <c r="C11" i="26"/>
  <c r="B11" i="26"/>
  <c r="G9" i="26"/>
  <c r="F9" i="26"/>
  <c r="E9" i="26"/>
  <c r="D9" i="26"/>
  <c r="C9" i="26"/>
  <c r="B9" i="26"/>
  <c r="H7" i="26"/>
  <c r="G7" i="26"/>
  <c r="F7" i="26"/>
  <c r="E7" i="26"/>
  <c r="D7" i="26"/>
  <c r="C7" i="26"/>
  <c r="B7" i="26"/>
  <c r="G5" i="26"/>
  <c r="F5" i="26"/>
  <c r="E5" i="26"/>
  <c r="D5" i="26"/>
  <c r="C5" i="26"/>
  <c r="B5" i="26"/>
  <c r="B31" i="25"/>
  <c r="C31" i="25"/>
  <c r="D31" i="25"/>
  <c r="E31" i="25"/>
  <c r="F31" i="25"/>
  <c r="G31" i="25"/>
  <c r="H31" i="25"/>
  <c r="H31" i="24"/>
  <c r="G31" i="24"/>
  <c r="F31" i="24"/>
  <c r="E31" i="24"/>
  <c r="D31" i="24"/>
  <c r="C31" i="24"/>
  <c r="B31" i="24"/>
  <c r="I27" i="25" l="1"/>
  <c r="H27" i="25"/>
  <c r="G27" i="25"/>
  <c r="F27" i="25"/>
  <c r="E27" i="25"/>
  <c r="D27" i="25"/>
  <c r="C27" i="25"/>
  <c r="B27" i="25"/>
  <c r="I27" i="24"/>
  <c r="H27" i="24"/>
  <c r="G27" i="24"/>
  <c r="F27" i="24"/>
  <c r="E27" i="24"/>
  <c r="D27" i="24"/>
  <c r="C27" i="24"/>
  <c r="B27" i="24"/>
  <c r="H29" i="25" l="1"/>
  <c r="G29" i="25"/>
  <c r="E29" i="25"/>
  <c r="D29" i="25"/>
  <c r="C29" i="25"/>
  <c r="B29" i="25"/>
  <c r="H29" i="24"/>
  <c r="E29" i="24"/>
  <c r="D29" i="24"/>
  <c r="C29" i="24"/>
  <c r="B29" i="24"/>
  <c r="G29" i="24" l="1"/>
  <c r="P25" i="25" l="1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W19" i="25"/>
  <c r="AV19" i="25"/>
  <c r="AU19" i="25"/>
  <c r="AT19" i="25"/>
  <c r="AS19" i="25"/>
  <c r="AR19" i="25"/>
  <c r="AQ19" i="25"/>
  <c r="AP19" i="25"/>
  <c r="AO19" i="25"/>
  <c r="AN19" i="25"/>
  <c r="AM19" i="25"/>
  <c r="AL19" i="25"/>
  <c r="AK19" i="25"/>
  <c r="AJ19" i="25"/>
  <c r="AI19" i="25"/>
  <c r="AH19" i="25"/>
  <c r="AG19" i="25"/>
  <c r="AF19" i="25"/>
  <c r="AE19" i="25"/>
  <c r="AD19" i="25"/>
  <c r="AC19" i="25"/>
  <c r="AB19" i="25"/>
  <c r="AA19" i="25"/>
  <c r="Z19" i="25"/>
  <c r="Y19" i="25"/>
  <c r="X19" i="25"/>
  <c r="W19" i="25"/>
  <c r="V19" i="25"/>
  <c r="U19" i="25"/>
  <c r="T19" i="25"/>
  <c r="S19" i="25"/>
  <c r="R19" i="25"/>
  <c r="Q19" i="25"/>
  <c r="P19" i="25"/>
  <c r="O19" i="25"/>
  <c r="N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J17" i="25"/>
  <c r="I17" i="25"/>
  <c r="H17" i="25"/>
  <c r="G17" i="25"/>
  <c r="F17" i="25"/>
  <c r="E17" i="25"/>
  <c r="D17" i="25"/>
  <c r="C17" i="25"/>
  <c r="B17" i="25"/>
  <c r="H15" i="25"/>
  <c r="G15" i="25"/>
  <c r="F15" i="25"/>
  <c r="E15" i="25"/>
  <c r="D15" i="25"/>
  <c r="C15" i="25"/>
  <c r="B15" i="25"/>
  <c r="I13" i="25"/>
  <c r="H13" i="25"/>
  <c r="G13" i="25"/>
  <c r="F13" i="25"/>
  <c r="E13" i="25"/>
  <c r="D13" i="25"/>
  <c r="C13" i="25"/>
  <c r="B13" i="25"/>
  <c r="H11" i="25"/>
  <c r="G11" i="25"/>
  <c r="F11" i="25"/>
  <c r="E11" i="25"/>
  <c r="D11" i="25"/>
  <c r="C11" i="25"/>
  <c r="B11" i="25"/>
  <c r="G9" i="25"/>
  <c r="F9" i="25"/>
  <c r="E9" i="25"/>
  <c r="D9" i="25"/>
  <c r="C9" i="25"/>
  <c r="B9" i="25"/>
  <c r="H7" i="25"/>
  <c r="G7" i="25"/>
  <c r="F7" i="25"/>
  <c r="E7" i="25"/>
  <c r="D7" i="25"/>
  <c r="C7" i="25"/>
  <c r="B7" i="25"/>
  <c r="G5" i="25"/>
  <c r="F5" i="25"/>
  <c r="E5" i="25"/>
  <c r="D5" i="25"/>
  <c r="C5" i="25"/>
  <c r="B5" i="25"/>
  <c r="P25" i="24" l="1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AW19" i="24"/>
  <c r="AV19" i="24"/>
  <c r="AU19" i="24"/>
  <c r="AT19" i="24"/>
  <c r="AS19" i="24"/>
  <c r="AR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J17" i="24"/>
  <c r="I17" i="24"/>
  <c r="H17" i="24"/>
  <c r="G17" i="24"/>
  <c r="F17" i="24"/>
  <c r="E17" i="24"/>
  <c r="D17" i="24"/>
  <c r="C17" i="24"/>
  <c r="B17" i="24"/>
  <c r="H15" i="24"/>
  <c r="G15" i="24"/>
  <c r="F15" i="24"/>
  <c r="E15" i="24"/>
  <c r="D15" i="24"/>
  <c r="C15" i="24"/>
  <c r="B15" i="24"/>
  <c r="I13" i="24"/>
  <c r="H13" i="24"/>
  <c r="G13" i="24"/>
  <c r="F13" i="24"/>
  <c r="E13" i="24"/>
  <c r="D13" i="24"/>
  <c r="C13" i="24"/>
  <c r="B13" i="24"/>
  <c r="H11" i="24"/>
  <c r="G11" i="24"/>
  <c r="F11" i="24"/>
  <c r="E11" i="24"/>
  <c r="D11" i="24"/>
  <c r="C11" i="24"/>
  <c r="B11" i="24"/>
  <c r="G9" i="24"/>
  <c r="F9" i="24"/>
  <c r="E9" i="24"/>
  <c r="D9" i="24"/>
  <c r="C9" i="24"/>
  <c r="B9" i="24"/>
  <c r="H7" i="24"/>
  <c r="G7" i="24"/>
  <c r="F7" i="24"/>
  <c r="E7" i="24"/>
  <c r="D7" i="24"/>
  <c r="C7" i="24"/>
  <c r="B7" i="24"/>
  <c r="G5" i="24"/>
  <c r="F5" i="24"/>
  <c r="E5" i="24"/>
  <c r="D5" i="24"/>
  <c r="C5" i="24"/>
  <c r="B5" i="24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W19" i="23"/>
  <c r="AV19" i="23"/>
  <c r="AU19" i="23"/>
  <c r="AT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J17" i="23"/>
  <c r="I17" i="23"/>
  <c r="H17" i="23"/>
  <c r="G17" i="23"/>
  <c r="F17" i="23"/>
  <c r="E17" i="23"/>
  <c r="D17" i="23"/>
  <c r="C17" i="23"/>
  <c r="B17" i="23"/>
  <c r="H15" i="23"/>
  <c r="G15" i="23"/>
  <c r="F15" i="23"/>
  <c r="E15" i="23"/>
  <c r="D15" i="23"/>
  <c r="C15" i="23"/>
  <c r="B15" i="23"/>
  <c r="I13" i="23"/>
  <c r="H13" i="23"/>
  <c r="G13" i="23"/>
  <c r="F13" i="23"/>
  <c r="E13" i="23"/>
  <c r="D13" i="23"/>
  <c r="C13" i="23"/>
  <c r="B13" i="23"/>
  <c r="F11" i="23"/>
  <c r="E11" i="23"/>
  <c r="D11" i="23"/>
  <c r="C11" i="23"/>
  <c r="B11" i="23"/>
  <c r="G9" i="23"/>
  <c r="F9" i="23"/>
  <c r="E9" i="23"/>
  <c r="D9" i="23"/>
  <c r="C9" i="23"/>
  <c r="B9" i="23"/>
  <c r="H7" i="23"/>
  <c r="G7" i="23"/>
  <c r="F7" i="23"/>
  <c r="E7" i="23"/>
  <c r="D7" i="23"/>
  <c r="C7" i="23"/>
  <c r="B7" i="23"/>
  <c r="G5" i="23"/>
  <c r="F5" i="23"/>
  <c r="E5" i="23"/>
  <c r="D5" i="23"/>
  <c r="C5" i="23"/>
  <c r="B5" i="23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W19" i="22"/>
  <c r="AV19" i="22"/>
  <c r="AU19" i="22"/>
  <c r="AT19" i="22"/>
  <c r="AS19" i="22"/>
  <c r="AR19" i="22"/>
  <c r="AQ19" i="22"/>
  <c r="AP19" i="22"/>
  <c r="AO19" i="22"/>
  <c r="AN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J17" i="22"/>
  <c r="I17" i="22"/>
  <c r="H17" i="22"/>
  <c r="G17" i="22"/>
  <c r="F17" i="22"/>
  <c r="E17" i="22"/>
  <c r="D17" i="22"/>
  <c r="C17" i="22"/>
  <c r="B17" i="22"/>
  <c r="H15" i="22"/>
  <c r="G15" i="22"/>
  <c r="F15" i="22"/>
  <c r="E15" i="22"/>
  <c r="D15" i="22"/>
  <c r="C15" i="22"/>
  <c r="B15" i="22"/>
  <c r="I13" i="22"/>
  <c r="H13" i="22"/>
  <c r="G13" i="22"/>
  <c r="F13" i="22"/>
  <c r="E13" i="22"/>
  <c r="D13" i="22"/>
  <c r="C13" i="22"/>
  <c r="B13" i="22"/>
  <c r="H11" i="22"/>
  <c r="G11" i="22"/>
  <c r="F11" i="22"/>
  <c r="E11" i="22"/>
  <c r="D11" i="22"/>
  <c r="C11" i="22"/>
  <c r="B11" i="22"/>
  <c r="G9" i="22"/>
  <c r="F9" i="22"/>
  <c r="E9" i="22"/>
  <c r="D9" i="22"/>
  <c r="C9" i="22"/>
  <c r="B9" i="22"/>
  <c r="H7" i="22"/>
  <c r="G7" i="22"/>
  <c r="F7" i="22"/>
  <c r="E7" i="22"/>
  <c r="D7" i="22"/>
  <c r="C7" i="22"/>
  <c r="B7" i="22"/>
  <c r="G5" i="22"/>
  <c r="F5" i="22"/>
  <c r="E5" i="22"/>
  <c r="D5" i="22"/>
  <c r="C5" i="22"/>
  <c r="B5" i="22"/>
  <c r="O21" i="21"/>
  <c r="N21" i="21"/>
  <c r="P23" i="21" l="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W19" i="21"/>
  <c r="AV19" i="21"/>
  <c r="AU19" i="21"/>
  <c r="AT19" i="21"/>
  <c r="AS19" i="21"/>
  <c r="AR19" i="21"/>
  <c r="AQ19" i="21"/>
  <c r="AP19" i="21"/>
  <c r="AO19" i="21"/>
  <c r="AN19" i="21"/>
  <c r="AM19" i="21"/>
  <c r="AL19" i="21"/>
  <c r="AK19" i="21"/>
  <c r="AJ19" i="21"/>
  <c r="AI19" i="21"/>
  <c r="AH19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J17" i="21"/>
  <c r="I17" i="21"/>
  <c r="H17" i="21"/>
  <c r="G17" i="21"/>
  <c r="F17" i="21"/>
  <c r="E17" i="21"/>
  <c r="D17" i="21"/>
  <c r="C17" i="21"/>
  <c r="B17" i="21"/>
  <c r="H15" i="21"/>
  <c r="G15" i="21"/>
  <c r="F15" i="21"/>
  <c r="E15" i="21"/>
  <c r="D15" i="21"/>
  <c r="C15" i="21"/>
  <c r="B15" i="21"/>
  <c r="I13" i="21"/>
  <c r="H13" i="21"/>
  <c r="G13" i="21"/>
  <c r="F13" i="21"/>
  <c r="E13" i="21"/>
  <c r="D13" i="21"/>
  <c r="C13" i="21"/>
  <c r="B13" i="21"/>
  <c r="G11" i="21"/>
  <c r="F11" i="21"/>
  <c r="E11" i="21"/>
  <c r="D11" i="21"/>
  <c r="C11" i="21"/>
  <c r="B11" i="21"/>
  <c r="G9" i="21"/>
  <c r="F9" i="21"/>
  <c r="E9" i="21"/>
  <c r="D9" i="21"/>
  <c r="C9" i="21"/>
  <c r="B9" i="21"/>
  <c r="H7" i="21"/>
  <c r="G7" i="21"/>
  <c r="F7" i="21"/>
  <c r="E7" i="21"/>
  <c r="D7" i="21"/>
  <c r="C7" i="21"/>
  <c r="B7" i="21"/>
  <c r="G5" i="21"/>
  <c r="F5" i="21"/>
  <c r="E5" i="21"/>
  <c r="D5" i="21"/>
  <c r="C5" i="21"/>
  <c r="B5" i="21"/>
  <c r="P21" i="8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J17" i="20"/>
  <c r="I17" i="20"/>
  <c r="H17" i="20"/>
  <c r="G17" i="20"/>
  <c r="F17" i="20"/>
  <c r="E17" i="20"/>
  <c r="D17" i="20"/>
  <c r="C17" i="20"/>
  <c r="B17" i="20"/>
  <c r="H15" i="20"/>
  <c r="G15" i="20"/>
  <c r="F15" i="20"/>
  <c r="E15" i="20"/>
  <c r="D15" i="20"/>
  <c r="C15" i="20"/>
  <c r="B15" i="20"/>
  <c r="I13" i="20"/>
  <c r="H13" i="20"/>
  <c r="G13" i="20"/>
  <c r="F13" i="20"/>
  <c r="E13" i="20"/>
  <c r="D13" i="20"/>
  <c r="C13" i="20"/>
  <c r="B13" i="20"/>
  <c r="H11" i="20"/>
  <c r="G11" i="20"/>
  <c r="F11" i="20"/>
  <c r="E11" i="20"/>
  <c r="D11" i="20"/>
  <c r="C11" i="20"/>
  <c r="B11" i="20"/>
  <c r="G9" i="20"/>
  <c r="F9" i="20"/>
  <c r="E9" i="20"/>
  <c r="D9" i="20"/>
  <c r="C9" i="20"/>
  <c r="B9" i="20"/>
  <c r="H7" i="20"/>
  <c r="G7" i="20"/>
  <c r="F7" i="20"/>
  <c r="E7" i="20"/>
  <c r="D7" i="20"/>
  <c r="C7" i="20"/>
  <c r="B7" i="20"/>
  <c r="G5" i="20"/>
  <c r="F5" i="20"/>
  <c r="E5" i="20"/>
  <c r="D5" i="20"/>
  <c r="C5" i="20"/>
  <c r="B5" i="20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J17" i="19"/>
  <c r="I17" i="19"/>
  <c r="H17" i="19"/>
  <c r="G17" i="19"/>
  <c r="F17" i="19"/>
  <c r="E17" i="19"/>
  <c r="D17" i="19"/>
  <c r="C17" i="19"/>
  <c r="B17" i="19"/>
  <c r="H15" i="19"/>
  <c r="G15" i="19"/>
  <c r="F15" i="19"/>
  <c r="E15" i="19"/>
  <c r="D15" i="19"/>
  <c r="C15" i="19"/>
  <c r="B15" i="19"/>
  <c r="I13" i="19"/>
  <c r="H13" i="19"/>
  <c r="G13" i="19"/>
  <c r="F13" i="19"/>
  <c r="E13" i="19"/>
  <c r="D13" i="19"/>
  <c r="C13" i="19"/>
  <c r="B13" i="19"/>
  <c r="H11" i="19"/>
  <c r="G11" i="19"/>
  <c r="F11" i="19"/>
  <c r="E11" i="19"/>
  <c r="D11" i="19"/>
  <c r="C11" i="19"/>
  <c r="B11" i="19"/>
  <c r="G9" i="19"/>
  <c r="F9" i="19"/>
  <c r="E9" i="19"/>
  <c r="D9" i="19"/>
  <c r="C9" i="19"/>
  <c r="B9" i="19"/>
  <c r="H7" i="19"/>
  <c r="G7" i="19"/>
  <c r="F7" i="19"/>
  <c r="E7" i="19"/>
  <c r="D7" i="19"/>
  <c r="C7" i="19"/>
  <c r="B7" i="19"/>
  <c r="G5" i="19"/>
  <c r="F5" i="19"/>
  <c r="E5" i="19"/>
  <c r="D5" i="19"/>
  <c r="C5" i="19"/>
  <c r="B5" i="19"/>
  <c r="I13" i="2"/>
  <c r="H13" i="2"/>
  <c r="G13" i="2"/>
  <c r="F13" i="2"/>
  <c r="I13" i="1" l="1"/>
  <c r="H13" i="1"/>
  <c r="G13" i="1"/>
  <c r="F13" i="1"/>
  <c r="AS19" i="18"/>
  <c r="P25" i="18" l="1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W19" i="18"/>
  <c r="AV19" i="18"/>
  <c r="AU19" i="18"/>
  <c r="AT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J17" i="18"/>
  <c r="I17" i="18"/>
  <c r="H17" i="18"/>
  <c r="G17" i="18"/>
  <c r="F17" i="18"/>
  <c r="E17" i="18"/>
  <c r="D17" i="18"/>
  <c r="C17" i="18"/>
  <c r="B17" i="18"/>
  <c r="H15" i="18"/>
  <c r="G15" i="18"/>
  <c r="F15" i="18"/>
  <c r="E15" i="18"/>
  <c r="D15" i="18"/>
  <c r="C15" i="18"/>
  <c r="B15" i="18"/>
  <c r="I13" i="18"/>
  <c r="H13" i="18"/>
  <c r="G13" i="18"/>
  <c r="F13" i="18"/>
  <c r="E13" i="18"/>
  <c r="D13" i="18"/>
  <c r="C13" i="18"/>
  <c r="B13" i="18"/>
  <c r="H11" i="18"/>
  <c r="G11" i="18"/>
  <c r="F11" i="18"/>
  <c r="E11" i="18"/>
  <c r="D11" i="18"/>
  <c r="C11" i="18"/>
  <c r="B11" i="18"/>
  <c r="G9" i="18"/>
  <c r="F9" i="18"/>
  <c r="E9" i="18"/>
  <c r="D9" i="18"/>
  <c r="C9" i="18"/>
  <c r="B9" i="18"/>
  <c r="H7" i="18"/>
  <c r="G7" i="18"/>
  <c r="F7" i="18"/>
  <c r="E7" i="18"/>
  <c r="D7" i="18"/>
  <c r="C7" i="18"/>
  <c r="B7" i="18"/>
  <c r="G5" i="18"/>
  <c r="F5" i="18"/>
  <c r="E5" i="18"/>
  <c r="D5" i="18"/>
  <c r="C5" i="18"/>
  <c r="B5" i="18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W19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J17" i="17"/>
  <c r="I17" i="17"/>
  <c r="H17" i="17"/>
  <c r="G17" i="17"/>
  <c r="F17" i="17"/>
  <c r="E17" i="17"/>
  <c r="D17" i="17"/>
  <c r="C17" i="17"/>
  <c r="B17" i="17"/>
  <c r="H15" i="17"/>
  <c r="G15" i="17"/>
  <c r="F15" i="17"/>
  <c r="E15" i="17"/>
  <c r="D15" i="17"/>
  <c r="C15" i="17"/>
  <c r="B15" i="17"/>
  <c r="I13" i="17"/>
  <c r="H13" i="17"/>
  <c r="G13" i="17"/>
  <c r="F13" i="17"/>
  <c r="E13" i="17"/>
  <c r="D13" i="17"/>
  <c r="C13" i="17"/>
  <c r="B13" i="17"/>
  <c r="I11" i="17"/>
  <c r="H11" i="17"/>
  <c r="G11" i="17"/>
  <c r="F11" i="17"/>
  <c r="E11" i="17"/>
  <c r="D11" i="17"/>
  <c r="C11" i="17"/>
  <c r="B11" i="17"/>
  <c r="G9" i="17"/>
  <c r="F9" i="17"/>
  <c r="E9" i="17"/>
  <c r="D9" i="17"/>
  <c r="C9" i="17"/>
  <c r="B9" i="17"/>
  <c r="H7" i="17"/>
  <c r="G7" i="17"/>
  <c r="F7" i="17"/>
  <c r="E7" i="17"/>
  <c r="D7" i="17"/>
  <c r="C7" i="17"/>
  <c r="B7" i="17"/>
  <c r="G5" i="17"/>
  <c r="F5" i="17"/>
  <c r="E5" i="17"/>
  <c r="D5" i="17"/>
  <c r="C5" i="17"/>
  <c r="B5" i="17"/>
  <c r="I13" i="16" l="1"/>
  <c r="H13" i="16"/>
  <c r="G13" i="16"/>
  <c r="F13" i="16"/>
  <c r="P25" i="16" l="1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J17" i="16"/>
  <c r="I17" i="16"/>
  <c r="H17" i="16"/>
  <c r="G17" i="16"/>
  <c r="F17" i="16"/>
  <c r="E17" i="16"/>
  <c r="D17" i="16"/>
  <c r="C17" i="16"/>
  <c r="B17" i="16"/>
  <c r="H15" i="16"/>
  <c r="G15" i="16"/>
  <c r="F15" i="16"/>
  <c r="E15" i="16"/>
  <c r="D15" i="16"/>
  <c r="C15" i="16"/>
  <c r="B15" i="16"/>
  <c r="E13" i="16"/>
  <c r="D13" i="16"/>
  <c r="C13" i="16"/>
  <c r="B13" i="16"/>
  <c r="I11" i="16"/>
  <c r="H11" i="16"/>
  <c r="G11" i="16"/>
  <c r="F11" i="16"/>
  <c r="E11" i="16"/>
  <c r="D11" i="16"/>
  <c r="C11" i="16"/>
  <c r="B11" i="16"/>
  <c r="G9" i="16"/>
  <c r="F9" i="16"/>
  <c r="E9" i="16"/>
  <c r="D9" i="16"/>
  <c r="C9" i="16"/>
  <c r="B9" i="16"/>
  <c r="H7" i="16"/>
  <c r="G7" i="16"/>
  <c r="F7" i="16"/>
  <c r="E7" i="16"/>
  <c r="D7" i="16"/>
  <c r="C7" i="16"/>
  <c r="B7" i="16"/>
  <c r="G5" i="16"/>
  <c r="F5" i="16"/>
  <c r="E5" i="16"/>
  <c r="D5" i="16"/>
  <c r="C5" i="16"/>
  <c r="B5" i="16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J17" i="15"/>
  <c r="I17" i="15"/>
  <c r="H17" i="15"/>
  <c r="G17" i="15"/>
  <c r="F17" i="15"/>
  <c r="E17" i="15"/>
  <c r="D17" i="15"/>
  <c r="C17" i="15"/>
  <c r="B17" i="15"/>
  <c r="H15" i="15"/>
  <c r="G15" i="15"/>
  <c r="F15" i="15"/>
  <c r="E15" i="15"/>
  <c r="D15" i="15"/>
  <c r="C15" i="15"/>
  <c r="B15" i="15"/>
  <c r="I13" i="15"/>
  <c r="H13" i="15"/>
  <c r="G13" i="15"/>
  <c r="F13" i="15"/>
  <c r="E13" i="15"/>
  <c r="D13" i="15"/>
  <c r="C13" i="15"/>
  <c r="B13" i="15"/>
  <c r="H11" i="15"/>
  <c r="G11" i="15"/>
  <c r="F11" i="15"/>
  <c r="E11" i="15"/>
  <c r="D11" i="15"/>
  <c r="C11" i="15"/>
  <c r="B11" i="15"/>
  <c r="G9" i="15"/>
  <c r="F9" i="15"/>
  <c r="E9" i="15"/>
  <c r="D9" i="15"/>
  <c r="C9" i="15"/>
  <c r="B9" i="15"/>
  <c r="H7" i="15"/>
  <c r="G7" i="15"/>
  <c r="F7" i="15"/>
  <c r="E7" i="15"/>
  <c r="D7" i="15"/>
  <c r="C7" i="15"/>
  <c r="B7" i="15"/>
  <c r="G5" i="15"/>
  <c r="F5" i="15"/>
  <c r="E5" i="15"/>
  <c r="D5" i="15"/>
  <c r="C5" i="15"/>
  <c r="B5" i="15"/>
  <c r="B15" i="10"/>
  <c r="AP19" i="10" l="1"/>
  <c r="AO19" i="10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J17" i="14"/>
  <c r="I17" i="14"/>
  <c r="H17" i="14"/>
  <c r="G17" i="14"/>
  <c r="F17" i="14"/>
  <c r="E17" i="14"/>
  <c r="D17" i="14"/>
  <c r="C17" i="14"/>
  <c r="B17" i="14"/>
  <c r="H15" i="14"/>
  <c r="G15" i="14"/>
  <c r="F15" i="14"/>
  <c r="E15" i="14"/>
  <c r="D15" i="14"/>
  <c r="C15" i="14"/>
  <c r="B15" i="14"/>
  <c r="I13" i="14"/>
  <c r="H13" i="14"/>
  <c r="G13" i="14"/>
  <c r="F13" i="14"/>
  <c r="E13" i="14"/>
  <c r="D13" i="14"/>
  <c r="C13" i="14"/>
  <c r="B13" i="14"/>
  <c r="I11" i="14"/>
  <c r="H11" i="14"/>
  <c r="G11" i="14"/>
  <c r="F11" i="14"/>
  <c r="E11" i="14"/>
  <c r="D11" i="14"/>
  <c r="C11" i="14"/>
  <c r="B11" i="14"/>
  <c r="G9" i="14"/>
  <c r="F9" i="14"/>
  <c r="E9" i="14"/>
  <c r="D9" i="14"/>
  <c r="C9" i="14"/>
  <c r="B9" i="14"/>
  <c r="H7" i="14"/>
  <c r="G7" i="14"/>
  <c r="F7" i="14"/>
  <c r="E7" i="14"/>
  <c r="D7" i="14"/>
  <c r="C7" i="14"/>
  <c r="B7" i="14"/>
  <c r="G5" i="14"/>
  <c r="F5" i="14"/>
  <c r="E5" i="14"/>
  <c r="D5" i="14"/>
  <c r="C5" i="14"/>
  <c r="B5" i="14"/>
  <c r="AP19" i="8" l="1"/>
  <c r="AQ19" i="8"/>
  <c r="AO19" i="8"/>
  <c r="AP19" i="11" l="1"/>
  <c r="AO19" i="11"/>
  <c r="AP19" i="12" l="1"/>
  <c r="AQ19" i="12"/>
  <c r="AO19" i="12"/>
  <c r="AP21" i="13" l="1"/>
  <c r="AO21" i="13"/>
  <c r="AP19" i="9" l="1"/>
  <c r="AQ19" i="9"/>
  <c r="AR19" i="9"/>
  <c r="AS19" i="9"/>
  <c r="AO19" i="9"/>
  <c r="P27" i="13" l="1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W21" i="13"/>
  <c r="AV21" i="13"/>
  <c r="AU21" i="13"/>
  <c r="AT21" i="13"/>
  <c r="AS21" i="13"/>
  <c r="AR21" i="13"/>
  <c r="AQ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J19" i="13"/>
  <c r="I19" i="13"/>
  <c r="H19" i="13"/>
  <c r="G19" i="13"/>
  <c r="F19" i="13"/>
  <c r="E19" i="13"/>
  <c r="D19" i="13"/>
  <c r="C19" i="13"/>
  <c r="B19" i="13"/>
  <c r="H17" i="13"/>
  <c r="G17" i="13"/>
  <c r="F17" i="13"/>
  <c r="E17" i="13"/>
  <c r="D17" i="13"/>
  <c r="C17" i="13"/>
  <c r="B17" i="13"/>
  <c r="I15" i="13"/>
  <c r="H15" i="13"/>
  <c r="G15" i="13"/>
  <c r="F15" i="13"/>
  <c r="E15" i="13"/>
  <c r="D15" i="13"/>
  <c r="C15" i="13"/>
  <c r="B15" i="13"/>
  <c r="I13" i="13"/>
  <c r="H13" i="13"/>
  <c r="G13" i="13"/>
  <c r="F13" i="13"/>
  <c r="E13" i="13"/>
  <c r="D13" i="13"/>
  <c r="C13" i="13"/>
  <c r="B13" i="13"/>
  <c r="G11" i="13"/>
  <c r="F11" i="13"/>
  <c r="E11" i="13"/>
  <c r="D11" i="13"/>
  <c r="C11" i="13"/>
  <c r="B11" i="13"/>
  <c r="H7" i="13"/>
  <c r="G7" i="13"/>
  <c r="F7" i="13"/>
  <c r="E7" i="13"/>
  <c r="D7" i="13"/>
  <c r="C7" i="13"/>
  <c r="B7" i="13"/>
  <c r="G5" i="13"/>
  <c r="F5" i="13"/>
  <c r="E5" i="13"/>
  <c r="D5" i="13"/>
  <c r="C5" i="13"/>
  <c r="B5" i="13"/>
  <c r="AB19" i="5"/>
  <c r="C25" i="5" l="1"/>
  <c r="B25" i="5"/>
  <c r="C23" i="5"/>
  <c r="B23" i="5"/>
  <c r="H21" i="5"/>
  <c r="G21" i="5"/>
  <c r="C15" i="5"/>
  <c r="F11" i="5"/>
  <c r="F9" i="5"/>
  <c r="F7" i="5"/>
  <c r="E17" i="5"/>
  <c r="D13" i="5"/>
  <c r="E13" i="5"/>
  <c r="C5" i="5"/>
  <c r="P25" i="12" l="1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W19" i="12"/>
  <c r="AV19" i="12"/>
  <c r="AU19" i="12"/>
  <c r="AT19" i="12"/>
  <c r="AS19" i="12"/>
  <c r="AR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J17" i="12"/>
  <c r="I17" i="12"/>
  <c r="H17" i="12"/>
  <c r="G17" i="12"/>
  <c r="F17" i="12"/>
  <c r="E17" i="12"/>
  <c r="D17" i="12"/>
  <c r="C17" i="12"/>
  <c r="B17" i="12"/>
  <c r="H15" i="12"/>
  <c r="G15" i="12"/>
  <c r="F15" i="12"/>
  <c r="E15" i="12"/>
  <c r="D15" i="12"/>
  <c r="C15" i="12"/>
  <c r="B15" i="12"/>
  <c r="I13" i="12"/>
  <c r="H13" i="12"/>
  <c r="G13" i="12"/>
  <c r="F13" i="12"/>
  <c r="E13" i="12"/>
  <c r="D13" i="12"/>
  <c r="C13" i="12"/>
  <c r="B13" i="12"/>
  <c r="I11" i="12"/>
  <c r="H11" i="12"/>
  <c r="G11" i="12"/>
  <c r="F11" i="12"/>
  <c r="E11" i="12"/>
  <c r="D11" i="12"/>
  <c r="C11" i="12"/>
  <c r="B11" i="12"/>
  <c r="G9" i="12"/>
  <c r="F9" i="12"/>
  <c r="E9" i="12"/>
  <c r="D9" i="12"/>
  <c r="C9" i="12"/>
  <c r="B9" i="12"/>
  <c r="H7" i="12"/>
  <c r="G7" i="12"/>
  <c r="F7" i="12"/>
  <c r="E7" i="12"/>
  <c r="D7" i="12"/>
  <c r="C7" i="12"/>
  <c r="B7" i="12"/>
  <c r="G5" i="12"/>
  <c r="F5" i="12"/>
  <c r="E5" i="12"/>
  <c r="D5" i="12"/>
  <c r="C5" i="12"/>
  <c r="B5" i="12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W19" i="11"/>
  <c r="AV19" i="11"/>
  <c r="AU19" i="11"/>
  <c r="AT19" i="11"/>
  <c r="AS19" i="11"/>
  <c r="AR19" i="11"/>
  <c r="AQ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J17" i="11"/>
  <c r="I17" i="11"/>
  <c r="H17" i="11"/>
  <c r="G17" i="11"/>
  <c r="F17" i="11"/>
  <c r="E17" i="11"/>
  <c r="D17" i="11"/>
  <c r="C17" i="11"/>
  <c r="B17" i="11"/>
  <c r="H15" i="11"/>
  <c r="G15" i="11"/>
  <c r="F15" i="11"/>
  <c r="E15" i="11"/>
  <c r="D15" i="11"/>
  <c r="C15" i="11"/>
  <c r="B15" i="11"/>
  <c r="I13" i="11"/>
  <c r="H13" i="11"/>
  <c r="G13" i="11"/>
  <c r="F13" i="11"/>
  <c r="E13" i="11"/>
  <c r="D13" i="11"/>
  <c r="C13" i="11"/>
  <c r="B13" i="11"/>
  <c r="I11" i="11"/>
  <c r="H11" i="11"/>
  <c r="G11" i="11"/>
  <c r="F11" i="11"/>
  <c r="E11" i="11"/>
  <c r="D11" i="11"/>
  <c r="C11" i="11"/>
  <c r="B11" i="11"/>
  <c r="G9" i="11"/>
  <c r="F9" i="11"/>
  <c r="E9" i="11"/>
  <c r="D9" i="11"/>
  <c r="C9" i="11"/>
  <c r="B9" i="11"/>
  <c r="H7" i="11"/>
  <c r="G7" i="11"/>
  <c r="F7" i="11"/>
  <c r="E7" i="11"/>
  <c r="D7" i="11"/>
  <c r="C7" i="11"/>
  <c r="B7" i="11"/>
  <c r="G5" i="11"/>
  <c r="F5" i="11"/>
  <c r="E5" i="11"/>
  <c r="D5" i="11"/>
  <c r="C5" i="11"/>
  <c r="B5" i="11"/>
  <c r="I13" i="10" l="1"/>
  <c r="H13" i="10"/>
  <c r="G13" i="10"/>
  <c r="F13" i="10"/>
  <c r="M21" i="10" l="1"/>
  <c r="L21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K21" i="10"/>
  <c r="J21" i="10"/>
  <c r="I21" i="10"/>
  <c r="H21" i="10"/>
  <c r="G21" i="10"/>
  <c r="F21" i="10"/>
  <c r="E21" i="10"/>
  <c r="D21" i="10"/>
  <c r="C21" i="10"/>
  <c r="B21" i="10"/>
  <c r="AW19" i="10"/>
  <c r="AV19" i="10"/>
  <c r="AU19" i="10"/>
  <c r="AT19" i="10"/>
  <c r="AS19" i="10"/>
  <c r="AR19" i="10"/>
  <c r="AQ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J17" i="10"/>
  <c r="I17" i="10"/>
  <c r="H17" i="10"/>
  <c r="G17" i="10"/>
  <c r="F17" i="10"/>
  <c r="E17" i="10"/>
  <c r="D17" i="10"/>
  <c r="C17" i="10"/>
  <c r="B17" i="10"/>
  <c r="H15" i="10"/>
  <c r="G15" i="10"/>
  <c r="F15" i="10"/>
  <c r="E15" i="10"/>
  <c r="D15" i="10"/>
  <c r="C15" i="10"/>
  <c r="E13" i="10"/>
  <c r="D13" i="10"/>
  <c r="C13" i="10"/>
  <c r="B13" i="10"/>
  <c r="I11" i="10"/>
  <c r="H11" i="10"/>
  <c r="G11" i="10"/>
  <c r="F11" i="10"/>
  <c r="E11" i="10"/>
  <c r="D11" i="10"/>
  <c r="C11" i="10"/>
  <c r="B11" i="10"/>
  <c r="G9" i="10"/>
  <c r="F9" i="10"/>
  <c r="E9" i="10"/>
  <c r="D9" i="10"/>
  <c r="C9" i="10"/>
  <c r="B9" i="10"/>
  <c r="H7" i="10"/>
  <c r="G7" i="10"/>
  <c r="F7" i="10"/>
  <c r="E7" i="10"/>
  <c r="D7" i="10"/>
  <c r="C7" i="10"/>
  <c r="B7" i="10"/>
  <c r="G5" i="10"/>
  <c r="F5" i="10"/>
  <c r="E5" i="10"/>
  <c r="D5" i="10"/>
  <c r="C5" i="10"/>
  <c r="B5" i="10"/>
  <c r="AO19" i="7"/>
  <c r="AP19" i="7"/>
  <c r="L21" i="7" l="1"/>
  <c r="M21" i="7"/>
  <c r="P25" i="9" l="1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W19" i="9"/>
  <c r="AV19" i="9"/>
  <c r="AU19" i="9"/>
  <c r="AT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J17" i="9"/>
  <c r="I17" i="9"/>
  <c r="H17" i="9"/>
  <c r="G17" i="9"/>
  <c r="F17" i="9"/>
  <c r="E17" i="9"/>
  <c r="D17" i="9"/>
  <c r="C17" i="9"/>
  <c r="B17" i="9"/>
  <c r="H15" i="9"/>
  <c r="G15" i="9"/>
  <c r="F15" i="9"/>
  <c r="E15" i="9"/>
  <c r="D15" i="9"/>
  <c r="C15" i="9"/>
  <c r="B15" i="9"/>
  <c r="I13" i="9"/>
  <c r="H13" i="9"/>
  <c r="G13" i="9"/>
  <c r="F13" i="9"/>
  <c r="E13" i="9"/>
  <c r="D13" i="9"/>
  <c r="C13" i="9"/>
  <c r="B13" i="9"/>
  <c r="I11" i="9"/>
  <c r="H11" i="9"/>
  <c r="G11" i="9"/>
  <c r="F11" i="9"/>
  <c r="E11" i="9"/>
  <c r="D11" i="9"/>
  <c r="C11" i="9"/>
  <c r="B11" i="9"/>
  <c r="G9" i="9"/>
  <c r="F9" i="9"/>
  <c r="E9" i="9"/>
  <c r="D9" i="9"/>
  <c r="C9" i="9"/>
  <c r="B9" i="9"/>
  <c r="H7" i="9"/>
  <c r="G7" i="9"/>
  <c r="F7" i="9"/>
  <c r="E7" i="9"/>
  <c r="D7" i="9"/>
  <c r="C7" i="9"/>
  <c r="B7" i="9"/>
  <c r="G5" i="9"/>
  <c r="F5" i="9"/>
  <c r="E5" i="9"/>
  <c r="D5" i="9"/>
  <c r="C5" i="9"/>
  <c r="B5" i="9"/>
  <c r="G13" i="8" l="1"/>
  <c r="L21" i="8"/>
  <c r="M21" i="8"/>
  <c r="I13" i="8"/>
  <c r="H13" i="8"/>
  <c r="F13" i="8"/>
  <c r="P25" i="8" l="1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B21" i="8"/>
  <c r="AA21" i="8"/>
  <c r="Z21" i="8"/>
  <c r="Y21" i="8"/>
  <c r="X21" i="8"/>
  <c r="W21" i="8"/>
  <c r="V21" i="8"/>
  <c r="U21" i="8"/>
  <c r="T21" i="8"/>
  <c r="S21" i="8"/>
  <c r="R21" i="8"/>
  <c r="Q21" i="8"/>
  <c r="O21" i="8"/>
  <c r="N21" i="8"/>
  <c r="K21" i="8"/>
  <c r="J21" i="8"/>
  <c r="I21" i="8"/>
  <c r="H21" i="8"/>
  <c r="G21" i="8"/>
  <c r="F21" i="8"/>
  <c r="E21" i="8"/>
  <c r="D21" i="8"/>
  <c r="C21" i="8"/>
  <c r="B21" i="8"/>
  <c r="AW19" i="8"/>
  <c r="AV19" i="8"/>
  <c r="AU19" i="8"/>
  <c r="AT19" i="8"/>
  <c r="AS19" i="8"/>
  <c r="AR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J17" i="8"/>
  <c r="I17" i="8"/>
  <c r="H17" i="8"/>
  <c r="G17" i="8"/>
  <c r="F17" i="8"/>
  <c r="E17" i="8"/>
  <c r="D17" i="8"/>
  <c r="C17" i="8"/>
  <c r="B17" i="8"/>
  <c r="H15" i="8"/>
  <c r="G15" i="8"/>
  <c r="F15" i="8"/>
  <c r="E15" i="8"/>
  <c r="D15" i="8"/>
  <c r="C15" i="8"/>
  <c r="B15" i="8"/>
  <c r="E13" i="8"/>
  <c r="D13" i="8"/>
  <c r="C13" i="8"/>
  <c r="B13" i="8"/>
  <c r="I11" i="8"/>
  <c r="H11" i="8"/>
  <c r="G11" i="8"/>
  <c r="F11" i="8"/>
  <c r="E11" i="8"/>
  <c r="D11" i="8"/>
  <c r="C11" i="8"/>
  <c r="B11" i="8"/>
  <c r="G9" i="8"/>
  <c r="F9" i="8"/>
  <c r="E9" i="8"/>
  <c r="D9" i="8"/>
  <c r="C9" i="8"/>
  <c r="B9" i="8"/>
  <c r="H7" i="8"/>
  <c r="G7" i="8"/>
  <c r="F7" i="8"/>
  <c r="E7" i="8"/>
  <c r="D7" i="8"/>
  <c r="C7" i="8"/>
  <c r="B7" i="8"/>
  <c r="G5" i="8"/>
  <c r="F5" i="8"/>
  <c r="E5" i="8"/>
  <c r="D5" i="8"/>
  <c r="C5" i="8"/>
  <c r="B5" i="8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K21" i="7"/>
  <c r="J21" i="7"/>
  <c r="I21" i="7"/>
  <c r="H21" i="7"/>
  <c r="G21" i="7"/>
  <c r="F21" i="7"/>
  <c r="E21" i="7"/>
  <c r="D21" i="7"/>
  <c r="C21" i="7"/>
  <c r="B21" i="7"/>
  <c r="AW19" i="7"/>
  <c r="AV19" i="7"/>
  <c r="AU19" i="7"/>
  <c r="AT19" i="7"/>
  <c r="AS19" i="7"/>
  <c r="AR19" i="7"/>
  <c r="AQ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J17" i="7"/>
  <c r="I17" i="7"/>
  <c r="H17" i="7"/>
  <c r="G17" i="7"/>
  <c r="F17" i="7"/>
  <c r="E17" i="7"/>
  <c r="D17" i="7"/>
  <c r="C17" i="7"/>
  <c r="B17" i="7"/>
  <c r="H15" i="7"/>
  <c r="G15" i="7"/>
  <c r="F15" i="7"/>
  <c r="E15" i="7"/>
  <c r="D15" i="7"/>
  <c r="C15" i="7"/>
  <c r="B15" i="7"/>
  <c r="H13" i="7"/>
  <c r="G13" i="7"/>
  <c r="F13" i="7"/>
  <c r="E13" i="7"/>
  <c r="D13" i="7"/>
  <c r="C13" i="7"/>
  <c r="B13" i="7"/>
  <c r="I11" i="7"/>
  <c r="H11" i="7"/>
  <c r="G11" i="7"/>
  <c r="F11" i="7"/>
  <c r="E11" i="7"/>
  <c r="D11" i="7"/>
  <c r="C11" i="7"/>
  <c r="B11" i="7"/>
  <c r="G9" i="7"/>
  <c r="F9" i="7"/>
  <c r="E9" i="7"/>
  <c r="D9" i="7"/>
  <c r="C9" i="7"/>
  <c r="B9" i="7"/>
  <c r="H7" i="7"/>
  <c r="G7" i="7"/>
  <c r="F7" i="7"/>
  <c r="E7" i="7"/>
  <c r="D7" i="7"/>
  <c r="C7" i="7"/>
  <c r="B7" i="7"/>
  <c r="G5" i="7"/>
  <c r="F5" i="7"/>
  <c r="E5" i="7"/>
  <c r="D5" i="7"/>
  <c r="C5" i="7"/>
  <c r="B5" i="7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J17" i="6"/>
  <c r="I17" i="6"/>
  <c r="H17" i="6"/>
  <c r="G17" i="6"/>
  <c r="F17" i="6"/>
  <c r="E17" i="6"/>
  <c r="D17" i="6"/>
  <c r="C17" i="6"/>
  <c r="B17" i="6"/>
  <c r="H15" i="6"/>
  <c r="G15" i="6"/>
  <c r="F15" i="6"/>
  <c r="E15" i="6"/>
  <c r="D15" i="6"/>
  <c r="C15" i="6"/>
  <c r="B15" i="6"/>
  <c r="H13" i="6"/>
  <c r="G13" i="6"/>
  <c r="F13" i="6"/>
  <c r="E13" i="6"/>
  <c r="D13" i="6"/>
  <c r="C13" i="6"/>
  <c r="B13" i="6"/>
  <c r="I11" i="6"/>
  <c r="H11" i="6"/>
  <c r="G11" i="6"/>
  <c r="F11" i="6"/>
  <c r="E11" i="6"/>
  <c r="D11" i="6"/>
  <c r="C11" i="6"/>
  <c r="B11" i="6"/>
  <c r="G9" i="6"/>
  <c r="F9" i="6"/>
  <c r="E9" i="6"/>
  <c r="D9" i="6"/>
  <c r="C9" i="6"/>
  <c r="B9" i="6"/>
  <c r="H7" i="6"/>
  <c r="G7" i="6"/>
  <c r="F7" i="6"/>
  <c r="E7" i="6"/>
  <c r="D7" i="6"/>
  <c r="C7" i="6"/>
  <c r="B7" i="6"/>
  <c r="G5" i="6"/>
  <c r="F5" i="6"/>
  <c r="E5" i="6"/>
  <c r="D5" i="6"/>
  <c r="C5" i="6"/>
  <c r="B5" i="6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F21" i="5"/>
  <c r="E21" i="5"/>
  <c r="D21" i="5"/>
  <c r="C21" i="5"/>
  <c r="B21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J17" i="5"/>
  <c r="I17" i="5"/>
  <c r="H17" i="5"/>
  <c r="G17" i="5"/>
  <c r="F17" i="5"/>
  <c r="D17" i="5"/>
  <c r="C17" i="5"/>
  <c r="B17" i="5"/>
  <c r="H15" i="5"/>
  <c r="G15" i="5"/>
  <c r="F15" i="5"/>
  <c r="E15" i="5"/>
  <c r="D15" i="5"/>
  <c r="B15" i="5"/>
  <c r="H13" i="5"/>
  <c r="G13" i="5"/>
  <c r="F13" i="5"/>
  <c r="C13" i="5"/>
  <c r="B13" i="5"/>
  <c r="I11" i="5"/>
  <c r="H11" i="5"/>
  <c r="G11" i="5"/>
  <c r="E11" i="5"/>
  <c r="D11" i="5"/>
  <c r="C11" i="5"/>
  <c r="B11" i="5"/>
  <c r="G9" i="5"/>
  <c r="E9" i="5"/>
  <c r="D9" i="5"/>
  <c r="C9" i="5"/>
  <c r="B9" i="5"/>
  <c r="H7" i="5"/>
  <c r="G7" i="5"/>
  <c r="E7" i="5"/>
  <c r="D7" i="5"/>
  <c r="C7" i="5"/>
  <c r="B7" i="5"/>
  <c r="G5" i="5"/>
  <c r="F5" i="5"/>
  <c r="E5" i="5"/>
  <c r="D5" i="5"/>
  <c r="B5" i="5"/>
  <c r="Q21" i="4"/>
  <c r="R21" i="4"/>
  <c r="S21" i="4"/>
  <c r="T21" i="4"/>
  <c r="U21" i="4"/>
  <c r="V21" i="4"/>
  <c r="W21" i="4"/>
  <c r="X21" i="4"/>
  <c r="Y21" i="4"/>
  <c r="Z21" i="4"/>
  <c r="AA21" i="4"/>
  <c r="AB21" i="4"/>
  <c r="P21" i="4"/>
  <c r="O21" i="4" l="1"/>
  <c r="N21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M21" i="4"/>
  <c r="L21" i="4"/>
  <c r="K21" i="4"/>
  <c r="J21" i="4"/>
  <c r="I21" i="4"/>
  <c r="H21" i="4"/>
  <c r="G21" i="4"/>
  <c r="F21" i="4"/>
  <c r="E21" i="4"/>
  <c r="D21" i="4"/>
  <c r="C21" i="4"/>
  <c r="B21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J17" i="4"/>
  <c r="I17" i="4"/>
  <c r="H17" i="4"/>
  <c r="G17" i="4"/>
  <c r="F17" i="4"/>
  <c r="E17" i="4"/>
  <c r="D17" i="4"/>
  <c r="C17" i="4"/>
  <c r="B17" i="4"/>
  <c r="H15" i="4"/>
  <c r="G15" i="4"/>
  <c r="F15" i="4"/>
  <c r="E15" i="4"/>
  <c r="D15" i="4"/>
  <c r="C15" i="4"/>
  <c r="B15" i="4"/>
  <c r="H13" i="4"/>
  <c r="G13" i="4"/>
  <c r="F13" i="4"/>
  <c r="E13" i="4"/>
  <c r="D13" i="4"/>
  <c r="C13" i="4"/>
  <c r="B13" i="4"/>
  <c r="I11" i="4"/>
  <c r="H11" i="4"/>
  <c r="G11" i="4"/>
  <c r="F11" i="4"/>
  <c r="E11" i="4"/>
  <c r="D11" i="4"/>
  <c r="C11" i="4"/>
  <c r="B11" i="4"/>
  <c r="G9" i="4"/>
  <c r="F9" i="4"/>
  <c r="E9" i="4"/>
  <c r="D9" i="4"/>
  <c r="C9" i="4"/>
  <c r="B9" i="4"/>
  <c r="H7" i="4"/>
  <c r="G7" i="4"/>
  <c r="F7" i="4"/>
  <c r="E7" i="4"/>
  <c r="D7" i="4"/>
  <c r="C7" i="4"/>
  <c r="B7" i="4"/>
  <c r="G5" i="4"/>
  <c r="F5" i="4"/>
  <c r="E5" i="4"/>
  <c r="D5" i="4"/>
  <c r="C5" i="4"/>
  <c r="B5" i="4"/>
  <c r="P25" i="3"/>
  <c r="O25" i="3"/>
  <c r="N25" i="3"/>
  <c r="M25" i="3"/>
  <c r="L25" i="3"/>
  <c r="K25" i="3"/>
  <c r="J25" i="3"/>
  <c r="I25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M21" i="3"/>
  <c r="L21" i="3"/>
  <c r="K21" i="3"/>
  <c r="J21" i="3"/>
  <c r="I21" i="3"/>
  <c r="H21" i="3"/>
  <c r="G21" i="3"/>
  <c r="F21" i="3"/>
  <c r="E21" i="3"/>
  <c r="D21" i="3"/>
  <c r="C21" i="3"/>
  <c r="B21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J17" i="3"/>
  <c r="I17" i="3"/>
  <c r="H17" i="3"/>
  <c r="G17" i="3"/>
  <c r="F17" i="3"/>
  <c r="E17" i="3"/>
  <c r="D17" i="3"/>
  <c r="C17" i="3"/>
  <c r="B17" i="3"/>
  <c r="H15" i="3"/>
  <c r="G15" i="3"/>
  <c r="F15" i="3"/>
  <c r="E15" i="3"/>
  <c r="D15" i="3"/>
  <c r="C15" i="3"/>
  <c r="B15" i="3"/>
  <c r="H13" i="3"/>
  <c r="G13" i="3"/>
  <c r="F13" i="3"/>
  <c r="E13" i="3"/>
  <c r="D13" i="3"/>
  <c r="C13" i="3"/>
  <c r="B13" i="3"/>
  <c r="I11" i="3"/>
  <c r="H11" i="3"/>
  <c r="G11" i="3"/>
  <c r="F11" i="3"/>
  <c r="E11" i="3"/>
  <c r="D11" i="3"/>
  <c r="C11" i="3"/>
  <c r="B11" i="3"/>
  <c r="G9" i="3"/>
  <c r="F9" i="3"/>
  <c r="E9" i="3"/>
  <c r="D9" i="3"/>
  <c r="C9" i="3"/>
  <c r="B9" i="3"/>
  <c r="H7" i="3"/>
  <c r="G7" i="3"/>
  <c r="F7" i="3"/>
  <c r="E7" i="3"/>
  <c r="D7" i="3"/>
  <c r="C7" i="3"/>
  <c r="B7" i="3"/>
  <c r="G5" i="3"/>
  <c r="F5" i="3"/>
  <c r="E5" i="3"/>
  <c r="D5" i="3"/>
  <c r="C5" i="3"/>
  <c r="B5" i="3"/>
  <c r="P25" i="2" l="1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M21" i="2"/>
  <c r="L21" i="2"/>
  <c r="K21" i="2"/>
  <c r="J21" i="2"/>
  <c r="I21" i="2"/>
  <c r="H21" i="2"/>
  <c r="G21" i="2"/>
  <c r="F21" i="2"/>
  <c r="E21" i="2"/>
  <c r="D21" i="2"/>
  <c r="C21" i="2"/>
  <c r="B21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J17" i="2"/>
  <c r="I17" i="2"/>
  <c r="H17" i="2"/>
  <c r="G17" i="2"/>
  <c r="F17" i="2"/>
  <c r="E17" i="2"/>
  <c r="D17" i="2"/>
  <c r="C17" i="2"/>
  <c r="B17" i="2"/>
  <c r="H15" i="2"/>
  <c r="G15" i="2"/>
  <c r="F15" i="2"/>
  <c r="E15" i="2"/>
  <c r="D15" i="2"/>
  <c r="C15" i="2"/>
  <c r="B15" i="2"/>
  <c r="E13" i="2"/>
  <c r="D13" i="2"/>
  <c r="C13" i="2"/>
  <c r="B13" i="2"/>
  <c r="I11" i="2"/>
  <c r="H11" i="2"/>
  <c r="G11" i="2"/>
  <c r="F11" i="2"/>
  <c r="E11" i="2"/>
  <c r="D11" i="2"/>
  <c r="C11" i="2"/>
  <c r="B11" i="2"/>
  <c r="G9" i="2"/>
  <c r="F9" i="2"/>
  <c r="E9" i="2"/>
  <c r="D9" i="2"/>
  <c r="C9" i="2"/>
  <c r="B9" i="2"/>
  <c r="H7" i="2"/>
  <c r="G7" i="2"/>
  <c r="F7" i="2"/>
  <c r="E7" i="2"/>
  <c r="D7" i="2"/>
  <c r="C7" i="2"/>
  <c r="B7" i="2"/>
  <c r="G5" i="2"/>
  <c r="F5" i="2"/>
  <c r="E5" i="2"/>
  <c r="D5" i="2"/>
  <c r="C5" i="2"/>
  <c r="B5" i="2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E23" i="1" l="1"/>
  <c r="N23" i="1"/>
  <c r="P23" i="1"/>
  <c r="O23" i="1"/>
  <c r="M23" i="1"/>
  <c r="L23" i="1"/>
  <c r="K23" i="1"/>
  <c r="J23" i="1"/>
  <c r="I23" i="1"/>
  <c r="H23" i="1"/>
  <c r="G23" i="1"/>
  <c r="F23" i="1"/>
  <c r="D23" i="1"/>
  <c r="C23" i="1"/>
  <c r="B23" i="1"/>
  <c r="M21" i="1"/>
  <c r="L21" i="1"/>
  <c r="K21" i="1"/>
  <c r="J21" i="1"/>
  <c r="I21" i="1"/>
  <c r="H21" i="1"/>
  <c r="G21" i="1"/>
  <c r="F21" i="1"/>
  <c r="E21" i="1"/>
  <c r="D21" i="1"/>
  <c r="C21" i="1"/>
  <c r="B21" i="1"/>
  <c r="AO19" i="1"/>
  <c r="AP19" i="1"/>
  <c r="AW19" i="1" l="1"/>
  <c r="AT19" i="1"/>
  <c r="AU19" i="1"/>
  <c r="AV19" i="1"/>
  <c r="AS19" i="1"/>
  <c r="AR19" i="1"/>
  <c r="AQ19" i="1"/>
  <c r="AN19" i="1"/>
  <c r="AG19" i="1"/>
  <c r="AH19" i="1"/>
  <c r="AI19" i="1"/>
  <c r="AJ19" i="1"/>
  <c r="AK19" i="1"/>
  <c r="AL19" i="1"/>
  <c r="AM19" i="1"/>
  <c r="AF19" i="1"/>
  <c r="AE19" i="1"/>
  <c r="AD19" i="1"/>
  <c r="AC19" i="1"/>
  <c r="AB19" i="1"/>
  <c r="AA19" i="1"/>
  <c r="Z19" i="1"/>
  <c r="Y19" i="1"/>
  <c r="V19" i="1"/>
  <c r="W19" i="1"/>
  <c r="X19" i="1"/>
  <c r="U19" i="1"/>
  <c r="T19" i="1"/>
  <c r="I19" i="1" l="1"/>
  <c r="J19" i="1"/>
  <c r="K19" i="1"/>
  <c r="L19" i="1"/>
  <c r="M19" i="1"/>
  <c r="N19" i="1"/>
  <c r="O19" i="1"/>
  <c r="P19" i="1"/>
  <c r="Q19" i="1"/>
  <c r="R19" i="1"/>
  <c r="S19" i="1"/>
  <c r="H19" i="1"/>
  <c r="E19" i="1"/>
  <c r="D19" i="1"/>
  <c r="C19" i="1"/>
  <c r="B19" i="1"/>
  <c r="G19" i="1"/>
  <c r="F19" i="1"/>
  <c r="J17" i="1" l="1"/>
  <c r="I17" i="1"/>
  <c r="H17" i="1"/>
  <c r="G17" i="1"/>
  <c r="F17" i="1"/>
  <c r="E17" i="1"/>
  <c r="D17" i="1"/>
  <c r="C17" i="1"/>
  <c r="B17" i="1"/>
  <c r="H15" i="1" l="1"/>
  <c r="G15" i="1"/>
  <c r="F15" i="1"/>
  <c r="E15" i="1"/>
  <c r="D15" i="1"/>
  <c r="C15" i="1"/>
  <c r="B15" i="1"/>
  <c r="D13" i="1" l="1"/>
  <c r="E13" i="1"/>
  <c r="C13" i="1"/>
  <c r="B13" i="1"/>
  <c r="I11" i="1"/>
  <c r="H11" i="1"/>
  <c r="G11" i="1"/>
  <c r="F11" i="1"/>
  <c r="E11" i="1"/>
  <c r="D11" i="1"/>
  <c r="C11" i="1"/>
  <c r="B11" i="1"/>
  <c r="G9" i="1"/>
  <c r="F9" i="1"/>
  <c r="E9" i="1"/>
  <c r="C9" i="1"/>
  <c r="D9" i="1"/>
  <c r="B9" i="1"/>
  <c r="H7" i="1" l="1"/>
  <c r="G7" i="1"/>
  <c r="F7" i="1"/>
  <c r="E7" i="1"/>
  <c r="D7" i="1"/>
  <c r="C7" i="1"/>
  <c r="B7" i="1"/>
  <c r="G5" i="1" l="1"/>
  <c r="F5" i="1"/>
  <c r="E5" i="1"/>
  <c r="D5" i="1"/>
  <c r="C5" i="1"/>
  <c r="B5" i="1"/>
</calcChain>
</file>

<file path=xl/sharedStrings.xml><?xml version="1.0" encoding="utf-8"?>
<sst xmlns="http://schemas.openxmlformats.org/spreadsheetml/2006/main" count="34143" uniqueCount="1427">
  <si>
    <t>№ пп</t>
  </si>
  <si>
    <t>Putna isprava br</t>
  </si>
  <si>
    <t>Ime oca</t>
  </si>
  <si>
    <t>Izdat data</t>
  </si>
  <si>
    <t>Izdat organom</t>
  </si>
  <si>
    <t>Datum rođenja</t>
  </si>
  <si>
    <t>Naziv DOO</t>
  </si>
  <si>
    <t>JMBG</t>
  </si>
  <si>
    <t>Adresa DOO</t>
  </si>
  <si>
    <t>Tel</t>
  </si>
  <si>
    <t>E-mail</t>
  </si>
  <si>
    <t>Grad</t>
  </si>
  <si>
    <t>JMBG od</t>
  </si>
  <si>
    <t>JMBG do</t>
  </si>
  <si>
    <t>Opština</t>
  </si>
  <si>
    <t>Mjesto</t>
  </si>
  <si>
    <t>Ulica i broj</t>
  </si>
  <si>
    <t>JMBG 1</t>
  </si>
  <si>
    <t>JMBG 2</t>
  </si>
  <si>
    <t>JMBG 3</t>
  </si>
  <si>
    <t>JMBG 4</t>
  </si>
  <si>
    <t>JMBG 5</t>
  </si>
  <si>
    <t>JMBG 6</t>
  </si>
  <si>
    <t>JMBG 7</t>
  </si>
  <si>
    <t>JMBG 8</t>
  </si>
  <si>
    <t>JMBG 9</t>
  </si>
  <si>
    <t>JMBG 10</t>
  </si>
  <si>
    <t>JMBG 11</t>
  </si>
  <si>
    <t>JMBG 12</t>
  </si>
  <si>
    <t>Broj registarskog uloška</t>
  </si>
  <si>
    <t>Adresa fl</t>
  </si>
  <si>
    <t>Datum reg 1</t>
  </si>
  <si>
    <t>Datum reg 2</t>
  </si>
  <si>
    <t>Datum reg 3</t>
  </si>
  <si>
    <t>Datum reg 4</t>
  </si>
  <si>
    <t>Prezime</t>
  </si>
  <si>
    <t>Ime</t>
  </si>
  <si>
    <t>Žiro račun</t>
  </si>
  <si>
    <t>D.R. 1</t>
  </si>
  <si>
    <t>D.R. 2</t>
  </si>
  <si>
    <t>D.R. 3</t>
  </si>
  <si>
    <t>D.R. 4</t>
  </si>
  <si>
    <t>D.R. 5</t>
  </si>
  <si>
    <t>D.R. 6</t>
  </si>
  <si>
    <t>D.R. 7</t>
  </si>
  <si>
    <t>D.R. 8</t>
  </si>
  <si>
    <t>Mjesto rođenja</t>
  </si>
  <si>
    <t>JMBG od 1</t>
  </si>
  <si>
    <t>JMBG od 2</t>
  </si>
  <si>
    <t>JMBG od 3</t>
  </si>
  <si>
    <t>JMBG od 4</t>
  </si>
  <si>
    <t>JMBG od 5</t>
  </si>
  <si>
    <t>JMBG od 6</t>
  </si>
  <si>
    <t>JMBG od 7</t>
  </si>
  <si>
    <t>JMBG od 8</t>
  </si>
  <si>
    <t>Porodica ime 1</t>
  </si>
  <si>
    <t>Porodica član 1</t>
  </si>
  <si>
    <t>Porodica ime 2</t>
  </si>
  <si>
    <t>Porodica član 2</t>
  </si>
  <si>
    <t>JMBG član 1-1</t>
  </si>
  <si>
    <t>JMBG član 1-2</t>
  </si>
  <si>
    <t>JMBG član 1-3</t>
  </si>
  <si>
    <t>JMBG član 1-4</t>
  </si>
  <si>
    <t>JMBG član 1-5</t>
  </si>
  <si>
    <t>JMBG član 1-6</t>
  </si>
  <si>
    <t>JMBG član 1-7</t>
  </si>
  <si>
    <t>JMBG član 1-8</t>
  </si>
  <si>
    <t>JMBG član 1-9</t>
  </si>
  <si>
    <t>JMBG član 1-10</t>
  </si>
  <si>
    <t>JMBG član 1-11</t>
  </si>
  <si>
    <t>JMBG član 1-12</t>
  </si>
  <si>
    <t>JMBG član 2-1</t>
  </si>
  <si>
    <t>JMBG član 2-2</t>
  </si>
  <si>
    <t>JMBG član 2-3</t>
  </si>
  <si>
    <t>JMBG član 2-4</t>
  </si>
  <si>
    <t>JMBG član 2-5</t>
  </si>
  <si>
    <t>JMBG član 2-6</t>
  </si>
  <si>
    <t>JMBG član 2-7</t>
  </si>
  <si>
    <t>JMBG član 2-8</t>
  </si>
  <si>
    <t>JMBG član 2-9</t>
  </si>
  <si>
    <t>JMBG član 2-10</t>
  </si>
  <si>
    <t>JMBG član 2-11</t>
  </si>
  <si>
    <t>JMBG član 2-12</t>
  </si>
  <si>
    <t>Porodica ime 3</t>
  </si>
  <si>
    <t>Porodica član 3</t>
  </si>
  <si>
    <t>JMBG član 3-1</t>
  </si>
  <si>
    <t>JMBG član 3-2</t>
  </si>
  <si>
    <t>JMBG član 3-3</t>
  </si>
  <si>
    <t>JMBG član 3-4</t>
  </si>
  <si>
    <t>JMBG član 3-5</t>
  </si>
  <si>
    <t>JMBG član 3-6</t>
  </si>
  <si>
    <t>JMBG član 3-7</t>
  </si>
  <si>
    <t>JMBG član 3-8</t>
  </si>
  <si>
    <t>JMBG član 3-9</t>
  </si>
  <si>
    <t>JMBG član 3-10</t>
  </si>
  <si>
    <t>JMBG član 3-11</t>
  </si>
  <si>
    <t>JMBG član 3-13</t>
  </si>
  <si>
    <t>Porodica član 4</t>
  </si>
  <si>
    <t>JMBG član 4-1</t>
  </si>
  <si>
    <t>Porodica ime 4</t>
  </si>
  <si>
    <t>JMBG član 4-2</t>
  </si>
  <si>
    <t>JMBG član 4-3</t>
  </si>
  <si>
    <t>JMBG član 4-4</t>
  </si>
  <si>
    <t>JMBG član 4-5</t>
  </si>
  <si>
    <t>JMBG član 4-6</t>
  </si>
  <si>
    <t>JMBG član 4-7</t>
  </si>
  <si>
    <t>JMBG član 4-8</t>
  </si>
  <si>
    <t>JMBG član 4-9</t>
  </si>
  <si>
    <t>JMBG član 4-10</t>
  </si>
  <si>
    <t>JMBG član 4-11</t>
  </si>
  <si>
    <t>Porodica ime 5</t>
  </si>
  <si>
    <t>Porodica član 5</t>
  </si>
  <si>
    <t>JMBG član 5-1</t>
  </si>
  <si>
    <t>JMBG član 5-2</t>
  </si>
  <si>
    <t>JMBG član 5-5</t>
  </si>
  <si>
    <t>JMBG član 5-6</t>
  </si>
  <si>
    <t>JMBG član 5-7</t>
  </si>
  <si>
    <t>JMBG član 5-8</t>
  </si>
  <si>
    <t>JMBG član 5-9</t>
  </si>
  <si>
    <t>JMBG član 5-10</t>
  </si>
  <si>
    <t>JMBG član 5-11</t>
  </si>
  <si>
    <t>JMBG član 5-4</t>
  </si>
  <si>
    <t>Ptitsina</t>
  </si>
  <si>
    <t>Olesia</t>
  </si>
  <si>
    <t>Vladimir</t>
  </si>
  <si>
    <t>069 463 261</t>
  </si>
  <si>
    <t>ptitsina@gmail.com</t>
  </si>
  <si>
    <t>3103005255001</t>
  </si>
  <si>
    <t>Bajice bb</t>
  </si>
  <si>
    <t>Bajice bb Cetinje</t>
  </si>
  <si>
    <t>Cetinje</t>
  </si>
  <si>
    <t>JMBG 13</t>
  </si>
  <si>
    <t>5-111111/11</t>
  </si>
  <si>
    <t>JMBG član 1-13</t>
  </si>
  <si>
    <t>JMBG član 2-13</t>
  </si>
  <si>
    <t>JMBG član 4-12</t>
  </si>
  <si>
    <t>JMBG član 4-13</t>
  </si>
  <si>
    <t>JMBG član 5-12</t>
  </si>
  <si>
    <t>JMBG član 5-13</t>
  </si>
  <si>
    <t>Srečna ptica</t>
  </si>
  <si>
    <t>Odluka za  DOO</t>
  </si>
  <si>
    <t>Godišnja ponuda</t>
  </si>
  <si>
    <t>Podatki</t>
  </si>
  <si>
    <t>&lt;Prezime&gt;</t>
  </si>
  <si>
    <t>&lt;Ime&gt;</t>
  </si>
  <si>
    <t>&lt;Datum rođenja&gt;</t>
  </si>
  <si>
    <t>&lt;Putna isprava br&gt;</t>
  </si>
  <si>
    <t>&lt;Naziv DOO&gt;</t>
  </si>
  <si>
    <t>&lt;Grad&gt;</t>
  </si>
  <si>
    <t>PIB</t>
  </si>
  <si>
    <t>&lt;PIB&gt;</t>
  </si>
  <si>
    <t>&lt;Putna isprava broj&gt;</t>
  </si>
  <si>
    <t>&lt;Adresa fl&gt;</t>
  </si>
  <si>
    <t>Porodica 1 putna isprava</t>
  </si>
  <si>
    <t>&lt;Porodica ime 1&gt;</t>
  </si>
  <si>
    <t>&lt; Porodica 1 putna isprava&gt;</t>
  </si>
  <si>
    <t>Izjava za platu dir</t>
  </si>
  <si>
    <t>Izjava za platu članovi</t>
  </si>
  <si>
    <t>&lt;Ime oca&gt;</t>
  </si>
  <si>
    <t>&lt;Mjesto rođenja&gt;</t>
  </si>
  <si>
    <t>Zahtjev radna knjižica</t>
  </si>
  <si>
    <t>&lt;JMBG&gt;</t>
  </si>
  <si>
    <t>Ovlaščenje za poreyku</t>
  </si>
  <si>
    <t xml:space="preserve">Broj radne knjižice </t>
  </si>
  <si>
    <t>47/23</t>
  </si>
  <si>
    <t>&lt;Adresa DOO&gt;</t>
  </si>
  <si>
    <t>&lt;Broj radne knjižice&gt;</t>
  </si>
  <si>
    <t>&lt;JMBG od&gt;</t>
  </si>
  <si>
    <t>&lt;JMBG do&gt;</t>
  </si>
  <si>
    <t>Ugovor o radu</t>
  </si>
  <si>
    <t>&lt;Opština&gt;</t>
  </si>
  <si>
    <t>&lt;Tel&gt;</t>
  </si>
  <si>
    <t>&lt;E-mail&gt;</t>
  </si>
  <si>
    <t>&lt;Žiro račun&gt;</t>
  </si>
  <si>
    <t>&lt;Izdat organom&gt;</t>
  </si>
  <si>
    <t>JPR</t>
  </si>
  <si>
    <t>&lt;Broj registarskog uloška&gt;</t>
  </si>
  <si>
    <t>&lt;Ulica i broj&gt;</t>
  </si>
  <si>
    <t>&lt;1&gt;</t>
  </si>
  <si>
    <t>&lt;2&gt;</t>
  </si>
  <si>
    <t>&lt;3&gt;</t>
  </si>
  <si>
    <t>&lt;4&gt;</t>
  </si>
  <si>
    <t>&lt;5&gt;</t>
  </si>
  <si>
    <t>&lt;6&gt;</t>
  </si>
  <si>
    <t>&lt;7&gt;</t>
  </si>
  <si>
    <t>&lt;8&gt;</t>
  </si>
  <si>
    <t>&lt;9&gt;</t>
  </si>
  <si>
    <t>&lt;10&gt;</t>
  </si>
  <si>
    <t>&lt;11&gt;</t>
  </si>
  <si>
    <t>&lt;12&gt;</t>
  </si>
  <si>
    <t>&lt;R1&gt;</t>
  </si>
  <si>
    <t>&lt;R2&gt;</t>
  </si>
  <si>
    <t>&lt;R3&gt;</t>
  </si>
  <si>
    <t>&lt;R4&gt;</t>
  </si>
  <si>
    <t>&lt;13&gt;</t>
  </si>
  <si>
    <t>&lt;D1&gt;</t>
  </si>
  <si>
    <t>&lt;D2&gt;</t>
  </si>
  <si>
    <t>&lt;D3&gt;</t>
  </si>
  <si>
    <t>&lt;D4&gt;</t>
  </si>
  <si>
    <t>&lt;D5&gt;</t>
  </si>
  <si>
    <t>&lt;D6&gt;</t>
  </si>
  <si>
    <t>&lt;D7&gt;</t>
  </si>
  <si>
    <t>&lt;D8&gt;</t>
  </si>
  <si>
    <t>&lt;J 1&gt;</t>
  </si>
  <si>
    <t>&lt;J 2&gt;</t>
  </si>
  <si>
    <t>&lt;J 3&gt;</t>
  </si>
  <si>
    <t>&lt;J 4&gt;</t>
  </si>
  <si>
    <t>&lt;J 5&gt;</t>
  </si>
  <si>
    <t>&lt;M&gt;</t>
  </si>
  <si>
    <t>&lt;Ž&gt;</t>
  </si>
  <si>
    <t>V</t>
  </si>
  <si>
    <t>Muškarac</t>
  </si>
  <si>
    <t>Žena</t>
  </si>
  <si>
    <t>-</t>
  </si>
  <si>
    <t>&lt;1-1&gt;</t>
  </si>
  <si>
    <t>&lt;1-2&gt;</t>
  </si>
  <si>
    <t>&lt;1-3&gt;</t>
  </si>
  <si>
    <t>&lt;1-4&gt;</t>
  </si>
  <si>
    <t>&lt;1-5&gt;</t>
  </si>
  <si>
    <t>&lt;1-6&gt;</t>
  </si>
  <si>
    <t>&lt;1-7&gt;</t>
  </si>
  <si>
    <t>&lt;1-8&gt;</t>
  </si>
  <si>
    <t>&lt;1-9&gt;</t>
  </si>
  <si>
    <t>&lt;1-10&gt;</t>
  </si>
  <si>
    <t>&lt;1-11&gt;</t>
  </si>
  <si>
    <t>&lt;1-12&gt;</t>
  </si>
  <si>
    <t>&lt;1-13&gt;</t>
  </si>
  <si>
    <t>&lt;2-1&gt;</t>
  </si>
  <si>
    <t>&lt;2-2&gt;</t>
  </si>
  <si>
    <t>&lt;2-3&gt;</t>
  </si>
  <si>
    <t>&lt;2-4&gt;</t>
  </si>
  <si>
    <t>&lt;2-5&gt;</t>
  </si>
  <si>
    <t>&lt;2-6&gt;</t>
  </si>
  <si>
    <t>&lt;2-7&gt;</t>
  </si>
  <si>
    <t>&lt;2-8&gt;</t>
  </si>
  <si>
    <t>&lt;2-9&gt;</t>
  </si>
  <si>
    <t>&lt;2-10&gt;</t>
  </si>
  <si>
    <t>&lt;2-11&gt;</t>
  </si>
  <si>
    <t>&lt;2-12&gt;</t>
  </si>
  <si>
    <t>&lt;2-13&gt;</t>
  </si>
  <si>
    <t>&lt;3-1&gt;</t>
  </si>
  <si>
    <t>&lt;3-2&gt;</t>
  </si>
  <si>
    <t>&lt;3-3&gt;</t>
  </si>
  <si>
    <t>&lt;3-4&gt;</t>
  </si>
  <si>
    <t>&lt;3-5&gt;</t>
  </si>
  <si>
    <t>&lt;3-6&gt;</t>
  </si>
  <si>
    <t>&lt;3-7&gt;</t>
  </si>
  <si>
    <t>&lt;3-8&gt;</t>
  </si>
  <si>
    <t>&lt;3-9&gt;</t>
  </si>
  <si>
    <t>&lt;3-10&gt;</t>
  </si>
  <si>
    <t>&lt;3-11&gt;</t>
  </si>
  <si>
    <t>&lt;3-12&gt;</t>
  </si>
  <si>
    <t>&lt;3-13&gt;</t>
  </si>
  <si>
    <t>&lt;4-1&gt;</t>
  </si>
  <si>
    <t>&lt;4-2&gt;</t>
  </si>
  <si>
    <t>&lt;4-3&gt;</t>
  </si>
  <si>
    <t>&lt;4-4&gt;</t>
  </si>
  <si>
    <t>&lt;4-5&gt;</t>
  </si>
  <si>
    <t>&lt;4-6&gt;</t>
  </si>
  <si>
    <t>&lt;4-7&gt;</t>
  </si>
  <si>
    <t>&lt;4-8&gt;</t>
  </si>
  <si>
    <t>&lt;4-9&gt;</t>
  </si>
  <si>
    <t>&lt;4-10&gt;</t>
  </si>
  <si>
    <t>&lt;4-11&gt;</t>
  </si>
  <si>
    <t>&lt;4-12&gt;</t>
  </si>
  <si>
    <t>&lt;4-13&gt;</t>
  </si>
  <si>
    <t>&lt;5-1&gt;</t>
  </si>
  <si>
    <t>&lt;5-2&gt;</t>
  </si>
  <si>
    <t>&lt;5-3&gt;</t>
  </si>
  <si>
    <t>&lt;5-4&gt;</t>
  </si>
  <si>
    <t>&lt;5-5&gt;</t>
  </si>
  <si>
    <t>&lt;5-6&gt;</t>
  </si>
  <si>
    <t>&lt;5-7&gt;</t>
  </si>
  <si>
    <t>&lt;5-8&gt;</t>
  </si>
  <si>
    <t>&lt;5-9&gt;</t>
  </si>
  <si>
    <t>&lt;5-10&gt;</t>
  </si>
  <si>
    <t>&lt;5-11&gt;</t>
  </si>
  <si>
    <t>&lt;5-12&gt;</t>
  </si>
  <si>
    <t>&lt;5-13&gt;</t>
  </si>
  <si>
    <t>Fond za zdravstveno osiguranje</t>
  </si>
  <si>
    <t>&lt;Izdat data&gt;</t>
  </si>
  <si>
    <t>Zahtjev za fiskalizaciju</t>
  </si>
  <si>
    <t>Zahtjev za token</t>
  </si>
  <si>
    <t>Ushakov</t>
  </si>
  <si>
    <t>Nikita</t>
  </si>
  <si>
    <t>Jurij</t>
  </si>
  <si>
    <t>55 0901790</t>
  </si>
  <si>
    <t>MID Rusije 38101</t>
  </si>
  <si>
    <t>grad Moskva</t>
  </si>
  <si>
    <t>ushakovnikita@gmail.com</t>
  </si>
  <si>
    <t>TTFOX</t>
  </si>
  <si>
    <t>65 8089392</t>
  </si>
  <si>
    <t>MVD 0854</t>
  </si>
  <si>
    <t>Sichkarenko</t>
  </si>
  <si>
    <t>Sergei</t>
  </si>
  <si>
    <t>76 7617709</t>
  </si>
  <si>
    <t>MVD 77319</t>
  </si>
  <si>
    <t>Baškirska ASSR</t>
  </si>
  <si>
    <t>+38267 166 127</t>
  </si>
  <si>
    <t>9169000265@mail.ru</t>
  </si>
  <si>
    <t>0308979213020</t>
  </si>
  <si>
    <t>03511146</t>
  </si>
  <si>
    <t>ART03 STUDIO</t>
  </si>
  <si>
    <t>MOSKOVSKA BB PODGORICA</t>
  </si>
  <si>
    <t>Podgorica</t>
  </si>
  <si>
    <t>Moskovska bb</t>
  </si>
  <si>
    <t>5 - 1099722 / 001</t>
  </si>
  <si>
    <t>565000000000394877</t>
  </si>
  <si>
    <t>Gets Natalia</t>
  </si>
  <si>
    <t>Svetozara Markovića bb Podgorica</t>
  </si>
  <si>
    <t>Viacheslav</t>
  </si>
  <si>
    <t>Tekaev</t>
  </si>
  <si>
    <t>AL TRIP</t>
  </si>
  <si>
    <t>03526011</t>
  </si>
  <si>
    <t>Andrej</t>
  </si>
  <si>
    <t>75 6606332</t>
  </si>
  <si>
    <t>FMS 52015</t>
  </si>
  <si>
    <t>grad Nižni Novgorod</t>
  </si>
  <si>
    <t>068 286 054</t>
  </si>
  <si>
    <t>vatekaev@gmail.com</t>
  </si>
  <si>
    <t>2807997250018</t>
  </si>
  <si>
    <t>Bajice 52 Cetinje</t>
  </si>
  <si>
    <t>83/23</t>
  </si>
  <si>
    <t>5 - 1113780 / 001</t>
  </si>
  <si>
    <t>Galaeva Ekaterina</t>
  </si>
  <si>
    <t>75 6615009</t>
  </si>
  <si>
    <t>&lt;Porodica član 1&gt;</t>
  </si>
  <si>
    <t>&lt;Porodica ime 2&gt;</t>
  </si>
  <si>
    <t>&lt;Porodica član 2&gt;</t>
  </si>
  <si>
    <t>&lt;Porodica ime 3&gt;</t>
  </si>
  <si>
    <t>&lt;Porodica član 4&gt;</t>
  </si>
  <si>
    <t>&lt;Porodica ime 4&gt;</t>
  </si>
  <si>
    <t>&lt;Porodica ime 5&gt;</t>
  </si>
  <si>
    <t>&lt;Porodica član 5&gt;</t>
  </si>
  <si>
    <t>&lt;Naziv firme&gt;</t>
  </si>
  <si>
    <t>&lt;Porodica član 3&gt;</t>
  </si>
  <si>
    <t>Maximova</t>
  </si>
  <si>
    <t>Anastasiya</t>
  </si>
  <si>
    <t>Anatolii</t>
  </si>
  <si>
    <t>76 6989792</t>
  </si>
  <si>
    <t>MVD 77208</t>
  </si>
  <si>
    <t>Novosibirska oblast</t>
  </si>
  <si>
    <t>069 873 421</t>
  </si>
  <si>
    <t>maximova.stacy@gmail.com</t>
  </si>
  <si>
    <t>Mila Milunovića bb Cetinje</t>
  </si>
  <si>
    <t>UnaHart</t>
  </si>
  <si>
    <t>03526194</t>
  </si>
  <si>
    <t>5 - 1113958 / 001</t>
  </si>
  <si>
    <t>Vlasenko</t>
  </si>
  <si>
    <t>Oleg</t>
  </si>
  <si>
    <t>Boris</t>
  </si>
  <si>
    <t>75 9844174</t>
  </si>
  <si>
    <t>MVD 77819</t>
  </si>
  <si>
    <t>068 589 572</t>
  </si>
  <si>
    <t>a89665@gmail.com</t>
  </si>
  <si>
    <t>2002973250000</t>
  </si>
  <si>
    <t>Vornoskova Olga</t>
  </si>
  <si>
    <t>76 1300013</t>
  </si>
  <si>
    <t>Vlasenko Olesia</t>
  </si>
  <si>
    <t>66 3306839</t>
  </si>
  <si>
    <t>Ćerka</t>
  </si>
  <si>
    <t>Lovćenska 3A Cetinje</t>
  </si>
  <si>
    <t>Timme</t>
  </si>
  <si>
    <t>Kseniia</t>
  </si>
  <si>
    <t>markod.marketing@gmail.com</t>
  </si>
  <si>
    <t>2501992218017</t>
  </si>
  <si>
    <t>MARKOD MARKETING</t>
  </si>
  <si>
    <t>03533786</t>
  </si>
  <si>
    <t>19 decembra bb Podgorica</t>
  </si>
  <si>
    <t xml:space="preserve">19 decembra bb </t>
  </si>
  <si>
    <t>5 - 1121122 / 001</t>
  </si>
  <si>
    <t>Volkova</t>
  </si>
  <si>
    <t>Sofiia</t>
  </si>
  <si>
    <t>+38268130801</t>
  </si>
  <si>
    <t>sofianisimow@gmail.com</t>
  </si>
  <si>
    <t>2008992239008</t>
  </si>
  <si>
    <t>LIVEREDO</t>
  </si>
  <si>
    <t>03526348</t>
  </si>
  <si>
    <t>Budva</t>
  </si>
  <si>
    <t>Lazi bb</t>
  </si>
  <si>
    <t>5 - 1114089 / 001</t>
  </si>
  <si>
    <t>Lazi bb Budva</t>
  </si>
  <si>
    <t>Muž</t>
  </si>
  <si>
    <t>Volkov Viacheslav</t>
  </si>
  <si>
    <t>196158, г. Санкт-Петербург, Пулковское шоссе 40 к3 кВ 935</t>
  </si>
  <si>
    <t>Aleksandr</t>
  </si>
  <si>
    <t>76 3752098</t>
  </si>
  <si>
    <t>MVD 78039</t>
  </si>
  <si>
    <t>Leningradska oblast</t>
  </si>
  <si>
    <t>Przno, Pod Loze, Budva, list nepokretnosti broken 1141, KO Sveti Stefan</t>
  </si>
  <si>
    <t>Pržno, Pod Loze bb, Budva</t>
  </si>
  <si>
    <t>Pulkovsko šose, 40/3 br. 935, grad Sankt-Peterburg, Rusija</t>
  </si>
  <si>
    <t>394036 Г.Воронеж, ул.Фридриха Энгельса, д,20, кв 10</t>
  </si>
  <si>
    <t>Engelsa, 20, br. 10, Voronež, Rusija</t>
  </si>
  <si>
    <t>76 9253669</t>
  </si>
  <si>
    <t>MVD 78012</t>
  </si>
  <si>
    <t>grad Sankt-Peterburg</t>
  </si>
  <si>
    <t>Veljka Vlahovica bb 17 Podgorica</t>
  </si>
  <si>
    <t>Pavel Timme</t>
  </si>
  <si>
    <t>76 7920706</t>
  </si>
  <si>
    <t>Timme Aleksandr</t>
  </si>
  <si>
    <t>76 6914302</t>
  </si>
  <si>
    <t>Sin</t>
  </si>
  <si>
    <t>575000000000198390</t>
  </si>
  <si>
    <t>068 447 867</t>
  </si>
  <si>
    <t>Россия: Москва, ул. Яблочкова, 8-87</t>
  </si>
  <si>
    <t>Jabloćkova ul., 8-87, Moskva, Rusija</t>
  </si>
  <si>
    <t>Dosumova</t>
  </si>
  <si>
    <t>Svetlana</t>
  </si>
  <si>
    <t>Šuhrat</t>
  </si>
  <si>
    <t>76 3518876</t>
  </si>
  <si>
    <t>MVD 77213</t>
  </si>
  <si>
    <t>068 490 278</t>
  </si>
  <si>
    <t>sdosumova@gmail.com</t>
  </si>
  <si>
    <t>0404988239015</t>
  </si>
  <si>
    <t>MONTE DATA EXPERT</t>
  </si>
  <si>
    <t>03521893</t>
  </si>
  <si>
    <t>5 - 1109894 / 001</t>
  </si>
  <si>
    <t>Povergo</t>
  </si>
  <si>
    <t>Olga</t>
  </si>
  <si>
    <t>76 9041645</t>
  </si>
  <si>
    <t>MVD 78035</t>
  </si>
  <si>
    <t>grad Leningrad</t>
  </si>
  <si>
    <t>068 295 972</t>
  </si>
  <si>
    <t>o_povergo@mail.ru</t>
  </si>
  <si>
    <t>0808976255000</t>
  </si>
  <si>
    <t>Gruda bb Cetinje</t>
  </si>
  <si>
    <t>Gruda bb</t>
  </si>
  <si>
    <t>03537986</t>
  </si>
  <si>
    <t>5 - 1125037 / 001</t>
  </si>
  <si>
    <t>Povergo Aleksandr</t>
  </si>
  <si>
    <t>76 9018897</t>
  </si>
  <si>
    <t>Polina</t>
  </si>
  <si>
    <t>1910989255002</t>
  </si>
  <si>
    <t>Москва, улица Белозерская, дом 17А, квартира 77</t>
  </si>
  <si>
    <t>Belozerskaja, 17A-77, Moskva, Rusija</t>
  </si>
  <si>
    <t>194354 РФ, г. Санкт-Петербург, ул. Есенина, д. 3, кв. 6</t>
  </si>
  <si>
    <t>Esenina ul, 3-6, Sankt-Peterburg, Rusija</t>
  </si>
  <si>
    <t>Kamalov</t>
  </si>
  <si>
    <t>Rinat</t>
  </si>
  <si>
    <t>Fanilj</t>
  </si>
  <si>
    <t>75 1355910</t>
  </si>
  <si>
    <t>Sverdlovska oblast</t>
  </si>
  <si>
    <t>067 853 467</t>
  </si>
  <si>
    <t>rinatkamaloff@yandex.ru</t>
  </si>
  <si>
    <t>3011990220002</t>
  </si>
  <si>
    <t>AARDVARK CONSULTING</t>
  </si>
  <si>
    <t>03521621</t>
  </si>
  <si>
    <t>Čeluga bb Bar</t>
  </si>
  <si>
    <t>Bar</t>
  </si>
  <si>
    <t>Čeluga bb</t>
  </si>
  <si>
    <t>5 - 1109621 / 001</t>
  </si>
  <si>
    <t>Fedorenko</t>
  </si>
  <si>
    <t>Evgeniia</t>
  </si>
  <si>
    <t>76 7576112</t>
  </si>
  <si>
    <t>MVD 36001</t>
  </si>
  <si>
    <t>Kazahska SSR</t>
  </si>
  <si>
    <t>069 603 285</t>
  </si>
  <si>
    <t>evgeniya_fedoren@mail.ru</t>
  </si>
  <si>
    <t>0702974239021</t>
  </si>
  <si>
    <t>Ivanovići bb Bečići Budva</t>
  </si>
  <si>
    <t>NAŠE ZDRAVLJE</t>
  </si>
  <si>
    <t>03478564</t>
  </si>
  <si>
    <t>Blue Horizon apartments, Pržno, Budva</t>
  </si>
  <si>
    <t>Pržno</t>
  </si>
  <si>
    <t>Blue Horizon apartments</t>
  </si>
  <si>
    <t>5 - 1068813 / 001</t>
  </si>
  <si>
    <t>565000000001256237</t>
  </si>
  <si>
    <t>238/2023</t>
  </si>
  <si>
    <t>03551270</t>
  </si>
  <si>
    <t>5 - 1137091 / 001</t>
  </si>
  <si>
    <t>MONTE ART TECH</t>
  </si>
  <si>
    <t>Lovcenska 3A</t>
  </si>
  <si>
    <t>03551245</t>
  </si>
  <si>
    <t>5 - 1137068 / 001</t>
  </si>
  <si>
    <t>03550621</t>
  </si>
  <si>
    <t>Igor</t>
  </si>
  <si>
    <t>76 8992406</t>
  </si>
  <si>
    <t>ppoline_kat@mail.ru</t>
  </si>
  <si>
    <t>063 218 437</t>
  </si>
  <si>
    <t>0703002255007</t>
  </si>
  <si>
    <t>Poša</t>
  </si>
  <si>
    <t>03540669</t>
  </si>
  <si>
    <t>5 - 1127537 / 001</t>
  </si>
  <si>
    <t>110/23</t>
  </si>
  <si>
    <t>Mikhailova</t>
  </si>
  <si>
    <t>Agil Dev Unit</t>
  </si>
  <si>
    <t>Mikhailov Maksim</t>
  </si>
  <si>
    <t>Mikhailova Ameliia</t>
  </si>
  <si>
    <t>Mikhailova Sofiia</t>
  </si>
  <si>
    <t>03518299</t>
  </si>
  <si>
    <t>Dalmatinska bb Podgorica</t>
  </si>
  <si>
    <t>Dalmatinska bb</t>
  </si>
  <si>
    <t>5 - 1106402 / 001</t>
  </si>
  <si>
    <t>069 769 214</t>
  </si>
  <si>
    <t>alisiamikhaylova@gmail.com</t>
  </si>
  <si>
    <t>2704983255005</t>
  </si>
  <si>
    <t>Alisiia</t>
  </si>
  <si>
    <t>Leon</t>
  </si>
  <si>
    <t>75 8019036</t>
  </si>
  <si>
    <t>grad Habarovsk</t>
  </si>
  <si>
    <t xml:space="preserve">Dushin </t>
  </si>
  <si>
    <t>Grigory</t>
  </si>
  <si>
    <t>55 0954964</t>
  </si>
  <si>
    <t>MVD 37401</t>
  </si>
  <si>
    <t>Dushina Kamilla</t>
  </si>
  <si>
    <t>75 6665660</t>
  </si>
  <si>
    <t>Dushin Lev</t>
  </si>
  <si>
    <t>Dušin</t>
  </si>
  <si>
    <t>Mikhaila</t>
  </si>
  <si>
    <t>Eremenko</t>
  </si>
  <si>
    <t>Aleksei</t>
  </si>
  <si>
    <t>1509984220107</t>
  </si>
  <si>
    <t>Pavel</t>
  </si>
  <si>
    <t>66 2485232</t>
  </si>
  <si>
    <t>UMVD 0566</t>
  </si>
  <si>
    <t>grad Vologda</t>
  </si>
  <si>
    <t>068 636 114</t>
  </si>
  <si>
    <t>nannymariaclub@gmail.com</t>
  </si>
  <si>
    <t>Maršala Tito ul stan br. 35 Bar</t>
  </si>
  <si>
    <t>03530841</t>
  </si>
  <si>
    <t>5 - 1118361 / 001</t>
  </si>
  <si>
    <t>Eremenko Mariia</t>
  </si>
  <si>
    <t>66 2108771</t>
  </si>
  <si>
    <t>Antimenko Tikhon</t>
  </si>
  <si>
    <t>Tenishev</t>
  </si>
  <si>
    <t>Vadim</t>
  </si>
  <si>
    <t>76 3611269</t>
  </si>
  <si>
    <t>MVD 50012</t>
  </si>
  <si>
    <t>Moskovska oblast</t>
  </si>
  <si>
    <t>068 385 831</t>
  </si>
  <si>
    <t>vladim.tenishev2@gmail.com</t>
  </si>
  <si>
    <t>1206995250021</t>
  </si>
  <si>
    <t>IV Proleterske brigade 25, 4 sprat, stan 14, Cetinje</t>
  </si>
  <si>
    <t>MNE DATA SERVICES</t>
  </si>
  <si>
    <t>03540936</t>
  </si>
  <si>
    <t>IV Proleterske brigade 25, 4 sprat, stan 14</t>
  </si>
  <si>
    <t>5 - 1127776 / 001</t>
  </si>
  <si>
    <t>Driutova Anastasiia</t>
  </si>
  <si>
    <t>75 8618035</t>
  </si>
  <si>
    <t>Njegoševa bb Cetinje</t>
  </si>
  <si>
    <t>03559157</t>
  </si>
  <si>
    <t>5 - 1143803 / 001</t>
  </si>
  <si>
    <t>Malov</t>
  </si>
  <si>
    <t>Konstantin</t>
  </si>
  <si>
    <t>72 8689144</t>
  </si>
  <si>
    <t>067 350 945</t>
  </si>
  <si>
    <t>spb.etr@yandex.ru</t>
  </si>
  <si>
    <t>Aleksa Šantića 29 str. br. 4 Bećići Budva</t>
  </si>
  <si>
    <t>BRAMS.PHOTO</t>
  </si>
  <si>
    <t>03542211</t>
  </si>
  <si>
    <t xml:space="preserve">Lazi bb </t>
  </si>
  <si>
    <t>5 - 1128920 / 001</t>
  </si>
  <si>
    <t>Abramova Anna</t>
  </si>
  <si>
    <t>75 9982448</t>
  </si>
  <si>
    <t>2212988234022</t>
  </si>
  <si>
    <t>Galin Andrei</t>
  </si>
  <si>
    <t>Galina Taisiia</t>
  </si>
  <si>
    <t>069 873 414</t>
  </si>
  <si>
    <t>g.s.dushin@gmail.com</t>
  </si>
  <si>
    <t>Humci 84 Cetinje</t>
  </si>
  <si>
    <t>Ekaterinburg, Ruska Federacija</t>
  </si>
  <si>
    <t>Razumovskii</t>
  </si>
  <si>
    <t>76 7034667</t>
  </si>
  <si>
    <t>MVD 66004</t>
  </si>
  <si>
    <t>grad Sverdlovsk</t>
  </si>
  <si>
    <t>068 643 970</t>
  </si>
  <si>
    <t>2002976234014</t>
  </si>
  <si>
    <t>grofrazum@rambler.ru</t>
  </si>
  <si>
    <t>RAZUM</t>
  </si>
  <si>
    <t>03489396</t>
  </si>
  <si>
    <t xml:space="preserve">Bajice bb </t>
  </si>
  <si>
    <t>5 - 1079279 / 002</t>
  </si>
  <si>
    <t>Sosnovskaia Tatiana</t>
  </si>
  <si>
    <t>76 7045075</t>
  </si>
  <si>
    <t>Razumovskaia Aleksandra</t>
  </si>
  <si>
    <t>76 7034457</t>
  </si>
  <si>
    <t>Bulat</t>
  </si>
  <si>
    <t>Valerij</t>
  </si>
  <si>
    <t>73 6555415</t>
  </si>
  <si>
    <t>MVD 78038</t>
  </si>
  <si>
    <t>26.10.1979</t>
  </si>
  <si>
    <t>Hiring</t>
  </si>
  <si>
    <t>03474879</t>
  </si>
  <si>
    <t>5 - 1065465 / 001</t>
  </si>
  <si>
    <t>565000000000612157</t>
  </si>
  <si>
    <t>Razvalova</t>
  </si>
  <si>
    <t>Tatiana</t>
  </si>
  <si>
    <t>0503991225007</t>
  </si>
  <si>
    <t>Sergej</t>
  </si>
  <si>
    <t>66 3276046</t>
  </si>
  <si>
    <t>MVD 0073</t>
  </si>
  <si>
    <t>068 678 663</t>
  </si>
  <si>
    <t>landbrist@hotmail.com</t>
  </si>
  <si>
    <t>LANDBRIST</t>
  </si>
  <si>
    <t>03458741</t>
  </si>
  <si>
    <t>Poslovni centar Kula A, BSC Bar</t>
  </si>
  <si>
    <t>Poslovni centar Kula A, BSC</t>
  </si>
  <si>
    <t>5 - 1050344 / 001</t>
  </si>
  <si>
    <t>Razvalov Igor</t>
  </si>
  <si>
    <t>Razvalova Viktorija</t>
  </si>
  <si>
    <t>0401992250083</t>
  </si>
  <si>
    <t>249/23</t>
  </si>
  <si>
    <t>grad Voronež</t>
  </si>
  <si>
    <t>Andrei</t>
  </si>
  <si>
    <t>0905986250002</t>
  </si>
  <si>
    <t>Grachev</t>
  </si>
  <si>
    <t>Evgenii</t>
  </si>
  <si>
    <t>76 7300560</t>
  </si>
  <si>
    <t>MVD 78007</t>
  </si>
  <si>
    <t>Kuba</t>
  </si>
  <si>
    <t>068 234 482</t>
  </si>
  <si>
    <t>zvezdopadov@gmail.com</t>
  </si>
  <si>
    <t>0609987234029</t>
  </si>
  <si>
    <t>Przno bb Budva</t>
  </si>
  <si>
    <t>Arsenii</t>
  </si>
  <si>
    <t>76 7416022</t>
  </si>
  <si>
    <t>MVD 50008</t>
  </si>
  <si>
    <t>Turkmenistan</t>
  </si>
  <si>
    <t>068 236 088</t>
  </si>
  <si>
    <t>crokhandrey@gmail.com</t>
  </si>
  <si>
    <t>2511994234023</t>
  </si>
  <si>
    <t>Zahtjev o raskidu ugovora o radu</t>
  </si>
  <si>
    <t>&lt;djelatnost&gt;</t>
  </si>
  <si>
    <t>&lt;data raskida&gt;</t>
  </si>
  <si>
    <t>Menađer</t>
  </si>
  <si>
    <t>&lt;Data raskida&gt;</t>
  </si>
  <si>
    <t>&lt;Djelatnost&gt;</t>
  </si>
  <si>
    <t>Sporazum o prestanku radnog odnosa</t>
  </si>
  <si>
    <t>Otkaz ugovora o radu</t>
  </si>
  <si>
    <t>993/23</t>
  </si>
  <si>
    <t>Tugarin</t>
  </si>
  <si>
    <t>Ivan</t>
  </si>
  <si>
    <t>Viktor</t>
  </si>
  <si>
    <t xml:space="preserve">75 6770087 </t>
  </si>
  <si>
    <t>MVD 1001</t>
  </si>
  <si>
    <t>grad Petrozavodsk</t>
  </si>
  <si>
    <t xml:space="preserve">068 265 194 </t>
  </si>
  <si>
    <t>ivan.tugarin@gmail.com</t>
  </si>
  <si>
    <t>0207986220058</t>
  </si>
  <si>
    <t>Virpazar Orahobo bb Bar</t>
  </si>
  <si>
    <t>BOSS &amp; RACHEL CONSULTING</t>
  </si>
  <si>
    <t>03506916</t>
  </si>
  <si>
    <t>Šušanj bb Bar</t>
  </si>
  <si>
    <t>Šušanj</t>
  </si>
  <si>
    <t>Šušanj bb</t>
  </si>
  <si>
    <t>5 - 1095750 / 001</t>
  </si>
  <si>
    <t>Loshakov</t>
  </si>
  <si>
    <t>Mikhail</t>
  </si>
  <si>
    <t>Vjaćeslav</t>
  </si>
  <si>
    <t>76 3717247</t>
  </si>
  <si>
    <t>MVD 39003</t>
  </si>
  <si>
    <t>grad Iževsk</t>
  </si>
  <si>
    <t>1302991234012</t>
  </si>
  <si>
    <t>Trgovačka br.11 Bar</t>
  </si>
  <si>
    <t>Web King</t>
  </si>
  <si>
    <t>03524396</t>
  </si>
  <si>
    <t>Trgovačka br.11</t>
  </si>
  <si>
    <t>5 - 1112249 / 001</t>
  </si>
  <si>
    <t>loshakovm@yandex.ru</t>
  </si>
  <si>
    <t>068 277 817</t>
  </si>
  <si>
    <t>Žrtava Fašizma br.82 stan 16B Budva</t>
  </si>
  <si>
    <t>Izvod iz CRPS-a</t>
  </si>
  <si>
    <t>Romanov Maksim</t>
  </si>
  <si>
    <t>063 225 431</t>
  </si>
  <si>
    <t>max.p.romanov@gmail.com</t>
  </si>
  <si>
    <t>ONE CLICK SOLUTIONS</t>
  </si>
  <si>
    <t>03471993</t>
  </si>
  <si>
    <t>5 - 1062849 / 001</t>
  </si>
  <si>
    <t>75 4211878</t>
  </si>
  <si>
    <t>FMS 78031</t>
  </si>
  <si>
    <t>0705994255006</t>
  </si>
  <si>
    <t>Andreev</t>
  </si>
  <si>
    <t>068 410 354</t>
  </si>
  <si>
    <t>spborthodox@gmail.com</t>
  </si>
  <si>
    <t>0506970250000</t>
  </si>
  <si>
    <t>Zmajeva br. 2 Cetinje</t>
  </si>
  <si>
    <t>Zmajeva br. 2</t>
  </si>
  <si>
    <t>New Dimension</t>
  </si>
  <si>
    <t>03559289</t>
  </si>
  <si>
    <t>5 - 1143894 / 001</t>
  </si>
  <si>
    <t>Alexey</t>
  </si>
  <si>
    <t>Kupriianov</t>
  </si>
  <si>
    <t>Aleksej</t>
  </si>
  <si>
    <t>66 4501628</t>
  </si>
  <si>
    <t>MVD 0601</t>
  </si>
  <si>
    <t>Arhangelska oblast</t>
  </si>
  <si>
    <t>068 294 608</t>
  </si>
  <si>
    <t>n.kupriyanov@icloud.com</t>
  </si>
  <si>
    <t>2010990250009</t>
  </si>
  <si>
    <t>ROMANTIQ</t>
  </si>
  <si>
    <t>03557570</t>
  </si>
  <si>
    <t>Bajice 2 Cetinje</t>
  </si>
  <si>
    <t>Bajice 2</t>
  </si>
  <si>
    <t>5 - 1142477 / 001</t>
  </si>
  <si>
    <t>Kupriianova Kseniia</t>
  </si>
  <si>
    <t>76 7065468</t>
  </si>
  <si>
    <t>Kupriianov Danilo</t>
  </si>
  <si>
    <t>66 4505109</t>
  </si>
  <si>
    <t>76 2811899</t>
  </si>
  <si>
    <t>313/23</t>
  </si>
  <si>
    <t>Abramov</t>
  </si>
  <si>
    <t>Valentin</t>
  </si>
  <si>
    <t>66 4222250</t>
  </si>
  <si>
    <t>23.13.2022</t>
  </si>
  <si>
    <t>MUP 0800</t>
  </si>
  <si>
    <t>grad Kujbišev</t>
  </si>
  <si>
    <t>068 268 784</t>
  </si>
  <si>
    <t>v.e.abramov@mail.ru</t>
  </si>
  <si>
    <t>0206982220049</t>
  </si>
  <si>
    <t>Bulvar 24.novembra H-21 stan 7 Bar</t>
  </si>
  <si>
    <t>Zahtjev za fiskalizaciju_2</t>
  </si>
  <si>
    <t>068 122 406</t>
  </si>
  <si>
    <t>&lt;J1&gt;</t>
  </si>
  <si>
    <t>&lt;J2&gt;</t>
  </si>
  <si>
    <t>&lt;J3&gt;</t>
  </si>
  <si>
    <t>&lt;J4&gt;</t>
  </si>
  <si>
    <t>&lt;J5&gt;</t>
  </si>
  <si>
    <t>&lt;J6&gt;</t>
  </si>
  <si>
    <t>&lt;J7&gt;</t>
  </si>
  <si>
    <t>&lt;J8&gt;</t>
  </si>
  <si>
    <t>&lt;J9&gt;</t>
  </si>
  <si>
    <t>&lt;J10&gt;</t>
  </si>
  <si>
    <t>&lt;J11&gt;</t>
  </si>
  <si>
    <t>&lt;J12&gt;</t>
  </si>
  <si>
    <t>&lt;J13&gt;</t>
  </si>
  <si>
    <t>&lt;putna isprava br&gt;</t>
  </si>
  <si>
    <t>&lt;tel&gt;</t>
  </si>
  <si>
    <t>Verbitskaya</t>
  </si>
  <si>
    <t>068 293 980</t>
  </si>
  <si>
    <t>rusichvit@gmail.com</t>
  </si>
  <si>
    <t>Mirošića bb Bar</t>
  </si>
  <si>
    <t>Kuchkin</t>
  </si>
  <si>
    <t>Anatoly</t>
  </si>
  <si>
    <t>7232415@gmail.com</t>
  </si>
  <si>
    <t>2506972233038</t>
  </si>
  <si>
    <t>GENIUS PLUS</t>
  </si>
  <si>
    <t>03528677</t>
  </si>
  <si>
    <t>5 - 1116297 / 001</t>
  </si>
  <si>
    <t>76 0176360</t>
  </si>
  <si>
    <t>MVD 77806</t>
  </si>
  <si>
    <t>Gošići bb Tivat</t>
  </si>
  <si>
    <t>067 845 501</t>
  </si>
  <si>
    <t>Shuvalov</t>
  </si>
  <si>
    <t>Dmitrii</t>
  </si>
  <si>
    <t>Leonid</t>
  </si>
  <si>
    <t>75 9657461</t>
  </si>
  <si>
    <t>Tađikska SSR</t>
  </si>
  <si>
    <t>068 476 749</t>
  </si>
  <si>
    <t>gigzbyte@gmail.com</t>
  </si>
  <si>
    <t>1410987213032</t>
  </si>
  <si>
    <t>Zagrebačka bb, stan 11, Podgorica</t>
  </si>
  <si>
    <t>Shuvalov Systems</t>
  </si>
  <si>
    <t>03464652</t>
  </si>
  <si>
    <t>Zagrebačka bb, stan 11</t>
  </si>
  <si>
    <t>5 - 1055881 / 001</t>
  </si>
  <si>
    <t>Shuvalova Iuliia</t>
  </si>
  <si>
    <t>Shuvalova Iuliana</t>
  </si>
  <si>
    <t>535-21658-95</t>
  </si>
  <si>
    <t>75 8162982</t>
  </si>
  <si>
    <t>Shurygina Elina</t>
  </si>
  <si>
    <t>66 2555192</t>
  </si>
  <si>
    <t>&lt;Putna isprava broj&gt;.</t>
  </si>
  <si>
    <t>Komlev</t>
  </si>
  <si>
    <t>Valerii</t>
  </si>
  <si>
    <t>Nikolaj</t>
  </si>
  <si>
    <t>75 7038810</t>
  </si>
  <si>
    <t>MVD 36007</t>
  </si>
  <si>
    <t>Komi ASSR</t>
  </si>
  <si>
    <t>068 624 627</t>
  </si>
  <si>
    <t>komlev88@gmail.com</t>
  </si>
  <si>
    <t>Vrijesno br 1, Kamenovo , Sv.Stefan, Budva</t>
  </si>
  <si>
    <t>Komlevion</t>
  </si>
  <si>
    <t>03463451</t>
  </si>
  <si>
    <t>5 - 1054741 / 002</t>
  </si>
  <si>
    <t>Komleva Marina</t>
  </si>
  <si>
    <t>Komleva Alisa</t>
  </si>
  <si>
    <t>Zhukov</t>
  </si>
  <si>
    <t>76 4107045</t>
  </si>
  <si>
    <t>068 209 981</t>
  </si>
  <si>
    <t>andrey.zhukov@gmail.com</t>
  </si>
  <si>
    <t>0801977234010</t>
  </si>
  <si>
    <t>III SPRAT, STAN 115, ROŽINO, BUDVA</t>
  </si>
  <si>
    <t>My Planet</t>
  </si>
  <si>
    <t>03463184</t>
  </si>
  <si>
    <t>5 - 1054483 / 002</t>
  </si>
  <si>
    <t>570-1170000671-79</t>
  </si>
  <si>
    <t>Novikov</t>
  </si>
  <si>
    <t>Dmitry</t>
  </si>
  <si>
    <t>76 2223403</t>
  </si>
  <si>
    <t>MVD 77608</t>
  </si>
  <si>
    <t>069 501 860</t>
  </si>
  <si>
    <t>dimajeen@gmail.com</t>
  </si>
  <si>
    <t>DDArt</t>
  </si>
  <si>
    <t>Pavlyuk Daria</t>
  </si>
  <si>
    <t>76 2191611</t>
  </si>
  <si>
    <t>Dembirel</t>
  </si>
  <si>
    <t>Nadezhda</t>
  </si>
  <si>
    <t>Dolaan</t>
  </si>
  <si>
    <t>76 7167497</t>
  </si>
  <si>
    <t>MVD 78036</t>
  </si>
  <si>
    <t>respublika Tiva</t>
  </si>
  <si>
    <t>068 396 745</t>
  </si>
  <si>
    <t>nadezhda.dembirel@gmail.com</t>
  </si>
  <si>
    <t>0209993215046</t>
  </si>
  <si>
    <t>ul Kralja Nikole 124 Podgorica</t>
  </si>
  <si>
    <t>DEMBIREL</t>
  </si>
  <si>
    <t>03588483</t>
  </si>
  <si>
    <t>19. decembra bb Podgorica</t>
  </si>
  <si>
    <t>19. decembra bb</t>
  </si>
  <si>
    <t>5 - 1167554 / 001</t>
  </si>
  <si>
    <t>Zhukova Anna</t>
  </si>
  <si>
    <t>76 7591659</t>
  </si>
  <si>
    <t>Zhukova Mariia</t>
  </si>
  <si>
    <t>77 0203095</t>
  </si>
  <si>
    <t>Semenova</t>
  </si>
  <si>
    <t>Natalia</t>
  </si>
  <si>
    <t>75 3417509</t>
  </si>
  <si>
    <t>FMS 78039</t>
  </si>
  <si>
    <t>Uljanovska oblast</t>
  </si>
  <si>
    <t>069 768 949</t>
  </si>
  <si>
    <t>nataly.semenova.v@gmail.com</t>
  </si>
  <si>
    <t>1303986239010</t>
  </si>
  <si>
    <t>Krstać bb Reževići Budva</t>
  </si>
  <si>
    <t>CL-COORDINATION</t>
  </si>
  <si>
    <t>03466965</t>
  </si>
  <si>
    <t>Rozino bb Budva</t>
  </si>
  <si>
    <t>Rozino bb</t>
  </si>
  <si>
    <t>5 - 1058034 / 001</t>
  </si>
  <si>
    <t>565-0000000012315-02</t>
  </si>
  <si>
    <t>Semenov Anton</t>
  </si>
  <si>
    <t>muž</t>
  </si>
  <si>
    <t>BCJ 2, st. 10, Cetinje</t>
  </si>
  <si>
    <t>66 3306786</t>
  </si>
  <si>
    <t xml:space="preserve">Yurovskikh </t>
  </si>
  <si>
    <t>76 7656315</t>
  </si>
  <si>
    <t>068 643 972</t>
  </si>
  <si>
    <t>yurovskikhd@gmail.com</t>
  </si>
  <si>
    <t>3108974220004</t>
  </si>
  <si>
    <t>Virpazar Orahovo bb Bar</t>
  </si>
  <si>
    <t>LED MARKETING CONSULTING</t>
  </si>
  <si>
    <t>03486052</t>
  </si>
  <si>
    <t>5 - 1075990 / 001</t>
  </si>
  <si>
    <t>565000000002117209</t>
  </si>
  <si>
    <t>Bueva Iuliia</t>
  </si>
  <si>
    <t>66 4515559</t>
  </si>
  <si>
    <t>Yurovskikh Varvara</t>
  </si>
  <si>
    <t>66 4516324</t>
  </si>
  <si>
    <t>Yurovskikh Mikhail</t>
  </si>
  <si>
    <t>66 4505936</t>
  </si>
  <si>
    <t>Lovchiev</t>
  </si>
  <si>
    <t>068 363 899</t>
  </si>
  <si>
    <t>Lovchij_a@mail.ru</t>
  </si>
  <si>
    <t>1502986234003</t>
  </si>
  <si>
    <t>OPOSSUM FAMILY</t>
  </si>
  <si>
    <t>03483487</t>
  </si>
  <si>
    <t>Herzegovačka 60, Podgorica</t>
  </si>
  <si>
    <t>Herzegovačka 60</t>
  </si>
  <si>
    <t>5 - 1073490 / 001</t>
  </si>
  <si>
    <t>565-03586-96</t>
  </si>
  <si>
    <t>Lovchiev Dmitry</t>
  </si>
  <si>
    <t>76 6624458</t>
  </si>
  <si>
    <t>MVD 78023</t>
  </si>
  <si>
    <t>Omska oblast</t>
  </si>
  <si>
    <t>Donje Polje bb Cetinje</t>
  </si>
  <si>
    <t>Lovchieva Alexandra</t>
  </si>
  <si>
    <t>BM2564803</t>
  </si>
  <si>
    <t>BM2829479</t>
  </si>
  <si>
    <t>Anton</t>
  </si>
  <si>
    <t>Kolbenko</t>
  </si>
  <si>
    <t>MVD 46001</t>
  </si>
  <si>
    <t>Tanzania</t>
  </si>
  <si>
    <t>068 144 086</t>
  </si>
  <si>
    <t>nz_kursk@mail.ru</t>
  </si>
  <si>
    <t>0108966239013</t>
  </si>
  <si>
    <t>Blaža Dedića, naselje Golubovina, Budva</t>
  </si>
  <si>
    <t>Bello_Art</t>
  </si>
  <si>
    <t>03490840</t>
  </si>
  <si>
    <t>Podličak 48, objekat H, Budva, 85352
Izvršni direktor -
0108966239013
068 144 086
nz_kursk@mail.ru
Knigovođa -</t>
  </si>
  <si>
    <t>Podličak 48, objekat H</t>
  </si>
  <si>
    <t>5 - 1080644 / 001</t>
  </si>
  <si>
    <t xml:space="preserve">76 1095312 </t>
  </si>
  <si>
    <t>565000000000629617</t>
  </si>
  <si>
    <t>Manakova Renata</t>
  </si>
  <si>
    <t>76 6055779</t>
  </si>
  <si>
    <t xml:space="preserve">Iakushev </t>
  </si>
  <si>
    <t>Artem</t>
  </si>
  <si>
    <t>75 5305204</t>
  </si>
  <si>
    <t>Habarovski kraj</t>
  </si>
  <si>
    <t>068 417 132</t>
  </si>
  <si>
    <t>Ar.yakushev@gmail.com</t>
  </si>
  <si>
    <t>2304987210598</t>
  </si>
  <si>
    <t>LAKUS PRO</t>
  </si>
  <si>
    <t>03577023</t>
  </si>
  <si>
    <t>BULEVAR VOJVODE STANKA RADONJIĆA 13 PODGORICA</t>
  </si>
  <si>
    <t>BULEVAR VOJVODE STANKA RADONJIĆA 13</t>
  </si>
  <si>
    <t>5 - 1157052 / 001</t>
  </si>
  <si>
    <t>75 2741928</t>
  </si>
  <si>
    <t>FMS 78007</t>
  </si>
  <si>
    <t>grad Omsk</t>
  </si>
  <si>
    <t>1111985215294</t>
  </si>
  <si>
    <t>Tološi, Lužnice 3, Podgorica</t>
  </si>
  <si>
    <t>Kostiuk</t>
  </si>
  <si>
    <t>Elena</t>
  </si>
  <si>
    <t>66 2311931</t>
  </si>
  <si>
    <t>069 463 260</t>
  </si>
  <si>
    <t>0206983255083</t>
  </si>
  <si>
    <t>User Experience</t>
  </si>
  <si>
    <t>03420817</t>
  </si>
  <si>
    <t>Pavla Rovinskog bb</t>
  </si>
  <si>
    <t>Pavla Rovinskog bb Cetinje</t>
  </si>
  <si>
    <t>5 - 1019730 / 001</t>
  </si>
  <si>
    <t>Ptitsina Larisa</t>
  </si>
  <si>
    <t>Briukhanov</t>
  </si>
  <si>
    <t>Vitalij</t>
  </si>
  <si>
    <t>75 9701503</t>
  </si>
  <si>
    <t>MVD 38003</t>
  </si>
  <si>
    <t>grad Ulan-Ude</t>
  </si>
  <si>
    <t>068 305 329</t>
  </si>
  <si>
    <t>alex.miles.me@gmail.com</t>
  </si>
  <si>
    <t>1806990220008</t>
  </si>
  <si>
    <t>JOVANA JOVANOVIĆA ZMAJA BR. 7 BAR</t>
  </si>
  <si>
    <t>134/2023</t>
  </si>
  <si>
    <t>03501388</t>
  </si>
  <si>
    <t>5 - 1090653 / 002</t>
  </si>
  <si>
    <t>RUSTY NET</t>
  </si>
  <si>
    <t>570-1170001625-30</t>
  </si>
  <si>
    <t>Ivashkevich</t>
  </si>
  <si>
    <t>76 3052095</t>
  </si>
  <si>
    <t>MVD 78020</t>
  </si>
  <si>
    <t>068 252 672</t>
  </si>
  <si>
    <t>serj-mail@yandex.com</t>
  </si>
  <si>
    <t>1507984234032</t>
  </si>
  <si>
    <t>Trg Sunca br.2 Budva</t>
  </si>
  <si>
    <t>E-BASH SERVICE</t>
  </si>
  <si>
    <t>03472515</t>
  </si>
  <si>
    <t>Trg Sunca br.2</t>
  </si>
  <si>
    <t>5 - 1063333 / 001</t>
  </si>
  <si>
    <t>Aksenova</t>
  </si>
  <si>
    <t>Ramilja</t>
  </si>
  <si>
    <t>Rastam</t>
  </si>
  <si>
    <t>76 8463375</t>
  </si>
  <si>
    <t>MVD 66019</t>
  </si>
  <si>
    <t>069 572 876</t>
  </si>
  <si>
    <t>axenova.m@gmail.com</t>
  </si>
  <si>
    <t>1406979255012</t>
  </si>
  <si>
    <t>03490025</t>
  </si>
  <si>
    <t>Bajice bb, Cetinje</t>
  </si>
  <si>
    <t>Bajice</t>
  </si>
  <si>
    <t>5 - 1079871 / 001</t>
  </si>
  <si>
    <t>Baja Pivljanina 113 Cetinje</t>
  </si>
  <si>
    <t>Shirokov</t>
  </si>
  <si>
    <t>alexanderviderer@gmail.com</t>
  </si>
  <si>
    <t>0812980250002</t>
  </si>
  <si>
    <t>249/22</t>
  </si>
  <si>
    <t>WELBELIX</t>
  </si>
  <si>
    <t>03459837</t>
  </si>
  <si>
    <t>Predgradje bb Cetinje</t>
  </si>
  <si>
    <t>Predgradje bb</t>
  </si>
  <si>
    <t>5 - 1051336 / 001</t>
  </si>
  <si>
    <t>565-10073-35</t>
  </si>
  <si>
    <t>069 736 520</t>
  </si>
  <si>
    <t>76 2644066</t>
  </si>
  <si>
    <t>MVD 77612</t>
  </si>
  <si>
    <t>gor. Smolensk</t>
  </si>
  <si>
    <t>Masterkov</t>
  </si>
  <si>
    <t>75 4376605</t>
  </si>
  <si>
    <t>FMS 77608</t>
  </si>
  <si>
    <t>069 867 511</t>
  </si>
  <si>
    <t>oktavianmaster@yandex.ru</t>
  </si>
  <si>
    <t>1401995250037</t>
  </si>
  <si>
    <t>Baja Pivljanina 150 B Cetinje</t>
  </si>
  <si>
    <t>03512720</t>
  </si>
  <si>
    <t>Baja Pivljanina 150 B</t>
  </si>
  <si>
    <t>5 - 1101180 / 001</t>
  </si>
  <si>
    <t>Chetverikova</t>
  </si>
  <si>
    <t xml:space="preserve">65 6770087 </t>
  </si>
  <si>
    <t>067 393 868</t>
  </si>
  <si>
    <t>maja.ivanovicbd@gmail.com</t>
  </si>
  <si>
    <t>1802995215074</t>
  </si>
  <si>
    <t>Baku bb Green Level 2-41 Podgorica</t>
  </si>
  <si>
    <t>GIRAFFE STUDIO</t>
  </si>
  <si>
    <t>03494730</t>
  </si>
  <si>
    <t>Bjelastica 6 Budva</t>
  </si>
  <si>
    <t>Bjelastica 6</t>
  </si>
  <si>
    <t>5 - 1084324 / 001</t>
  </si>
  <si>
    <t>Esenova</t>
  </si>
  <si>
    <t>Aiman</t>
  </si>
  <si>
    <t>03523667</t>
  </si>
  <si>
    <t>PERSONAL PRO</t>
  </si>
  <si>
    <t>Samigul</t>
  </si>
  <si>
    <t>76 9065273</t>
  </si>
  <si>
    <t>MVD 64001</t>
  </si>
  <si>
    <t>Saratovska obl</t>
  </si>
  <si>
    <t>063 219 133</t>
  </si>
  <si>
    <t>aesenova16@gmail.com</t>
  </si>
  <si>
    <t>0106988255079</t>
  </si>
  <si>
    <t>Bulevar Crnogorskih junaka broj 13 Cetinje</t>
  </si>
  <si>
    <t>56/23</t>
  </si>
  <si>
    <t>5 - 1111549 / 001</t>
  </si>
  <si>
    <t>565000000001008402</t>
  </si>
  <si>
    <t>Esenova Iasmin</t>
  </si>
  <si>
    <t>66 1831169</t>
  </si>
  <si>
    <t>&lt;GRAD&gt;</t>
  </si>
  <si>
    <t>&lt;naziv firme&gt;</t>
  </si>
  <si>
    <t>&lt; JMBG od&gt;</t>
  </si>
  <si>
    <t>&lt;datum danas&gt;</t>
  </si>
  <si>
    <t>&lt;prezime&gt;</t>
  </si>
  <si>
    <t>&lt;ime&gt;</t>
  </si>
  <si>
    <t>Zahtjev poresko uverenje</t>
  </si>
  <si>
    <t>Alekhin</t>
  </si>
  <si>
    <t>Roman</t>
  </si>
  <si>
    <t>03512916</t>
  </si>
  <si>
    <t>76 8562095</t>
  </si>
  <si>
    <t>MVD 71001</t>
  </si>
  <si>
    <t>Tulska oblast</t>
  </si>
  <si>
    <t>roma.alekhin.dev@gmail.com</t>
  </si>
  <si>
    <t>Njegopeva 33 Cetinje</t>
  </si>
  <si>
    <t>ITFT Group</t>
  </si>
  <si>
    <t>5 - 1101358 / 001</t>
  </si>
  <si>
    <t>565000000001008596</t>
  </si>
  <si>
    <t>Alekhina Ekaterina</t>
  </si>
  <si>
    <t>76 3529063</t>
  </si>
  <si>
    <t>Larisa</t>
  </si>
  <si>
    <t>Arkadij</t>
  </si>
  <si>
    <t>76 9699257</t>
  </si>
  <si>
    <t>MVD 78008</t>
  </si>
  <si>
    <t>068 625 144</t>
  </si>
  <si>
    <t>larisapovergo@gmail.com</t>
  </si>
  <si>
    <t>Povlar</t>
  </si>
  <si>
    <t>03466981</t>
  </si>
  <si>
    <t>5 - 1058053 / 002</t>
  </si>
  <si>
    <t>Ivanbegova bb Cetinje</t>
  </si>
  <si>
    <t>535-0000000023179-91</t>
  </si>
  <si>
    <t>&lt;Datum&gt;</t>
  </si>
  <si>
    <t>Pozajmica</t>
  </si>
  <si>
    <t>&lt;Period&gt;</t>
  </si>
  <si>
    <t>&lt;Račun radnika&gt;</t>
  </si>
  <si>
    <t>Virmani</t>
  </si>
  <si>
    <t>02-2023</t>
  </si>
  <si>
    <t>302</t>
  </si>
  <si>
    <t>Račun radnika</t>
  </si>
  <si>
    <t>Zaitsev</t>
  </si>
  <si>
    <t>zay41kcool@gmail.com</t>
  </si>
  <si>
    <t>3004985220049</t>
  </si>
  <si>
    <t>JEZAY</t>
  </si>
  <si>
    <t>03544176</t>
  </si>
  <si>
    <t xml:space="preserve">Poslovni centar Kula A, BSC </t>
  </si>
  <si>
    <t>5 - 1130757 / 001</t>
  </si>
  <si>
    <t>Sveti Stefan ulica Slobode broj 54 apartman br 4 Budva</t>
  </si>
  <si>
    <t>Zahtjev na izvod iz CRPS-a</t>
  </si>
  <si>
    <t>Ptitsin</t>
  </si>
  <si>
    <t>Anatolij</t>
  </si>
  <si>
    <t>55 1069110</t>
  </si>
  <si>
    <t>069 284 323</t>
  </si>
  <si>
    <t>leonid aid2@mail.ru</t>
  </si>
  <si>
    <t>2907999250036</t>
  </si>
  <si>
    <t>Gornja Gorica bb Podgorica</t>
  </si>
  <si>
    <t>Kvirinus</t>
  </si>
  <si>
    <t>03479960</t>
  </si>
  <si>
    <t>Aleksandra Puškina bb Cetinje</t>
  </si>
  <si>
    <t>Aleksandra Puškina bb</t>
  </si>
  <si>
    <t>5 - 1070119 / 001</t>
  </si>
  <si>
    <t>565000000001004813</t>
  </si>
  <si>
    <t>Prokopenko</t>
  </si>
  <si>
    <t>76 5616147</t>
  </si>
  <si>
    <t>MVD 23201</t>
  </si>
  <si>
    <t>grad Sevastopol/USSR</t>
  </si>
  <si>
    <t xml:space="preserve">068 183 034 </t>
  </si>
  <si>
    <t>slavsevast@gmail.com</t>
  </si>
  <si>
    <t>0907987250009</t>
  </si>
  <si>
    <t>Meterizi bb Cetinje</t>
  </si>
  <si>
    <t>MONTESHU</t>
  </si>
  <si>
    <t>03491021</t>
  </si>
  <si>
    <t>VUKA KARADŽIĆA 5 PODGORICA</t>
  </si>
  <si>
    <t>VUKA KARADŽIĆA 5</t>
  </si>
  <si>
    <t>5 - 1080811 / 001</t>
  </si>
  <si>
    <t>76 4512290</t>
  </si>
  <si>
    <t>069 284 068</t>
  </si>
  <si>
    <t>S.Ptitcina@gmail.com</t>
  </si>
  <si>
    <t>0711972255037</t>
  </si>
  <si>
    <t>Gornja Gorica Podgorica</t>
  </si>
  <si>
    <t>Shankara</t>
  </si>
  <si>
    <t>03501701</t>
  </si>
  <si>
    <t>5 - 1090964 / 001</t>
  </si>
  <si>
    <t>Ptitsin Anatolii</t>
  </si>
  <si>
    <t>565000000001005492</t>
  </si>
  <si>
    <t>76 4512293</t>
  </si>
  <si>
    <t xml:space="preserve">Shurygin </t>
  </si>
  <si>
    <t>Alexander</t>
  </si>
  <si>
    <t>76 6703003</t>
  </si>
  <si>
    <t>36001</t>
  </si>
  <si>
    <t>068 612 393</t>
  </si>
  <si>
    <t>sagonaki@gmail.com</t>
  </si>
  <si>
    <t>0604990234038</t>
  </si>
  <si>
    <t>Jadranski put, Rosmarino apartman 5, Budva</t>
  </si>
  <si>
    <t>ADRIATICSELLARONDA</t>
  </si>
  <si>
    <t>03463192</t>
  </si>
  <si>
    <t>5 - 1054498 / 002</t>
  </si>
  <si>
    <t>565-0000000010113-12</t>
  </si>
  <si>
    <t>Ćemovsko Polje bb Podgorica</t>
  </si>
  <si>
    <t>Pilipenko</t>
  </si>
  <si>
    <t>Daniil</t>
  </si>
  <si>
    <t>Petr</t>
  </si>
  <si>
    <t>75 8211827</t>
  </si>
  <si>
    <t>36010</t>
  </si>
  <si>
    <t>Ukrainska SSR</t>
  </si>
  <si>
    <t>0206953250001</t>
  </si>
  <si>
    <t>MADISON GROUP</t>
  </si>
  <si>
    <t>069 585 824</t>
  </si>
  <si>
    <t>pilipenkoasd@gmail.com</t>
  </si>
  <si>
    <t>03571394</t>
  </si>
  <si>
    <t>TRG SUNCA BR. 4 BUDVA</t>
  </si>
  <si>
    <t xml:space="preserve">TRG SUNCA BR. 4 </t>
  </si>
  <si>
    <t>Rvaši bb</t>
  </si>
  <si>
    <t>5 - 1152691 / 003</t>
  </si>
  <si>
    <t>75 2820426</t>
  </si>
  <si>
    <t>809</t>
  </si>
  <si>
    <t>Zaitseva Anastasiia</t>
  </si>
  <si>
    <t>75 8827680</t>
  </si>
  <si>
    <t>Zaitseva Evgeniia</t>
  </si>
  <si>
    <t>76 7052376</t>
  </si>
  <si>
    <t>ul Krajica Jelena 113 Šušanj Bar</t>
  </si>
  <si>
    <t>ul Krajica Jelena 113</t>
  </si>
  <si>
    <t>Ovlaščenje za poštu</t>
  </si>
  <si>
    <t>=U2</t>
  </si>
  <si>
    <t>&lt;Putna isprava&gt;</t>
  </si>
  <si>
    <t>&lt;e-mail&gt;</t>
  </si>
  <si>
    <t>&lt;Ulica&gt;</t>
  </si>
  <si>
    <t>Zabaulenka</t>
  </si>
  <si>
    <t>Uladzislava</t>
  </si>
  <si>
    <t>P BLR MP4131218</t>
  </si>
  <si>
    <t>Ministry of internal affairs</t>
  </si>
  <si>
    <t>Republic of Belarus</t>
  </si>
  <si>
    <t>+38267152276</t>
  </si>
  <si>
    <t>tsukinokisu@mail.net</t>
  </si>
  <si>
    <t>1511996234019</t>
  </si>
  <si>
    <t>TSUKI NO KISU</t>
  </si>
  <si>
    <t>03461319</t>
  </si>
  <si>
    <t>5 - 1052734 / 001</t>
  </si>
  <si>
    <t>535-22426-22</t>
  </si>
  <si>
    <t>0705996250060</t>
  </si>
  <si>
    <t>+38269873438</t>
  </si>
  <si>
    <t>+38268267430</t>
  </si>
  <si>
    <t>Kozhina</t>
  </si>
  <si>
    <t>Oksana</t>
  </si>
  <si>
    <t>+382 68 998 646</t>
  </si>
  <si>
    <t>Babilonija bb Budva</t>
  </si>
  <si>
    <t>Babilonija bb</t>
  </si>
  <si>
    <t>DIVI.EVENT STUDIO ITD</t>
  </si>
  <si>
    <t xml:space="preserve"> 03635759</t>
  </si>
  <si>
    <t>Datum reg 5</t>
  </si>
  <si>
    <t>Datum reg 6</t>
  </si>
  <si>
    <t>75 3483650</t>
  </si>
  <si>
    <t>FMS 64001</t>
  </si>
  <si>
    <t>Uzbekska SSR</t>
  </si>
  <si>
    <t>1709977239012</t>
  </si>
  <si>
    <t>Maltsev</t>
  </si>
  <si>
    <t>+38267339008</t>
  </si>
  <si>
    <t>LITE GREEN SOLUTIONS</t>
  </si>
  <si>
    <t>03637310</t>
  </si>
  <si>
    <t>5 - 1212369 / 001</t>
  </si>
  <si>
    <t>Maksim</t>
  </si>
  <si>
    <t>76 2192832</t>
  </si>
  <si>
    <t>MVD 61011</t>
  </si>
  <si>
    <t>5-1210916/001</t>
  </si>
  <si>
    <t>1610999234026</t>
  </si>
  <si>
    <t>ksana17@mail.ru</t>
  </si>
  <si>
    <t>altsevk@gmail.com</t>
  </si>
  <si>
    <t>817</t>
  </si>
  <si>
    <t>grad Vladivostok</t>
  </si>
  <si>
    <t>1402938255002</t>
  </si>
  <si>
    <t>Semenikhin</t>
  </si>
  <si>
    <t>SEED FIT CLUB</t>
  </si>
  <si>
    <t>03633004</t>
  </si>
  <si>
    <t>5-1208377/001</t>
  </si>
  <si>
    <t>5-1122736/001</t>
  </si>
  <si>
    <t>SNIGURCZIK</t>
  </si>
  <si>
    <t>03535541</t>
  </si>
  <si>
    <t>Narodnog fronta bb Budva</t>
  </si>
  <si>
    <t>Narodnog fronta bb</t>
  </si>
  <si>
    <t>Shishkov</t>
  </si>
  <si>
    <t>55 0517802</t>
  </si>
  <si>
    <t>grad Sankt Peterburg</t>
  </si>
  <si>
    <t>MID Rusije 38102</t>
  </si>
  <si>
    <t>067 136 586</t>
  </si>
  <si>
    <t>nikitashishko19@gmail.com</t>
  </si>
  <si>
    <t>0412999220025</t>
  </si>
  <si>
    <t>Ugovor o radu Budva</t>
  </si>
  <si>
    <t>Token punomoć</t>
  </si>
  <si>
    <t>56/24</t>
  </si>
  <si>
    <t>Izjava likvidacija</t>
  </si>
  <si>
    <t>Punomoć likvidacija</t>
  </si>
  <si>
    <t>&lt;datum rođenja&gt;</t>
  </si>
  <si>
    <t>Mihail</t>
  </si>
  <si>
    <t>55 0866321</t>
  </si>
  <si>
    <t>Mid Rusije 93104</t>
  </si>
  <si>
    <t>grad Kostroma</t>
  </si>
  <si>
    <t>2201985234054</t>
  </si>
  <si>
    <t>+38267330823</t>
  </si>
  <si>
    <t>Shamraev</t>
  </si>
  <si>
    <t>Denis</t>
  </si>
  <si>
    <t>+38267409228</t>
  </si>
  <si>
    <t>URBAN MONTENEGRO PROJECT</t>
  </si>
  <si>
    <t>03585158</t>
  </si>
  <si>
    <t>5 - 1164464 / 001</t>
  </si>
  <si>
    <t>72 6620096</t>
  </si>
  <si>
    <t>Azerbajđanska SSR</t>
  </si>
  <si>
    <t>0506988234037</t>
  </si>
  <si>
    <t>Fedotova</t>
  </si>
  <si>
    <t>Antonina</t>
  </si>
  <si>
    <t>BRIGHT IDEAS COMPANY</t>
  </si>
  <si>
    <t>03641074</t>
  </si>
  <si>
    <t>Mainski put bb Budva</t>
  </si>
  <si>
    <t>Mainski put bb</t>
  </si>
  <si>
    <t>5 - 1215683 / 001</t>
  </si>
  <si>
    <t xml:space="preserve">66 0934996 </t>
  </si>
  <si>
    <t>Rašit</t>
  </si>
  <si>
    <t>MVD 1013</t>
  </si>
  <si>
    <t>Jakutska SSR</t>
  </si>
  <si>
    <t>2809982239037</t>
  </si>
  <si>
    <t>Salekhov</t>
  </si>
  <si>
    <t>Nuretdin</t>
  </si>
  <si>
    <t>Rufat</t>
  </si>
  <si>
    <t>Shnur86@mailru</t>
  </si>
  <si>
    <t>+38268537402</t>
  </si>
  <si>
    <t>3105986234028</t>
  </si>
  <si>
    <t>Tarkus</t>
  </si>
  <si>
    <t>03410501</t>
  </si>
  <si>
    <t>5 - 1010327 / 004</t>
  </si>
  <si>
    <t>Gumilev82@mail.ru</t>
  </si>
  <si>
    <t>+38268859862</t>
  </si>
  <si>
    <t>LAB DESIGN&amp;ART</t>
  </si>
  <si>
    <t>03622657</t>
  </si>
  <si>
    <t>5 - 1199053 / 001</t>
  </si>
  <si>
    <t xml:space="preserve">Melikhova </t>
  </si>
  <si>
    <t>Nataliia</t>
  </si>
  <si>
    <t>Vi-vin@yandex.ru</t>
  </si>
  <si>
    <t>+38268565221</t>
  </si>
  <si>
    <t>55 1091772</t>
  </si>
  <si>
    <t>MID Rusije 93104</t>
  </si>
  <si>
    <t>0509993239003</t>
  </si>
  <si>
    <t>1202988234031</t>
  </si>
  <si>
    <t>shamraev1988@gmail.com</t>
  </si>
  <si>
    <t>hellotodt@gmail.com</t>
  </si>
  <si>
    <t>Podi bb Herceg Novi</t>
  </si>
  <si>
    <t>PEREGRINE DIGITAL</t>
  </si>
  <si>
    <t>03599230</t>
  </si>
  <si>
    <t>Herceg Novi</t>
  </si>
  <si>
    <t>Podi bb</t>
  </si>
  <si>
    <t>5 - 1177339 / 001</t>
  </si>
  <si>
    <t>Iaroslav</t>
  </si>
  <si>
    <t>Topliški put bb Budva</t>
  </si>
  <si>
    <t>Topliški put bb</t>
  </si>
  <si>
    <t>INTELLIGENT SECURITY SYSTEMS</t>
  </si>
  <si>
    <t>03508846</t>
  </si>
  <si>
    <t>5 - 1097586 / 001</t>
  </si>
  <si>
    <t>insecsys@gmail.com</t>
  </si>
  <si>
    <t>0208985234027</t>
  </si>
  <si>
    <t>75 1712664</t>
  </si>
  <si>
    <t>575-1918-91</t>
  </si>
  <si>
    <t>+38268272403</t>
  </si>
  <si>
    <t>75 7310975</t>
  </si>
  <si>
    <t>MVD 50069</t>
  </si>
  <si>
    <t>1305993234035</t>
  </si>
  <si>
    <t>906</t>
  </si>
  <si>
    <t>Gavrilenko</t>
  </si>
  <si>
    <t>Evgenij</t>
  </si>
  <si>
    <t>76 0132014</t>
  </si>
  <si>
    <t>grad Tomsk</t>
  </si>
  <si>
    <t>2804982234017</t>
  </si>
  <si>
    <t>IVAAN AND DANILA</t>
  </si>
  <si>
    <t>03629694</t>
  </si>
  <si>
    <t>5 - 1205363 / 001</t>
  </si>
  <si>
    <t>aegavrilenko@gmail.com</t>
  </si>
  <si>
    <t>+38268454074</t>
  </si>
  <si>
    <t>RECIG</t>
  </si>
  <si>
    <t>03432530</t>
  </si>
  <si>
    <t>Žertava fašizma br 15 Budva</t>
  </si>
  <si>
    <t>Žertava fašizma br 15</t>
  </si>
  <si>
    <t>5 - 1030178 / 002</t>
  </si>
  <si>
    <t>76 2800190</t>
  </si>
  <si>
    <t>MVD 23001</t>
  </si>
  <si>
    <t>grad Krasnodar</t>
  </si>
  <si>
    <t>2006983234033</t>
  </si>
  <si>
    <t>Becici bb, Montedreams Appartements</t>
  </si>
  <si>
    <t>+38268580141</t>
  </si>
  <si>
    <t>Monte.gorodnichii@gmail.com</t>
  </si>
  <si>
    <t>Gorodnichii</t>
  </si>
  <si>
    <t>Romanova</t>
  </si>
  <si>
    <t>+382 63 225 431</t>
  </si>
  <si>
    <t>310</t>
  </si>
  <si>
    <t>BCJ bb Cetinje</t>
  </si>
  <si>
    <t>BCJ bb</t>
  </si>
  <si>
    <t>duckvsgod@gmail.com</t>
  </si>
  <si>
    <t>Smirnov</t>
  </si>
  <si>
    <t>Volkov</t>
  </si>
  <si>
    <t>0311989234043</t>
  </si>
  <si>
    <t>Volkova Sofiia</t>
  </si>
  <si>
    <t>+38268130808</t>
  </si>
  <si>
    <t>vch.volkov1989@mail.ru</t>
  </si>
  <si>
    <t>75 3681511</t>
  </si>
  <si>
    <t>Republika Komi</t>
  </si>
  <si>
    <t>23 Marka Radovića Podgorica</t>
  </si>
  <si>
    <t>575-3239-08</t>
  </si>
  <si>
    <t>575-0300200029830-20</t>
  </si>
  <si>
    <t>Vladykina</t>
  </si>
  <si>
    <t>Ekaterina</t>
  </si>
  <si>
    <t>55 1326927</t>
  </si>
  <si>
    <t>Krasnojarski kraj</t>
  </si>
  <si>
    <t>+38268361045</t>
  </si>
  <si>
    <t>eovladykina@gmail.com</t>
  </si>
  <si>
    <t>0706997239008</t>
  </si>
  <si>
    <t>TWO.CENTS</t>
  </si>
  <si>
    <t>03593576</t>
  </si>
  <si>
    <t>5 - 1172231 / 001</t>
  </si>
  <si>
    <t>Onishchenko</t>
  </si>
  <si>
    <t>76 0417751</t>
  </si>
  <si>
    <t>+38268361201</t>
  </si>
  <si>
    <t>tutdokismotru@gmail.com</t>
  </si>
  <si>
    <t>1806995234015</t>
  </si>
  <si>
    <t>NICKTHEY</t>
  </si>
  <si>
    <t>03594351</t>
  </si>
  <si>
    <t>5 - 1172978 / 001</t>
  </si>
  <si>
    <t>Kuznetsov</t>
  </si>
  <si>
    <t>Bogdan</t>
  </si>
  <si>
    <t>55 1022988</t>
  </si>
  <si>
    <t>Mid Rusije 38701</t>
  </si>
  <si>
    <t>Samarska oblast</t>
  </si>
  <si>
    <t>+38269812093</t>
  </si>
  <si>
    <t>zero@gydde.com</t>
  </si>
  <si>
    <t>2107996230046</t>
  </si>
  <si>
    <t>JOVANA TOMAŠEVIĆA 35 BAR</t>
  </si>
  <si>
    <t>JOVANA TOMAŠEVIĆA 35</t>
  </si>
  <si>
    <t>CRNOGOR LABS</t>
  </si>
  <si>
    <t>03570550</t>
  </si>
  <si>
    <t>5 - 1152050 / 001</t>
  </si>
  <si>
    <t>Škaljari bb Kotor</t>
  </si>
  <si>
    <t>Kostromkin</t>
  </si>
  <si>
    <t>Ilia</t>
  </si>
  <si>
    <t>76 1762396</t>
  </si>
  <si>
    <t>MVD 59001</t>
  </si>
  <si>
    <t>Permska oblast</t>
  </si>
  <si>
    <t>0110998234026</t>
  </si>
  <si>
    <t>IKOSTROMKIN</t>
  </si>
  <si>
    <t>03516709</t>
  </si>
  <si>
    <t>5 - 1104930 / 001</t>
  </si>
  <si>
    <t>ikostromkin@gmail.com</t>
  </si>
  <si>
    <t>+38268619649</t>
  </si>
  <si>
    <t>Litvinova</t>
  </si>
  <si>
    <t>76 4313532</t>
  </si>
  <si>
    <t>MVD 16001</t>
  </si>
  <si>
    <t>Tatarska ASSR</t>
  </si>
  <si>
    <t>litvene@gmail.com</t>
  </si>
  <si>
    <t>1506983239020</t>
  </si>
  <si>
    <t>FAIR PLAY APPLIANCE</t>
  </si>
  <si>
    <t>03644928</t>
  </si>
  <si>
    <t>5 - 1219033 / 001</t>
  </si>
  <si>
    <t>535-23765-79</t>
  </si>
  <si>
    <t>Melnikov</t>
  </si>
  <si>
    <t>Grigorii</t>
  </si>
  <si>
    <t>55 1205360</t>
  </si>
  <si>
    <t>0504996234...</t>
  </si>
  <si>
    <t>Melnikova Elizaveta</t>
  </si>
  <si>
    <t>76 8981323</t>
  </si>
  <si>
    <t>grmuller@live.com</t>
  </si>
  <si>
    <t>068 799 582</t>
  </si>
  <si>
    <t>Bećići bb Budva</t>
  </si>
  <si>
    <t>Kulmukhametov</t>
  </si>
  <si>
    <t>Ruslan</t>
  </si>
  <si>
    <t>Islam</t>
  </si>
  <si>
    <t>75 1387268</t>
  </si>
  <si>
    <t>FMS 77001</t>
  </si>
  <si>
    <t>grad Taškent</t>
  </si>
  <si>
    <t>+38268534431</t>
  </si>
  <si>
    <t>shade999@mail.ru</t>
  </si>
  <si>
    <t>1503998234031</t>
  </si>
  <si>
    <t>ADRIATIC INNOVATIVE SOLUTIONS</t>
  </si>
  <si>
    <t>03652211</t>
  </si>
  <si>
    <t>5 - 1225506 / 001</t>
  </si>
  <si>
    <t>535000000002275408</t>
  </si>
  <si>
    <t>Cabak</t>
  </si>
  <si>
    <t>Nina</t>
  </si>
  <si>
    <t>55 0758810</t>
  </si>
  <si>
    <t>MID Rusije 93101</t>
  </si>
  <si>
    <t>Vladimirska oblast</t>
  </si>
  <si>
    <t>ninakopytova4@gmail.com</t>
  </si>
  <si>
    <t>2202990......</t>
  </si>
  <si>
    <t>CABAK</t>
  </si>
  <si>
    <t>03645789</t>
  </si>
  <si>
    <t>Hercegovačka br.46 na prizemlje Podgorica</t>
  </si>
  <si>
    <t>Hercegovačka br.46 na prizemlje</t>
  </si>
  <si>
    <t>5 - 1219803</t>
  </si>
  <si>
    <t>Cabak Adel Merve</t>
  </si>
  <si>
    <t>51 7325437</t>
  </si>
  <si>
    <t>Cabak Alya</t>
  </si>
  <si>
    <t>51 7512076</t>
  </si>
  <si>
    <t>Kildibekov</t>
  </si>
  <si>
    <t>76 8344116</t>
  </si>
  <si>
    <t>+38269769478</t>
  </si>
  <si>
    <t>sergeyvk78@mail.ru</t>
  </si>
  <si>
    <t>1709997234030</t>
  </si>
  <si>
    <t>Maslinski put bb Budva</t>
  </si>
  <si>
    <t>CSAS EXPERT PROJEKT</t>
  </si>
  <si>
    <t>03503429</t>
  </si>
  <si>
    <t>Maslinski put bb</t>
  </si>
  <si>
    <t>5 - 1092550 / 001</t>
  </si>
  <si>
    <t>Ageev</t>
  </si>
  <si>
    <t>76 2060959</t>
  </si>
  <si>
    <t>MVD 52004</t>
  </si>
  <si>
    <t>grad Gorkij</t>
  </si>
  <si>
    <t>1105985234019</t>
  </si>
  <si>
    <t>Avtozavod2005@gmail.com</t>
  </si>
  <si>
    <t>Narodnog fronta br.28 Bečići Budva</t>
  </si>
  <si>
    <t>Bečići</t>
  </si>
  <si>
    <t>Narodnog fronta br.28</t>
  </si>
  <si>
    <t>5 - 1000413 / 002</t>
  </si>
  <si>
    <t xml:space="preserve">+38268445404 </t>
  </si>
  <si>
    <t>SVETLOYAR</t>
  </si>
  <si>
    <t>03399583</t>
  </si>
  <si>
    <t>535-23605-74</t>
  </si>
  <si>
    <t>+38267887443</t>
  </si>
  <si>
    <t>77 3238993</t>
  </si>
  <si>
    <t>1812 Ostalo štampanje</t>
  </si>
  <si>
    <t>13.12.2023</t>
  </si>
  <si>
    <t>13.12.2024</t>
  </si>
  <si>
    <t>=Z21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</si>
</sst>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2"/>
      <color rgb="FF000000"/>
      <name val="Courier New"/>
      <family val="3"/>
      <charset val="204"/>
    </font>
    <font>
      <b/>
      <sz val="11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39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3" fontId="0" fillId="0" borderId="0" xfId="0" applyNumberFormat="1"/>
    <xf numFmtId="14" fontId="0" fillId="0" borderId="0" xfId="0" applyNumberFormat="1"/>
    <xf numFmtId="49" fontId="0" fillId="0" borderId="0" xfId="0" applyNumberFormat="1"/>
    <xf numFmtId="0" fontId="3" fillId="0" borderId="0" xfId="1"/>
    <xf numFmtId="1" fontId="0" fillId="0" borderId="0" xfId="0" applyNumberFormat="1"/>
    <xf numFmtId="0" fontId="5" fillId="2" borderId="1" xfId="0" applyFont="1" applyFill="1" applyBorder="1"/>
    <xf numFmtId="0" fontId="5" fillId="2" borderId="2" xfId="0" applyFont="1" applyFill="1" applyBorder="1"/>
    <xf numFmtId="0" fontId="0" fillId="0" borderId="0" xfId="0" applyNumberFormat="1"/>
    <xf numFmtId="14" fontId="0" fillId="0" borderId="0" xfId="0" quotePrefix="1" applyNumberFormat="1"/>
    <xf numFmtId="49" fontId="0" fillId="3" borderId="0" xfId="0" applyNumberFormat="1" applyFill="1"/>
    <xf numFmtId="0" fontId="0" fillId="3" borderId="0" xfId="0" applyFill="1"/>
    <xf numFmtId="0" fontId="0" fillId="0" borderId="0" xfId="0" applyFill="1"/>
    <xf numFmtId="14" fontId="0" fillId="0" borderId="0" xfId="0" applyNumberFormat="1" applyFill="1"/>
    <xf numFmtId="49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/>
    <xf numFmtId="0" fontId="0" fillId="0" borderId="0" xfId="0" quotePrefix="1" applyFill="1"/>
    <xf numFmtId="0" fontId="5" fillId="0" borderId="2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5" fillId="0" borderId="1" xfId="0" applyFont="1" applyFill="1" applyBorder="1"/>
    <xf numFmtId="0" fontId="8" fillId="2" borderId="2" xfId="0" applyFont="1" applyFill="1" applyBorder="1"/>
    <xf numFmtId="0" fontId="0" fillId="0" borderId="0" xfId="0" applyAlignment="1">
      <alignment wrapText="1"/>
    </xf>
    <xf numFmtId="0" fontId="0" fillId="0" borderId="0" xfId="0" applyAlignment="1"/>
    <xf numFmtId="14" fontId="0" fillId="3" borderId="0" xfId="0" applyNumberFormat="1" applyFill="1"/>
    <xf numFmtId="164" fontId="0" fillId="3" borderId="0" xfId="0" applyNumberFormat="1" applyFill="1"/>
    <xf numFmtId="0" fontId="9" fillId="0" borderId="0" xfId="0" applyFont="1"/>
  </cellXfs>
  <cellStyles count="3">
    <cellStyle name="Гиперссылка" xfId="1" builtinId="8"/>
    <cellStyle name="Обычный" xfId="0" builtinId="0"/>
    <cellStyle name="Обычный 2" xfId="2" xr:uid="{0621A787-03BD-41D9-84D6-A8FB06DB7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.e.abramov@mail.ru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egavrilenko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nadezhda.dembirel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g.s.dushin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nannymariaclub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rey.zhukov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tsukinokisu@mail.ne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zay41kcool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serj-mail@yandex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sergeyvk78@mail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vtozavod2005@gmail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rinatkamaloff@yandex.ru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ksana17@mail.ru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komlev88@gmail.co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shade999@mail.ru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zero@gydde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n.kupriyanov@icloud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litvene@gmail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Lovchij_a@mail.ru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pb.etr@yandex.r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ma.alekhin.dev@gmail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ltsev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oktavianmaster@yandex.ru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Vi-vin@yandex.ru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grmuller@live.co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alisiamikhaylova@gmail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hellotodt@gmail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tutdokismotru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pilipenkoasd@gmail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mailto:larisapovergo@gmail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o_povergo@mail.r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lex.miles.me@gmail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ppoline_kat@mail.ru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ptitsina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rinatkamaloff@yandex.ru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ptitsina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S.Ptitcina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landbrist@hot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grofrazum@rambler.ru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max.p.romanov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hyperlink" Target="mailto:duckvsgod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9.bin"/><Relationship Id="rId1" Type="http://schemas.openxmlformats.org/officeDocument/2006/relationships/hyperlink" Target="mailto:nataly.semenova.v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ovladykina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hyperlink" Target="mailto:insecsys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1.bin"/><Relationship Id="rId1" Type="http://schemas.openxmlformats.org/officeDocument/2006/relationships/hyperlink" Target="mailto:ivan.tugarin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mailto:ushakovnikita@gmail.com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Gumilev82@mail.ru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mailto:maja.ivanovicbd@gmail.com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5.bin"/><Relationship Id="rId1" Type="http://schemas.openxmlformats.org/officeDocument/2006/relationships/hyperlink" Target="mailto:shamraev1988@gmail.com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6.bin"/><Relationship Id="rId1" Type="http://schemas.openxmlformats.org/officeDocument/2006/relationships/hyperlink" Target="mailto:alexandervidere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7.bin"/><Relationship Id="rId1" Type="http://schemas.openxmlformats.org/officeDocument/2006/relationships/hyperlink" Target="mailto:nikitashishko19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8.bin"/><Relationship Id="rId1" Type="http://schemas.openxmlformats.org/officeDocument/2006/relationships/hyperlink" Target="mailto:gigzbyte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9.bin"/><Relationship Id="rId1" Type="http://schemas.openxmlformats.org/officeDocument/2006/relationships/hyperlink" Target="mailto:sagonaki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89665@gmail.com" TargetMode="Externa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yurovskikhd@gmail.com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Ar.yakushev@gmail.com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sdosumova@gmail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aesenova16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mailto:Ar.yakushev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mailto:axenova.m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mailto:spborthodox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7.bin"/><Relationship Id="rId1" Type="http://schemas.openxmlformats.org/officeDocument/2006/relationships/hyperlink" Target="mailto:rusichvit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8.bin"/><Relationship Id="rId1" Type="http://schemas.openxmlformats.org/officeDocument/2006/relationships/hyperlink" Target="mailto:max.p.romanov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9.bin"/><Relationship Id="rId1" Type="http://schemas.openxmlformats.org/officeDocument/2006/relationships/hyperlink" Target="mailto:7232415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vch.volkov1989@mail.ru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0.bin"/><Relationship Id="rId1" Type="http://schemas.openxmlformats.org/officeDocument/2006/relationships/hyperlink" Target="mailto:maximova.stacy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1.bin"/><Relationship Id="rId1" Type="http://schemas.openxmlformats.org/officeDocument/2006/relationships/hyperlink" Target="mailto:evgeniya_fedoren@mail.ru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2.bin"/><Relationship Id="rId1" Type="http://schemas.openxmlformats.org/officeDocument/2006/relationships/hyperlink" Target="mailto:crokhandrey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3.bin"/><Relationship Id="rId1" Type="http://schemas.openxmlformats.org/officeDocument/2006/relationships/hyperlink" Target="mailto:dimajeen@gmail.com" TargetMode="Externa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4.bin"/><Relationship Id="rId1" Type="http://schemas.openxmlformats.org/officeDocument/2006/relationships/hyperlink" Target="mailto:zvezdopadov@gmail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6.bin"/><Relationship Id="rId1" Type="http://schemas.openxmlformats.org/officeDocument/2006/relationships/hyperlink" Target="mailto:9169000265@mail.ru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7.bin"/><Relationship Id="rId1" Type="http://schemas.openxmlformats.org/officeDocument/2006/relationships/hyperlink" Target="mailto:vatekaev@gmail.com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8.bin"/><Relationship Id="rId1" Type="http://schemas.openxmlformats.org/officeDocument/2006/relationships/hyperlink" Target="mailto:markod.marketing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9.bin"/><Relationship Id="rId1" Type="http://schemas.openxmlformats.org/officeDocument/2006/relationships/hyperlink" Target="mailto:slavseva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ofianisimow@gmail.com" TargetMode="Externa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0.bin"/><Relationship Id="rId1" Type="http://schemas.openxmlformats.org/officeDocument/2006/relationships/hyperlink" Target="mailto:nz_kursk@mail.ru" TargetMode="Externa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1.bin"/><Relationship Id="rId1" Type="http://schemas.openxmlformats.org/officeDocument/2006/relationships/hyperlink" Target="mailto:Shnur86@mailru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2.bin"/><Relationship Id="rId1" Type="http://schemas.openxmlformats.org/officeDocument/2006/relationships/hyperlink" Target="mailto:vladim.tenishev2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ninakopytova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BB1D-28D7-468D-B3C4-689F6E53D106}">
  <sheetPr codeName="Лист1"/>
  <dimension ref="A1:EG32"/>
  <sheetViews>
    <sheetView workbookViewId="0">
      <selection activeCell="AG24" sqref="AG24"/>
    </sheetView>
  </sheetViews>
  <sheetFormatPr defaultRowHeight="14.4" x14ac:dyDescent="0.3"/>
  <cols>
    <col min="1" max="1" width="26.66406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44140625" customWidth="1"/>
    <col min="23" max="30" width="11.6640625" customWidth="1"/>
    <col min="32" max="32" width="10.109375" bestFit="1" customWidth="1"/>
    <col min="41" max="41" width="10.109375" bestFit="1" customWidth="1"/>
    <col min="43" max="43" width="10.6640625" customWidth="1"/>
    <col min="44" max="44" width="10.44140625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701</v>
      </c>
      <c r="C2" s="1" t="s">
        <v>702</v>
      </c>
      <c r="D2" s="18" t="s">
        <v>607</v>
      </c>
      <c r="E2" s="4">
        <v>30104</v>
      </c>
      <c r="F2" t="s">
        <v>210</v>
      </c>
      <c r="G2" s="4" t="s">
        <v>213</v>
      </c>
      <c r="H2" s="16" t="s">
        <v>703</v>
      </c>
      <c r="I2" s="4" t="s">
        <v>704</v>
      </c>
      <c r="J2" s="15" t="s">
        <v>705</v>
      </c>
      <c r="K2" s="18" t="s">
        <v>706</v>
      </c>
      <c r="L2">
        <v>0</v>
      </c>
      <c r="M2">
        <v>2</v>
      </c>
      <c r="N2">
        <v>0</v>
      </c>
      <c r="O2">
        <v>6</v>
      </c>
      <c r="P2">
        <v>1</v>
      </c>
      <c r="Q2">
        <v>9</v>
      </c>
      <c r="R2">
        <v>8</v>
      </c>
      <c r="S2">
        <v>2</v>
      </c>
      <c r="T2" s="16" t="s">
        <v>707</v>
      </c>
      <c r="U2" s="6" t="s">
        <v>708</v>
      </c>
      <c r="V2" s="5" t="s">
        <v>709</v>
      </c>
      <c r="W2" s="15">
        <v>45133</v>
      </c>
      <c r="X2" s="14">
        <v>2</v>
      </c>
      <c r="Y2" s="14">
        <v>6</v>
      </c>
      <c r="Z2" s="14">
        <v>0</v>
      </c>
      <c r="AA2" s="14">
        <v>7</v>
      </c>
      <c r="AB2" s="14">
        <v>2</v>
      </c>
      <c r="AC2" s="14">
        <v>0</v>
      </c>
      <c r="AD2" s="14">
        <v>2</v>
      </c>
      <c r="AE2" s="14">
        <v>3</v>
      </c>
      <c r="AF2" s="15">
        <v>45490</v>
      </c>
      <c r="AG2" t="s">
        <v>710</v>
      </c>
      <c r="AH2" s="14"/>
      <c r="AI2" t="s">
        <v>549</v>
      </c>
      <c r="AJ2" s="16" t="s">
        <v>550</v>
      </c>
      <c r="AK2" t="s">
        <v>381</v>
      </c>
      <c r="AL2" t="s">
        <v>378</v>
      </c>
      <c r="AM2" t="s">
        <v>378</v>
      </c>
      <c r="AN2" t="s">
        <v>551</v>
      </c>
      <c r="AO2" t="s">
        <v>551</v>
      </c>
      <c r="AP2">
        <v>0</v>
      </c>
      <c r="AQ2">
        <v>2</v>
      </c>
      <c r="AR2">
        <v>0</v>
      </c>
      <c r="AS2">
        <v>6</v>
      </c>
      <c r="AT2">
        <v>9</v>
      </c>
      <c r="AU2">
        <v>8</v>
      </c>
      <c r="AV2">
        <v>2</v>
      </c>
      <c r="AW2">
        <v>2</v>
      </c>
      <c r="AX2">
        <v>2</v>
      </c>
      <c r="AY2">
        <v>0</v>
      </c>
      <c r="AZ2">
        <v>0</v>
      </c>
      <c r="BA2">
        <v>4</v>
      </c>
      <c r="BB2">
        <v>9</v>
      </c>
      <c r="BC2" s="17">
        <v>2</v>
      </c>
      <c r="BD2" s="14">
        <v>2</v>
      </c>
      <c r="BE2" s="14">
        <v>0</v>
      </c>
      <c r="BF2" s="14">
        <v>3</v>
      </c>
      <c r="BG2" s="14" t="s">
        <v>552</v>
      </c>
      <c r="BH2" s="16"/>
      <c r="BI2" s="13"/>
      <c r="BJ2" s="12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t="s">
        <v>507</v>
      </c>
      <c r="BZ2" s="16"/>
      <c r="CA2" s="5" t="s">
        <v>402</v>
      </c>
      <c r="CB2">
        <v>2</v>
      </c>
      <c r="CC2">
        <v>1</v>
      </c>
      <c r="CD2">
        <v>0</v>
      </c>
      <c r="CE2">
        <v>9</v>
      </c>
      <c r="CF2">
        <v>0</v>
      </c>
      <c r="CG2">
        <v>2</v>
      </c>
      <c r="CH2">
        <v>1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Abramov</v>
      </c>
      <c r="C5" s="1" t="str">
        <f>C2</f>
        <v>Valentin</v>
      </c>
      <c r="D5" s="4">
        <f>E2</f>
        <v>30104</v>
      </c>
      <c r="E5" s="5" t="str">
        <f>H2</f>
        <v>66 4222250</v>
      </c>
      <c r="F5" t="str">
        <f>AI2</f>
        <v>BRAMS.PHOTO</v>
      </c>
      <c r="G5" t="str">
        <f>AM2</f>
        <v>Budva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BRAMS.PHOTO</v>
      </c>
      <c r="C7" s="1" t="str">
        <f>AJ2</f>
        <v>03542211</v>
      </c>
      <c r="D7" s="1" t="str">
        <f>AM2</f>
        <v>Budva</v>
      </c>
      <c r="E7" s="1" t="str">
        <f>B2</f>
        <v>Abramov</v>
      </c>
      <c r="F7" s="1" t="str">
        <f>C2</f>
        <v>Valentin</v>
      </c>
      <c r="G7" s="5" t="str">
        <f>H2</f>
        <v>66 4222250</v>
      </c>
      <c r="H7" t="str">
        <f>AG2</f>
        <v>Bulvar 24.novembra H-21 stan 7 Bar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BRAMS.PHOTO</v>
      </c>
      <c r="C9" s="1" t="str">
        <f>AM2</f>
        <v>Budva</v>
      </c>
      <c r="D9" s="1" t="str">
        <f>AJ2</f>
        <v>03542211</v>
      </c>
      <c r="E9" s="1" t="str">
        <f>B2</f>
        <v>Abramov</v>
      </c>
      <c r="F9" s="1" t="str">
        <f>C2</f>
        <v>Valentin</v>
      </c>
      <c r="G9" s="5" t="str">
        <f>H2</f>
        <v>66 4222250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BRAMS.PHOTO</v>
      </c>
      <c r="C11" s="1" t="str">
        <f>AM2</f>
        <v>Budva</v>
      </c>
      <c r="D11" s="1" t="str">
        <f>AJ2</f>
        <v>03542211</v>
      </c>
      <c r="E11" s="1" t="str">
        <f>B2</f>
        <v>Abramov</v>
      </c>
      <c r="F11" s="1" t="str">
        <f>C2</f>
        <v>Valentin</v>
      </c>
      <c r="G11" s="5" t="str">
        <f>H2</f>
        <v>66 4222250</v>
      </c>
      <c r="H11">
        <f>BI2</f>
        <v>0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30104</v>
      </c>
      <c r="C13" s="1" t="str">
        <f>B2</f>
        <v>Abramov</v>
      </c>
      <c r="D13" s="1" t="str">
        <f t="shared" ref="D13:E13" si="0">C2</f>
        <v>Valentin</v>
      </c>
      <c r="E13" s="1" t="str">
        <f t="shared" si="0"/>
        <v>Evgenii</v>
      </c>
      <c r="F13" s="4">
        <f>E2</f>
        <v>30104</v>
      </c>
      <c r="G13" s="1" t="str">
        <f>K2</f>
        <v>grad Kujbišev</v>
      </c>
      <c r="H13" s="1" t="str">
        <f>H2</f>
        <v>66 4222250</v>
      </c>
      <c r="I13" s="1" t="str">
        <f>AG2</f>
        <v>Bulvar 24.novembra H-21 stan 7 Bar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Abramov</v>
      </c>
      <c r="C15" s="1" t="str">
        <f>C2</f>
        <v>Valentin</v>
      </c>
      <c r="D15" s="1" t="str">
        <f>V2</f>
        <v>0206982220049</v>
      </c>
      <c r="E15" s="1" t="str">
        <f>H2</f>
        <v>66 4222250</v>
      </c>
      <c r="F15" t="str">
        <f>AI2</f>
        <v>BRAMS.PHOTO</v>
      </c>
      <c r="G15" t="str">
        <f>AM2</f>
        <v>Budva</v>
      </c>
      <c r="H15" s="5" t="str">
        <f>AJ2</f>
        <v>03542211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BRAMS.PHOTO</v>
      </c>
      <c r="C17" t="str">
        <f>AK2</f>
        <v>Lazi bb Budva</v>
      </c>
      <c r="D17" s="1" t="str">
        <f>B2</f>
        <v>Abramov</v>
      </c>
      <c r="E17" s="1" t="str">
        <f>C2</f>
        <v>Valentin</v>
      </c>
      <c r="F17" t="str">
        <f>AG2</f>
        <v>Bulvar 24.novembra H-21 stan 7 Bar</v>
      </c>
      <c r="G17">
        <f>AH2</f>
        <v>0</v>
      </c>
      <c r="H17" s="4">
        <f>W2</f>
        <v>45133</v>
      </c>
      <c r="I17" s="4">
        <f>AF2</f>
        <v>45490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BRAMS.PHOTO</v>
      </c>
      <c r="C19" t="str">
        <f>AL2</f>
        <v>Budva</v>
      </c>
      <c r="D19" t="str">
        <f>AM2</f>
        <v>Budva</v>
      </c>
      <c r="E19" t="str">
        <f>AN2</f>
        <v xml:space="preserve">Lazi bb </v>
      </c>
      <c r="F19" s="5" t="str">
        <f>T2</f>
        <v>068 268 784</v>
      </c>
      <c r="G19" t="str">
        <f>U2</f>
        <v>v.e.abramov@mail.ru</v>
      </c>
      <c r="H19">
        <f>AP2</f>
        <v>0</v>
      </c>
      <c r="I19">
        <f t="shared" ref="I19:S19" si="1">AQ2</f>
        <v>2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8</v>
      </c>
      <c r="N19">
        <f t="shared" si="1"/>
        <v>2</v>
      </c>
      <c r="O19">
        <f t="shared" si="1"/>
        <v>2</v>
      </c>
      <c r="P19">
        <f t="shared" si="1"/>
        <v>2</v>
      </c>
      <c r="Q19">
        <f t="shared" si="1"/>
        <v>0</v>
      </c>
      <c r="R19">
        <f t="shared" si="1"/>
        <v>0</v>
      </c>
      <c r="S19">
        <f t="shared" si="1"/>
        <v>4</v>
      </c>
      <c r="T19">
        <f>BB2</f>
        <v>9</v>
      </c>
      <c r="U19" s="7">
        <f>BC2</f>
        <v>2</v>
      </c>
      <c r="V19" s="7">
        <f t="shared" ref="V19:X19" si="2">BD2</f>
        <v>2</v>
      </c>
      <c r="W19" s="7">
        <f t="shared" si="2"/>
        <v>0</v>
      </c>
      <c r="X19" s="7">
        <f t="shared" si="2"/>
        <v>3</v>
      </c>
      <c r="Y19" s="7" t="str">
        <f>BG2</f>
        <v>5 - 1128920 / 001</v>
      </c>
      <c r="Z19" s="7" t="str">
        <f>V2</f>
        <v>0206982220049</v>
      </c>
      <c r="AA19" s="1" t="str">
        <f>B2</f>
        <v>Abramov</v>
      </c>
      <c r="AB19" s="1" t="str">
        <f>C2</f>
        <v>Valentin</v>
      </c>
      <c r="AC19" s="1" t="str">
        <f>AG2</f>
        <v>Bulvar 24.novembra H-21 stan 7 Bar</v>
      </c>
      <c r="AD19">
        <f>BH2</f>
        <v>0</v>
      </c>
      <c r="AE19" s="1" t="str">
        <f>D2</f>
        <v>Evgenii</v>
      </c>
      <c r="AF19" s="10">
        <f>L2</f>
        <v>0</v>
      </c>
      <c r="AG19" s="10">
        <f t="shared" ref="AG19:AM19" si="3">M2</f>
        <v>2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2</v>
      </c>
      <c r="AN19" s="1" t="str">
        <f>K2</f>
        <v>grad Kujbišev</v>
      </c>
      <c r="AO19" s="4" t="str">
        <f>F2</f>
        <v>V</v>
      </c>
      <c r="AP19" s="4" t="str">
        <f>G2</f>
        <v>-</v>
      </c>
      <c r="AQ19" s="5" t="str">
        <f>H2</f>
        <v>66 4222250</v>
      </c>
      <c r="AR19" s="1" t="str">
        <f>J2</f>
        <v>MUP 0800</v>
      </c>
      <c r="AS19" s="10">
        <f>X2</f>
        <v>2</v>
      </c>
      <c r="AT19" s="10">
        <f>Y2</f>
        <v>6</v>
      </c>
      <c r="AU19" s="10">
        <f>Z2</f>
        <v>0</v>
      </c>
      <c r="AV19" s="10">
        <f>AA2</f>
        <v>7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BRAMS.PHOTO</v>
      </c>
      <c r="C21" t="str">
        <f>AK2</f>
        <v>Lazi bb Budva</v>
      </c>
      <c r="D21" s="5" t="str">
        <f>T2</f>
        <v>068 268 784</v>
      </c>
      <c r="E21" s="5" t="str">
        <f>AJ2</f>
        <v>03542211</v>
      </c>
      <c r="F21" s="1" t="str">
        <f>B2</f>
        <v>Abramov</v>
      </c>
      <c r="G21" s="1" t="str">
        <f>D2</f>
        <v>Evgenii</v>
      </c>
      <c r="H21" s="1" t="str">
        <f>C2</f>
        <v>Valentin</v>
      </c>
      <c r="I21" s="5" t="str">
        <f>V2</f>
        <v>0206982220049</v>
      </c>
      <c r="J21" t="str">
        <f>AG2</f>
        <v>Bulvar 24.novembra H-21 stan 7 Bar</v>
      </c>
      <c r="K21" s="1" t="str">
        <f>K2</f>
        <v>grad Kujbišev</v>
      </c>
      <c r="L21" s="4" t="str">
        <f>F2</f>
        <v>V</v>
      </c>
      <c r="M21" s="4" t="str">
        <f>G2</f>
        <v>-</v>
      </c>
      <c r="N21">
        <f>BI2</f>
        <v>0</v>
      </c>
      <c r="O21">
        <f>BK2</f>
        <v>0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Valentin</v>
      </c>
      <c r="C23" s="1" t="str">
        <f>D2</f>
        <v>Evgenii</v>
      </c>
      <c r="D23" s="1" t="str">
        <f>B2</f>
        <v>Abramov</v>
      </c>
      <c r="E23" s="5" t="str">
        <f>V2</f>
        <v>0206982220049</v>
      </c>
      <c r="F23" t="str">
        <f>AG2</f>
        <v>Bulvar 24.novembra H-21 stan 7 Bar</v>
      </c>
      <c r="G23" t="str">
        <f>AM2</f>
        <v>Budva</v>
      </c>
      <c r="H23" s="5" t="str">
        <f>H2</f>
        <v>66 4222250</v>
      </c>
      <c r="I23" s="4" t="str">
        <f>J2</f>
        <v>MUP 0800</v>
      </c>
      <c r="J23" s="5" t="str">
        <f>T2</f>
        <v>068 268 784</v>
      </c>
      <c r="K23" s="5" t="str">
        <f>U2</f>
        <v>v.e.abramov@mail.ru</v>
      </c>
      <c r="L23" s="4">
        <f>E2</f>
        <v>30104</v>
      </c>
      <c r="M23" t="str">
        <f>AI2</f>
        <v>BRAMS.PHOTO</v>
      </c>
      <c r="N23" t="str">
        <f>BG2</f>
        <v>5 - 1128920 / 001</v>
      </c>
      <c r="O23" s="5" t="str">
        <f>AJ2</f>
        <v>03542211</v>
      </c>
      <c r="P23" t="str">
        <f>AK2</f>
        <v>Lazi bb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Valentin</v>
      </c>
      <c r="C25" s="1" t="str">
        <f>+D2</f>
        <v>Evgenii</v>
      </c>
      <c r="D25" s="1" t="str">
        <f>+B2</f>
        <v>Abramov</v>
      </c>
      <c r="E25" s="5" t="str">
        <f>+V2</f>
        <v>0206982220049</v>
      </c>
      <c r="F25" t="str">
        <f>+AG2</f>
        <v>Bulvar 24.novembra H-21 stan 7 Bar</v>
      </c>
      <c r="G25" t="str">
        <f>+AM2</f>
        <v>Budva</v>
      </c>
      <c r="H25" s="5" t="str">
        <f>H2</f>
        <v>66 4222250</v>
      </c>
      <c r="I25" s="4" t="str">
        <f>J2</f>
        <v>MUP 0800</v>
      </c>
      <c r="J25" s="5" t="str">
        <f>T2</f>
        <v>068 268 784</v>
      </c>
      <c r="K25" s="5" t="str">
        <f>U2</f>
        <v>v.e.abramov@mail.ru</v>
      </c>
      <c r="L25" s="4">
        <f>E2</f>
        <v>30104</v>
      </c>
      <c r="M25" t="str">
        <f>AI2</f>
        <v>BRAMS.PHOTO</v>
      </c>
      <c r="N25" t="str">
        <f>BG2</f>
        <v>5 - 1128920 / 001</v>
      </c>
      <c r="O25" s="5" t="str">
        <f>AJ2</f>
        <v>03542211</v>
      </c>
      <c r="P25" t="str">
        <f>AK2</f>
        <v>Lazi bb Budva</v>
      </c>
    </row>
    <row r="26" spans="1:88" x14ac:dyDescent="0.3">
      <c r="A26" t="s">
        <v>711</v>
      </c>
      <c r="B26" s="8" t="s">
        <v>144</v>
      </c>
      <c r="C26" s="8" t="s">
        <v>143</v>
      </c>
      <c r="D26" s="8" t="s">
        <v>152</v>
      </c>
      <c r="E26" s="8" t="s">
        <v>146</v>
      </c>
      <c r="F26" s="8" t="s">
        <v>174</v>
      </c>
      <c r="G26" s="8" t="s">
        <v>171</v>
      </c>
      <c r="H26" s="8" t="s">
        <v>172</v>
      </c>
      <c r="I26" s="8" t="s">
        <v>147</v>
      </c>
      <c r="J26" s="8" t="s">
        <v>177</v>
      </c>
      <c r="K26" s="9" t="s">
        <v>148</v>
      </c>
    </row>
    <row r="27" spans="1:88" x14ac:dyDescent="0.3">
      <c r="B27" s="1" t="str">
        <f>C2</f>
        <v>Valentin</v>
      </c>
      <c r="C27" s="1" t="str">
        <f>B2</f>
        <v>Abramov</v>
      </c>
      <c r="D27" t="str">
        <f>AG2</f>
        <v>Bulvar 24.novembra H-21 stan 7 Bar</v>
      </c>
      <c r="E27" s="5" t="str">
        <f>H2</f>
        <v>66 4222250</v>
      </c>
      <c r="F27" s="4" t="str">
        <f>J2</f>
        <v>MUP 0800</v>
      </c>
      <c r="G27" s="5" t="str">
        <f>T2</f>
        <v>068 268 784</v>
      </c>
      <c r="H27" t="str">
        <f>U2</f>
        <v>v.e.abramov@mail.ru</v>
      </c>
      <c r="I27" t="str">
        <f>AI2</f>
        <v>BRAMS.PHOTO</v>
      </c>
      <c r="J27" t="str">
        <f>AO2</f>
        <v xml:space="preserve">Lazi bb </v>
      </c>
      <c r="K27" t="str">
        <f>AM2</f>
        <v>Budva</v>
      </c>
    </row>
    <row r="32" spans="1:88" ht="15.6" x14ac:dyDescent="0.3">
      <c r="B32" s="20"/>
    </row>
  </sheetData>
  <hyperlinks>
    <hyperlink ref="U2" r:id="rId1" xr:uid="{9A56524F-0F21-4441-8999-83A8A38AE95F}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B012-8203-4CAC-A998-78590F264290}">
  <dimension ref="A1:EK35"/>
  <sheetViews>
    <sheetView topLeftCell="R1" workbookViewId="0">
      <selection activeCell="AA24" sqref="AA24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1266</v>
      </c>
      <c r="C2" s="1" t="s">
        <v>1089</v>
      </c>
      <c r="D2" s="18" t="s">
        <v>1267</v>
      </c>
      <c r="E2" s="4">
        <v>30069</v>
      </c>
      <c r="F2" s="4" t="s">
        <v>210</v>
      </c>
      <c r="G2" s="4" t="s">
        <v>213</v>
      </c>
      <c r="H2" s="16" t="s">
        <v>1268</v>
      </c>
      <c r="I2" s="15">
        <v>43523</v>
      </c>
      <c r="J2" s="18" t="s">
        <v>387</v>
      </c>
      <c r="K2" s="18" t="s">
        <v>1269</v>
      </c>
      <c r="L2">
        <v>2</v>
      </c>
      <c r="M2">
        <v>8</v>
      </c>
      <c r="N2">
        <v>0</v>
      </c>
      <c r="O2">
        <v>4</v>
      </c>
      <c r="P2">
        <v>1</v>
      </c>
      <c r="Q2">
        <v>9</v>
      </c>
      <c r="R2">
        <v>8</v>
      </c>
      <c r="S2">
        <v>2</v>
      </c>
      <c r="T2" s="16" t="s">
        <v>1275</v>
      </c>
      <c r="U2" s="21" t="s">
        <v>1274</v>
      </c>
      <c r="V2" s="5" t="s">
        <v>1270</v>
      </c>
      <c r="W2" s="4">
        <v>45390</v>
      </c>
      <c r="X2" s="14">
        <v>0</v>
      </c>
      <c r="Y2" s="14">
        <v>8</v>
      </c>
      <c r="Z2" s="14">
        <v>0</v>
      </c>
      <c r="AA2" s="14">
        <v>4</v>
      </c>
      <c r="AB2" s="14">
        <v>2</v>
      </c>
      <c r="AC2" s="14">
        <v>0</v>
      </c>
      <c r="AD2" s="14">
        <v>2</v>
      </c>
      <c r="AE2" s="14">
        <v>4</v>
      </c>
      <c r="AF2" s="4">
        <v>45390</v>
      </c>
      <c r="AG2" s="14" t="s">
        <v>1147</v>
      </c>
      <c r="AH2" s="13"/>
      <c r="AI2" t="s">
        <v>1271</v>
      </c>
      <c r="AJ2" s="16" t="s">
        <v>1272</v>
      </c>
      <c r="AK2" s="16" t="s">
        <v>1169</v>
      </c>
      <c r="AL2" s="14" t="s">
        <v>1147</v>
      </c>
      <c r="AM2" t="s">
        <v>378</v>
      </c>
      <c r="AN2" t="s">
        <v>378</v>
      </c>
      <c r="AO2" s="14" t="s">
        <v>1148</v>
      </c>
      <c r="AP2" s="14" t="s">
        <v>1148</v>
      </c>
      <c r="AQ2">
        <v>2</v>
      </c>
      <c r="AR2">
        <v>8</v>
      </c>
      <c r="AS2">
        <v>0</v>
      </c>
      <c r="AT2">
        <v>4</v>
      </c>
      <c r="AU2">
        <v>9</v>
      </c>
      <c r="AV2">
        <v>8</v>
      </c>
      <c r="AW2">
        <v>2</v>
      </c>
      <c r="AX2">
        <v>2</v>
      </c>
      <c r="AY2">
        <v>3</v>
      </c>
      <c r="AZ2">
        <v>4</v>
      </c>
      <c r="BA2">
        <v>0</v>
      </c>
      <c r="BB2">
        <v>1</v>
      </c>
      <c r="BC2">
        <v>7</v>
      </c>
      <c r="BD2" s="17">
        <v>2</v>
      </c>
      <c r="BE2" s="14">
        <v>6</v>
      </c>
      <c r="BF2" s="14">
        <v>0</v>
      </c>
      <c r="BG2" s="14">
        <v>1</v>
      </c>
      <c r="BH2" s="14">
        <v>2</v>
      </c>
      <c r="BI2" s="14">
        <v>4</v>
      </c>
      <c r="BJ2" s="14" t="s">
        <v>1273</v>
      </c>
      <c r="BK2" s="12" t="s">
        <v>1140</v>
      </c>
      <c r="BL2" s="16"/>
      <c r="BM2" s="14"/>
      <c r="BN2" s="16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6"/>
      <c r="CE2" s="14"/>
      <c r="CF2" s="14"/>
      <c r="CG2" s="14"/>
      <c r="CH2" s="14"/>
      <c r="CI2" s="14"/>
      <c r="CJ2" s="14"/>
      <c r="CK2" s="14"/>
      <c r="CL2" s="14"/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Gavrilenko</v>
      </c>
      <c r="C5" s="1" t="str">
        <f>C2</f>
        <v>Alexander</v>
      </c>
      <c r="D5" s="4">
        <f>E2</f>
        <v>30069</v>
      </c>
      <c r="E5" s="5" t="str">
        <f>H2</f>
        <v>76 0132014</v>
      </c>
      <c r="F5" t="str">
        <f>AI2</f>
        <v>IVAAN AND DANILA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IVAAN AND DANILA</v>
      </c>
      <c r="C7" s="1" t="str">
        <f>AJ2</f>
        <v>03629694</v>
      </c>
      <c r="D7" s="1" t="str">
        <f>AN2</f>
        <v>Budva</v>
      </c>
      <c r="E7" s="1" t="str">
        <f>B2</f>
        <v>Gavrilenko</v>
      </c>
      <c r="F7" s="1" t="str">
        <f>C2</f>
        <v>Alexander</v>
      </c>
      <c r="G7" s="5" t="str">
        <f>H2</f>
        <v>76 0132014</v>
      </c>
      <c r="H7" t="str">
        <f>AG2</f>
        <v>Babilonija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IVAAN AND DANILA</v>
      </c>
      <c r="C9" s="1" t="str">
        <f>AN2</f>
        <v>Budva</v>
      </c>
      <c r="D9" s="1" t="str">
        <f>AJ2</f>
        <v>03629694</v>
      </c>
      <c r="E9" s="1" t="str">
        <f>B2</f>
        <v>Gavrilenko</v>
      </c>
      <c r="F9" s="1" t="str">
        <f>C2</f>
        <v>Alexander</v>
      </c>
      <c r="G9" s="5" t="str">
        <f>H2</f>
        <v>76 0132014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IVAAN AND DANILA</v>
      </c>
      <c r="C11" s="1" t="str">
        <f>AN2</f>
        <v>Budva</v>
      </c>
      <c r="D11" s="1" t="str">
        <f>AJ2</f>
        <v>03629694</v>
      </c>
      <c r="E11" s="1" t="str">
        <f>B2</f>
        <v>Gavrilenko</v>
      </c>
      <c r="F11" s="1" t="str">
        <f>C2</f>
        <v>Alexander</v>
      </c>
      <c r="G11" s="10">
        <f>BM2</f>
        <v>0</v>
      </c>
      <c r="H11" s="10">
        <f>BN2</f>
        <v>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2804982234017</v>
      </c>
      <c r="C13" s="1" t="str">
        <f>B2</f>
        <v>Gavrilenko</v>
      </c>
      <c r="D13" s="1" t="str">
        <f t="shared" ref="D13:E13" si="0">C2</f>
        <v>Alexander</v>
      </c>
      <c r="E13" s="1" t="str">
        <f t="shared" si="0"/>
        <v>Evgenij</v>
      </c>
      <c r="F13" s="4">
        <f>E2</f>
        <v>30069</v>
      </c>
      <c r="G13" s="1" t="str">
        <f>K2</f>
        <v>grad Tomsk</v>
      </c>
      <c r="H13" s="1" t="str">
        <f>H2</f>
        <v>76 0132014</v>
      </c>
      <c r="I13" s="1" t="str">
        <f>AG2</f>
        <v>Babilonija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Gavrilenko</v>
      </c>
      <c r="C15" s="1" t="str">
        <f>C2</f>
        <v>Alexander</v>
      </c>
      <c r="D15" s="1" t="str">
        <f>V2</f>
        <v>2804982234017</v>
      </c>
      <c r="E15" s="1" t="str">
        <f>H2</f>
        <v>76 0132014</v>
      </c>
      <c r="F15" t="str">
        <f>AI2</f>
        <v>IVAAN AND DANILA</v>
      </c>
      <c r="G15" t="str">
        <f>AN2</f>
        <v>Budva</v>
      </c>
      <c r="H15" s="5" t="str">
        <f>AJ2</f>
        <v>03629694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IVAAN AND DANILA</v>
      </c>
      <c r="C17" t="str">
        <f>AL2</f>
        <v>Babilonija bb Budva</v>
      </c>
      <c r="D17" s="1" t="str">
        <f>B2</f>
        <v>Gavrilenko</v>
      </c>
      <c r="E17" s="1" t="str">
        <f>C2</f>
        <v>Alexander</v>
      </c>
      <c r="F17" t="str">
        <f>AG2</f>
        <v>Babilonija bb Budva</v>
      </c>
      <c r="G17">
        <f>AH2</f>
        <v>0</v>
      </c>
      <c r="H17" s="4">
        <f>W2</f>
        <v>45390</v>
      </c>
      <c r="I17" s="4">
        <f>AF2</f>
        <v>45390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IVAAN AND DANILA</v>
      </c>
      <c r="C19" t="str">
        <f>AM2</f>
        <v>Budva</v>
      </c>
      <c r="D19" t="str">
        <f>AN2</f>
        <v>Budva</v>
      </c>
      <c r="E19" t="str">
        <f>AP2</f>
        <v>Babilonija bb</v>
      </c>
      <c r="F19" s="5" t="str">
        <f>T2</f>
        <v>+38268454074</v>
      </c>
      <c r="G19" t="str">
        <f>U2</f>
        <v>aegavrilenko@gmail.com</v>
      </c>
      <c r="H19">
        <f>AQ2</f>
        <v>2</v>
      </c>
      <c r="I19">
        <f t="shared" ref="I19:S19" si="1">AR2</f>
        <v>8</v>
      </c>
      <c r="J19">
        <f t="shared" si="1"/>
        <v>0</v>
      </c>
      <c r="K19">
        <f t="shared" si="1"/>
        <v>4</v>
      </c>
      <c r="L19">
        <f t="shared" si="1"/>
        <v>9</v>
      </c>
      <c r="M19">
        <f t="shared" si="1"/>
        <v>8</v>
      </c>
      <c r="N19">
        <f t="shared" si="1"/>
        <v>2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1</v>
      </c>
      <c r="T19">
        <f>BC2</f>
        <v>7</v>
      </c>
      <c r="U19" s="7">
        <f>BD2</f>
        <v>2</v>
      </c>
      <c r="V19" s="7">
        <f t="shared" ref="V19:X19" si="2">BE2</f>
        <v>6</v>
      </c>
      <c r="W19" s="7">
        <f t="shared" si="2"/>
        <v>0</v>
      </c>
      <c r="X19" s="7">
        <f t="shared" si="2"/>
        <v>1</v>
      </c>
      <c r="Y19" s="7" t="str">
        <f>BJ2</f>
        <v>5 - 1205363 / 001</v>
      </c>
      <c r="Z19" s="7" t="str">
        <f>V2</f>
        <v>2804982234017</v>
      </c>
      <c r="AA19" s="1" t="str">
        <f>B2</f>
        <v>Gavrilenko</v>
      </c>
      <c r="AB19" s="1" t="str">
        <f>C2</f>
        <v>Alexander</v>
      </c>
      <c r="AC19" s="1" t="str">
        <f>AG2</f>
        <v>Babilonija bb Budva</v>
      </c>
      <c r="AD19" t="str">
        <f>BK2</f>
        <v>535-22426-22</v>
      </c>
      <c r="AE19" s="1" t="str">
        <f>D2</f>
        <v>Evgenij</v>
      </c>
      <c r="AF19" s="10">
        <f>L2</f>
        <v>2</v>
      </c>
      <c r="AG19" s="10">
        <f t="shared" ref="AG19:AM19" si="3">M2</f>
        <v>8</v>
      </c>
      <c r="AH19" s="10">
        <f t="shared" si="3"/>
        <v>0</v>
      </c>
      <c r="AI19" s="10">
        <f t="shared" si="3"/>
        <v>4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2</v>
      </c>
      <c r="AN19" s="1" t="str">
        <f>K2</f>
        <v>grad Tomsk</v>
      </c>
      <c r="AO19" s="4" t="str">
        <f>F2</f>
        <v>V</v>
      </c>
      <c r="AP19" s="4" t="str">
        <f>G2</f>
        <v>-</v>
      </c>
      <c r="AQ19" s="5" t="str">
        <f>H2</f>
        <v>76 0132014</v>
      </c>
      <c r="AR19" s="1" t="str">
        <f>J2</f>
        <v>MVD 78039</v>
      </c>
      <c r="AS19" s="10">
        <f>X2</f>
        <v>0</v>
      </c>
      <c r="AT19" s="10">
        <f>Y2</f>
        <v>8</v>
      </c>
      <c r="AU19" s="10">
        <f>Z2</f>
        <v>0</v>
      </c>
      <c r="AV19" s="10">
        <f>AA2</f>
        <v>4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IVAAN AND DANILA</v>
      </c>
      <c r="C21" t="str">
        <f>AL2</f>
        <v>Babilonija bb Budva</v>
      </c>
      <c r="D21" s="5" t="str">
        <f>T2</f>
        <v>+38268454074</v>
      </c>
      <c r="E21" s="5" t="str">
        <f>AJ2</f>
        <v>03629694</v>
      </c>
      <c r="F21" s="1" t="str">
        <f>B2</f>
        <v>Gavrilenko</v>
      </c>
      <c r="G21" s="1" t="str">
        <f>D2</f>
        <v>Evgenij</v>
      </c>
      <c r="H21" s="1" t="str">
        <f>C2</f>
        <v>Alexander</v>
      </c>
      <c r="I21" s="5" t="str">
        <f>V2</f>
        <v>2804982234017</v>
      </c>
      <c r="J21" t="str">
        <f>AG2</f>
        <v>Babilonija bb Budva</v>
      </c>
      <c r="K21" s="1" t="str">
        <f>K2</f>
        <v>grad Tomsk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0</v>
      </c>
      <c r="Q21">
        <f t="shared" ref="Q21:AB21" si="4">BQ2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Alexander</v>
      </c>
      <c r="C23" s="1" t="str">
        <f>D2</f>
        <v>Evgenij</v>
      </c>
      <c r="D23" s="1" t="str">
        <f>B2</f>
        <v>Gavrilenko</v>
      </c>
      <c r="E23" s="5" t="str">
        <f>V2</f>
        <v>2804982234017</v>
      </c>
      <c r="F23" t="str">
        <f>AG2</f>
        <v>Babilonija bb Budva</v>
      </c>
      <c r="G23" t="str">
        <f>AN2</f>
        <v>Budva</v>
      </c>
      <c r="H23" s="5" t="str">
        <f>H2</f>
        <v>76 0132014</v>
      </c>
      <c r="I23" s="4">
        <f>I2</f>
        <v>43523</v>
      </c>
      <c r="J23" s="5" t="str">
        <f>T2</f>
        <v>+38268454074</v>
      </c>
      <c r="K23" s="5" t="str">
        <f>U2</f>
        <v>aegavrilenko@gmail.com</v>
      </c>
      <c r="L23" s="4">
        <f>E2</f>
        <v>30069</v>
      </c>
      <c r="M23" t="str">
        <f>AI2</f>
        <v>IVAAN AND DANILA</v>
      </c>
      <c r="N23" t="str">
        <f>BJ2</f>
        <v>5 - 1205363 / 001</v>
      </c>
      <c r="O23" s="5" t="str">
        <f>AJ2</f>
        <v>03629694</v>
      </c>
      <c r="P23" t="str">
        <f>AL2</f>
        <v>Babilonija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Alexander</v>
      </c>
      <c r="C25" s="1" t="str">
        <f>+D2</f>
        <v>Evgenij</v>
      </c>
      <c r="D25" s="1" t="str">
        <f>+B2</f>
        <v>Gavrilenko</v>
      </c>
      <c r="E25" s="5" t="str">
        <f>V2</f>
        <v>2804982234017</v>
      </c>
      <c r="F25" s="10" t="str">
        <f>AG2</f>
        <v>Babilonija bb Budva</v>
      </c>
      <c r="G25" s="10" t="str">
        <f>AN2</f>
        <v>Budva</v>
      </c>
      <c r="H25" s="5" t="str">
        <f>H2</f>
        <v>76 0132014</v>
      </c>
      <c r="I25" s="4">
        <f>I2</f>
        <v>43523</v>
      </c>
      <c r="J25" s="5" t="str">
        <f>T2</f>
        <v>+38268454074</v>
      </c>
      <c r="K25" s="10" t="str">
        <f>U2</f>
        <v>aegavrilenko@gmail.com</v>
      </c>
      <c r="L25" s="4">
        <f>E2</f>
        <v>30069</v>
      </c>
      <c r="M25" s="10" t="str">
        <f>AI2</f>
        <v>IVAAN AND DANILA</v>
      </c>
      <c r="N25" s="10" t="str">
        <f>BJ2</f>
        <v>5 - 1205363 / 001</v>
      </c>
      <c r="O25" s="5" t="str">
        <f>AJ2</f>
        <v>03629694</v>
      </c>
      <c r="P25" s="10" t="str">
        <f>AP2</f>
        <v>Babilonija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IVAAN AND DANILA</v>
      </c>
      <c r="C27" t="str">
        <f>AN2</f>
        <v>Budva</v>
      </c>
      <c r="E27" s="1" t="str">
        <f>B2</f>
        <v>Gavrilenko</v>
      </c>
      <c r="F27" s="1" t="str">
        <f>C2</f>
        <v>Alexander</v>
      </c>
      <c r="G27" s="5" t="str">
        <f>V2</f>
        <v>2804982234017</v>
      </c>
      <c r="H27" t="str">
        <f>AL2</f>
        <v>Babilonija bb Budva</v>
      </c>
      <c r="I27" s="5" t="str">
        <f>AJ2</f>
        <v>03629694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IVAAN AND DANILA</v>
      </c>
      <c r="D29" t="str">
        <f>AN2</f>
        <v>Budva</v>
      </c>
      <c r="E29" s="5" t="s">
        <v>1039</v>
      </c>
      <c r="F29" s="5" t="str">
        <f>AJ2</f>
        <v>03629694</v>
      </c>
      <c r="G29" s="5" t="str">
        <f>AK2</f>
        <v>817</v>
      </c>
      <c r="H29" s="5">
        <f>BL2</f>
        <v>0</v>
      </c>
      <c r="I29" s="1" t="str">
        <f>B2</f>
        <v>Gavrilenko</v>
      </c>
      <c r="J29" s="1" t="str">
        <f>C2</f>
        <v>Alexander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Alexander</v>
      </c>
      <c r="C31" s="1" t="str">
        <f>+B2</f>
        <v>Gavrilenko</v>
      </c>
      <c r="D31">
        <f>+AQ2</f>
        <v>2</v>
      </c>
      <c r="E31">
        <f t="shared" ref="E31:P31" si="5">+AR2</f>
        <v>8</v>
      </c>
      <c r="F31">
        <f t="shared" si="5"/>
        <v>0</v>
      </c>
      <c r="G31">
        <f t="shared" si="5"/>
        <v>4</v>
      </c>
      <c r="H31">
        <f t="shared" si="5"/>
        <v>9</v>
      </c>
      <c r="I31">
        <f t="shared" si="5"/>
        <v>8</v>
      </c>
      <c r="J31">
        <f t="shared" si="5"/>
        <v>2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1</v>
      </c>
      <c r="P31">
        <f t="shared" si="5"/>
        <v>7</v>
      </c>
      <c r="Q31" t="str">
        <f>+AG2</f>
        <v>Babilonija bb Budva</v>
      </c>
      <c r="R31" s="5" t="str">
        <f>H2</f>
        <v>76 0132014</v>
      </c>
      <c r="S31" s="5" t="str">
        <f>T2</f>
        <v>+38268454074</v>
      </c>
      <c r="T31" s="5" t="str">
        <f>U2</f>
        <v>aegavrilenko@gmail.com</v>
      </c>
      <c r="U31" t="str">
        <f>AI2</f>
        <v>IVAAN AND DANILA</v>
      </c>
      <c r="V31" t="str">
        <f>BJ2</f>
        <v>5 - 1205363 / 001</v>
      </c>
      <c r="W31" t="str">
        <f>AP2</f>
        <v>Babilonija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45390</v>
      </c>
      <c r="C33" t="str">
        <f>AI2</f>
        <v>IVAAN AND DANILA</v>
      </c>
      <c r="D33" t="str">
        <f>AN2</f>
        <v>Budva</v>
      </c>
      <c r="E33" s="5" t="str">
        <f>AJ2</f>
        <v>03629694</v>
      </c>
      <c r="F33" s="1" t="str">
        <f>B2</f>
        <v>Gavrilenko</v>
      </c>
      <c r="G33" s="1" t="str">
        <f>C2</f>
        <v>Alexander</v>
      </c>
      <c r="H33" s="5" t="str">
        <f>V2</f>
        <v>2804982234017</v>
      </c>
      <c r="I33" s="4">
        <f>AF2</f>
        <v>45390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Gavrilenko</v>
      </c>
      <c r="D35" s="1" t="str">
        <f>C2</f>
        <v>Alexander</v>
      </c>
      <c r="E35" s="4">
        <f>E2</f>
        <v>30069</v>
      </c>
      <c r="F35" s="5" t="str">
        <f>H2</f>
        <v>76 0132014</v>
      </c>
      <c r="G35" t="str">
        <f>AI2</f>
        <v>IVAAN AND DANILA</v>
      </c>
    </row>
  </sheetData>
  <hyperlinks>
    <hyperlink ref="U2" r:id="rId1" xr:uid="{C00777E3-F942-4DD2-946A-6BD809DECEF4}"/>
  </hyperlinks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B0D5-EC9C-4DDF-8034-FC71EDF90595}">
  <dimension ref="A1:EK35"/>
  <sheetViews>
    <sheetView workbookViewId="0">
      <selection activeCell="J14" sqref="J14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1288</v>
      </c>
      <c r="C2" s="1" t="s">
        <v>476</v>
      </c>
      <c r="D2" s="18" t="s">
        <v>385</v>
      </c>
      <c r="E2" s="4">
        <v>30487</v>
      </c>
      <c r="F2" s="4" t="s">
        <v>210</v>
      </c>
      <c r="G2" s="4" t="s">
        <v>213</v>
      </c>
      <c r="H2" s="16" t="s">
        <v>1281</v>
      </c>
      <c r="I2" s="15">
        <v>43903</v>
      </c>
      <c r="J2" s="18" t="s">
        <v>1282</v>
      </c>
      <c r="K2" s="18" t="s">
        <v>1283</v>
      </c>
      <c r="L2">
        <v>2</v>
      </c>
      <c r="M2">
        <v>0</v>
      </c>
      <c r="N2">
        <v>0</v>
      </c>
      <c r="O2">
        <v>6</v>
      </c>
      <c r="P2">
        <v>1</v>
      </c>
      <c r="Q2">
        <v>9</v>
      </c>
      <c r="R2">
        <v>8</v>
      </c>
      <c r="S2">
        <v>3</v>
      </c>
      <c r="T2" s="16" t="s">
        <v>1286</v>
      </c>
      <c r="U2" s="21" t="s">
        <v>1287</v>
      </c>
      <c r="V2" s="5" t="s">
        <v>1284</v>
      </c>
      <c r="W2" s="4">
        <v>45112</v>
      </c>
      <c r="X2" s="14">
        <v>0</v>
      </c>
      <c r="Y2" s="14">
        <v>5</v>
      </c>
      <c r="Z2" s="14">
        <v>0</v>
      </c>
      <c r="AA2" s="14">
        <v>7</v>
      </c>
      <c r="AB2" s="14">
        <v>2</v>
      </c>
      <c r="AC2" s="14">
        <v>0</v>
      </c>
      <c r="AD2" s="14">
        <v>2</v>
      </c>
      <c r="AE2" s="14">
        <v>3</v>
      </c>
      <c r="AF2" s="4">
        <v>45478</v>
      </c>
      <c r="AG2" s="14" t="s">
        <v>1285</v>
      </c>
      <c r="AH2" s="13"/>
      <c r="AI2" t="s">
        <v>1276</v>
      </c>
      <c r="AJ2" s="16" t="s">
        <v>1277</v>
      </c>
      <c r="AK2" s="16" t="s">
        <v>1169</v>
      </c>
      <c r="AL2" s="14" t="s">
        <v>1278</v>
      </c>
      <c r="AM2" t="s">
        <v>378</v>
      </c>
      <c r="AN2" t="s">
        <v>378</v>
      </c>
      <c r="AO2" s="14" t="s">
        <v>1148</v>
      </c>
      <c r="AP2" s="14" t="s">
        <v>1279</v>
      </c>
      <c r="AQ2">
        <v>2</v>
      </c>
      <c r="AR2">
        <v>8</v>
      </c>
      <c r="AS2">
        <v>0</v>
      </c>
      <c r="AT2">
        <v>4</v>
      </c>
      <c r="AU2">
        <v>9</v>
      </c>
      <c r="AV2">
        <v>8</v>
      </c>
      <c r="AW2">
        <v>2</v>
      </c>
      <c r="AX2">
        <v>2</v>
      </c>
      <c r="AY2">
        <v>3</v>
      </c>
      <c r="AZ2">
        <v>4</v>
      </c>
      <c r="BA2">
        <v>0</v>
      </c>
      <c r="BB2">
        <v>1</v>
      </c>
      <c r="BC2">
        <v>7</v>
      </c>
      <c r="BD2" s="17">
        <v>0</v>
      </c>
      <c r="BE2" s="14">
        <v>5</v>
      </c>
      <c r="BF2" s="14">
        <v>0</v>
      </c>
      <c r="BG2" s="14">
        <v>5</v>
      </c>
      <c r="BH2" s="14">
        <v>2</v>
      </c>
      <c r="BI2" s="14">
        <v>2</v>
      </c>
      <c r="BJ2" s="14" t="s">
        <v>1280</v>
      </c>
      <c r="BK2" s="12" t="s">
        <v>1140</v>
      </c>
      <c r="BL2" s="16"/>
      <c r="BM2" s="14"/>
      <c r="BN2" s="16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6"/>
      <c r="CE2" s="14"/>
      <c r="CF2" s="14"/>
      <c r="CG2" s="14"/>
      <c r="CH2" s="14"/>
      <c r="CI2" s="14"/>
      <c r="CJ2" s="14"/>
      <c r="CK2" s="14"/>
      <c r="CL2" s="14"/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Gorodnichii</v>
      </c>
      <c r="C5" s="1" t="str">
        <f>C2</f>
        <v>Igor</v>
      </c>
      <c r="D5" s="4">
        <f>E2</f>
        <v>30487</v>
      </c>
      <c r="E5" s="5" t="str">
        <f>H2</f>
        <v>76 2800190</v>
      </c>
      <c r="F5" t="str">
        <f>AI2</f>
        <v>RECIG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RECIG</v>
      </c>
      <c r="C7" s="1" t="str">
        <f>AJ2</f>
        <v>03432530</v>
      </c>
      <c r="D7" s="1" t="str">
        <f>AN2</f>
        <v>Budva</v>
      </c>
      <c r="E7" s="1" t="str">
        <f>B2</f>
        <v>Gorodnichii</v>
      </c>
      <c r="F7" s="1" t="str">
        <f>C2</f>
        <v>Igor</v>
      </c>
      <c r="G7" s="5" t="str">
        <f>H2</f>
        <v>76 2800190</v>
      </c>
      <c r="H7" t="str">
        <f>AG2</f>
        <v>Becici bb, Montedreams Appartements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RECIG</v>
      </c>
      <c r="C9" s="1" t="str">
        <f>AN2</f>
        <v>Budva</v>
      </c>
      <c r="D9" s="1" t="str">
        <f>AJ2</f>
        <v>03432530</v>
      </c>
      <c r="E9" s="1" t="str">
        <f>B2</f>
        <v>Gorodnichii</v>
      </c>
      <c r="F9" s="1" t="str">
        <f>C2</f>
        <v>Igor</v>
      </c>
      <c r="G9" s="5" t="str">
        <f>H2</f>
        <v>76 2800190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RECIG</v>
      </c>
      <c r="C11" s="1" t="str">
        <f>AN2</f>
        <v>Budva</v>
      </c>
      <c r="D11" s="1" t="str">
        <f>AJ2</f>
        <v>03432530</v>
      </c>
      <c r="E11" s="1" t="str">
        <f>B2</f>
        <v>Gorodnichii</v>
      </c>
      <c r="F11" s="1" t="str">
        <f>C2</f>
        <v>Igor</v>
      </c>
      <c r="G11" s="10">
        <f>BM2</f>
        <v>0</v>
      </c>
      <c r="H11" s="10">
        <f>BN2</f>
        <v>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2006983234033</v>
      </c>
      <c r="C13" s="1" t="str">
        <f>B2</f>
        <v>Gorodnichii</v>
      </c>
      <c r="D13" s="1" t="str">
        <f t="shared" ref="D13:E13" si="0">C2</f>
        <v>Igor</v>
      </c>
      <c r="E13" s="1" t="str">
        <f t="shared" si="0"/>
        <v>Aleksandr</v>
      </c>
      <c r="F13" s="4">
        <f>E2</f>
        <v>30487</v>
      </c>
      <c r="G13" s="1" t="str">
        <f>K2</f>
        <v>grad Krasnodar</v>
      </c>
      <c r="H13" s="1" t="str">
        <f>H2</f>
        <v>76 2800190</v>
      </c>
      <c r="I13" s="1" t="str">
        <f>AG2</f>
        <v>Becici bb, Montedreams Appartements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Gorodnichii</v>
      </c>
      <c r="C15" s="1" t="str">
        <f>C2</f>
        <v>Igor</v>
      </c>
      <c r="D15" s="1" t="str">
        <f>V2</f>
        <v>2006983234033</v>
      </c>
      <c r="E15" s="1" t="str">
        <f>H2</f>
        <v>76 2800190</v>
      </c>
      <c r="F15" t="str">
        <f>AI2</f>
        <v>RECIG</v>
      </c>
      <c r="G15" t="str">
        <f>AN2</f>
        <v>Budva</v>
      </c>
      <c r="H15" s="5" t="str">
        <f>AJ2</f>
        <v>03432530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RECIG</v>
      </c>
      <c r="C17" t="str">
        <f>AL2</f>
        <v>Žertava fašizma br 15 Budva</v>
      </c>
      <c r="D17" s="1" t="str">
        <f>B2</f>
        <v>Gorodnichii</v>
      </c>
      <c r="E17" s="1" t="str">
        <f>C2</f>
        <v>Igor</v>
      </c>
      <c r="F17" t="str">
        <f>AG2</f>
        <v>Becici bb, Montedreams Appartements</v>
      </c>
      <c r="G17">
        <f>AH2</f>
        <v>0</v>
      </c>
      <c r="H17" s="4">
        <f>W2</f>
        <v>45112</v>
      </c>
      <c r="I17" s="4">
        <f>AF2</f>
        <v>45478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RECIG</v>
      </c>
      <c r="C19" t="str">
        <f>AM2</f>
        <v>Budva</v>
      </c>
      <c r="D19" t="str">
        <f>AN2</f>
        <v>Budva</v>
      </c>
      <c r="E19" t="str">
        <f>AP2</f>
        <v>Žertava fašizma br 15</v>
      </c>
      <c r="F19" s="5" t="str">
        <f>T2</f>
        <v>+38268580141</v>
      </c>
      <c r="G19" t="str">
        <f>U2</f>
        <v>Monte.gorodnichii@gmail.com</v>
      </c>
      <c r="H19">
        <f>AQ2</f>
        <v>2</v>
      </c>
      <c r="I19">
        <f t="shared" ref="I19:S19" si="1">AR2</f>
        <v>8</v>
      </c>
      <c r="J19">
        <f t="shared" si="1"/>
        <v>0</v>
      </c>
      <c r="K19">
        <f t="shared" si="1"/>
        <v>4</v>
      </c>
      <c r="L19">
        <f t="shared" si="1"/>
        <v>9</v>
      </c>
      <c r="M19">
        <f t="shared" si="1"/>
        <v>8</v>
      </c>
      <c r="N19">
        <f t="shared" si="1"/>
        <v>2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1</v>
      </c>
      <c r="T19">
        <f>BC2</f>
        <v>7</v>
      </c>
      <c r="U19" s="7">
        <f>BD2</f>
        <v>0</v>
      </c>
      <c r="V19" s="7">
        <f t="shared" ref="V19:X19" si="2">BE2</f>
        <v>5</v>
      </c>
      <c r="W19" s="7">
        <f t="shared" si="2"/>
        <v>0</v>
      </c>
      <c r="X19" s="7">
        <f t="shared" si="2"/>
        <v>5</v>
      </c>
      <c r="Y19" s="7" t="str">
        <f>BJ2</f>
        <v>5 - 1030178 / 002</v>
      </c>
      <c r="Z19" s="7" t="str">
        <f>V2</f>
        <v>2006983234033</v>
      </c>
      <c r="AA19" s="1" t="str">
        <f>B2</f>
        <v>Gorodnichii</v>
      </c>
      <c r="AB19" s="1" t="str">
        <f>C2</f>
        <v>Igor</v>
      </c>
      <c r="AC19" s="1" t="str">
        <f>AG2</f>
        <v>Becici bb, Montedreams Appartements</v>
      </c>
      <c r="AD19" t="str">
        <f>BK2</f>
        <v>535-22426-22</v>
      </c>
      <c r="AE19" s="1" t="str">
        <f>D2</f>
        <v>Aleksandr</v>
      </c>
      <c r="AF19" s="10">
        <f>L2</f>
        <v>2</v>
      </c>
      <c r="AG19" s="10">
        <f t="shared" ref="AG19:AM19" si="3">M2</f>
        <v>0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3</v>
      </c>
      <c r="AN19" s="1" t="str">
        <f>K2</f>
        <v>grad Krasnodar</v>
      </c>
      <c r="AO19" s="4" t="str">
        <f>F2</f>
        <v>V</v>
      </c>
      <c r="AP19" s="4" t="str">
        <f>G2</f>
        <v>-</v>
      </c>
      <c r="AQ19" s="5" t="str">
        <f>H2</f>
        <v>76 2800190</v>
      </c>
      <c r="AR19" s="1" t="str">
        <f>J2</f>
        <v>MVD 23001</v>
      </c>
      <c r="AS19" s="10">
        <f>X2</f>
        <v>0</v>
      </c>
      <c r="AT19" s="10">
        <f>Y2</f>
        <v>5</v>
      </c>
      <c r="AU19" s="10">
        <f>Z2</f>
        <v>0</v>
      </c>
      <c r="AV19" s="10">
        <f>AA2</f>
        <v>7</v>
      </c>
      <c r="AW19" s="10">
        <f>AE2</f>
        <v>3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RECIG</v>
      </c>
      <c r="C21" t="str">
        <f>AL2</f>
        <v>Žertava fašizma br 15 Budva</v>
      </c>
      <c r="D21" s="5" t="str">
        <f>T2</f>
        <v>+38268580141</v>
      </c>
      <c r="E21" s="5" t="str">
        <f>AJ2</f>
        <v>03432530</v>
      </c>
      <c r="F21" s="1" t="str">
        <f>B2</f>
        <v>Gorodnichii</v>
      </c>
      <c r="G21" s="1" t="str">
        <f>D2</f>
        <v>Aleksandr</v>
      </c>
      <c r="H21" s="1" t="str">
        <f>C2</f>
        <v>Igor</v>
      </c>
      <c r="I21" s="5" t="str">
        <f>V2</f>
        <v>2006983234033</v>
      </c>
      <c r="J21" t="str">
        <f>AG2</f>
        <v>Becici bb, Montedreams Appartements</v>
      </c>
      <c r="K21" s="1" t="str">
        <f>K2</f>
        <v>grad Krasnodar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0</v>
      </c>
      <c r="Q21">
        <f t="shared" ref="Q21:AB21" si="4">BQ2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Igor</v>
      </c>
      <c r="C23" s="1" t="str">
        <f>D2</f>
        <v>Aleksandr</v>
      </c>
      <c r="D23" s="1" t="str">
        <f>B2</f>
        <v>Gorodnichii</v>
      </c>
      <c r="E23" s="5" t="str">
        <f>V2</f>
        <v>2006983234033</v>
      </c>
      <c r="F23" t="str">
        <f>AG2</f>
        <v>Becici bb, Montedreams Appartements</v>
      </c>
      <c r="G23" t="str">
        <f>AN2</f>
        <v>Budva</v>
      </c>
      <c r="H23" s="5" t="str">
        <f>H2</f>
        <v>76 2800190</v>
      </c>
      <c r="I23" s="4">
        <f>I2</f>
        <v>43903</v>
      </c>
      <c r="J23" s="5" t="str">
        <f>T2</f>
        <v>+38268580141</v>
      </c>
      <c r="K23" s="5" t="str">
        <f>U2</f>
        <v>Monte.gorodnichii@gmail.com</v>
      </c>
      <c r="L23" s="4">
        <f>E2</f>
        <v>30487</v>
      </c>
      <c r="M23" t="str">
        <f>AI2</f>
        <v>RECIG</v>
      </c>
      <c r="N23" t="str">
        <f>BJ2</f>
        <v>5 - 1030178 / 002</v>
      </c>
      <c r="O23" s="5" t="str">
        <f>AJ2</f>
        <v>03432530</v>
      </c>
      <c r="P23" t="str">
        <f>AL2</f>
        <v>Žertava fašizma br 15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Igor</v>
      </c>
      <c r="C25" s="1" t="str">
        <f>+D2</f>
        <v>Aleksandr</v>
      </c>
      <c r="D25" s="1" t="str">
        <f>+B2</f>
        <v>Gorodnichii</v>
      </c>
      <c r="E25" s="5" t="str">
        <f>V2</f>
        <v>2006983234033</v>
      </c>
      <c r="F25" s="10" t="str">
        <f>AG2</f>
        <v>Becici bb, Montedreams Appartements</v>
      </c>
      <c r="G25" s="10" t="str">
        <f>AN2</f>
        <v>Budva</v>
      </c>
      <c r="H25" s="5" t="str">
        <f>H2</f>
        <v>76 2800190</v>
      </c>
      <c r="I25" s="4">
        <f>I2</f>
        <v>43903</v>
      </c>
      <c r="J25" s="5" t="str">
        <f>T2</f>
        <v>+38268580141</v>
      </c>
      <c r="K25" s="10" t="str">
        <f>U2</f>
        <v>Monte.gorodnichii@gmail.com</v>
      </c>
      <c r="L25" s="4">
        <f>E2</f>
        <v>30487</v>
      </c>
      <c r="M25" s="10" t="str">
        <f>AI2</f>
        <v>RECIG</v>
      </c>
      <c r="N25" s="10" t="str">
        <f>BJ2</f>
        <v>5 - 1030178 / 002</v>
      </c>
      <c r="O25" s="5" t="str">
        <f>AJ2</f>
        <v>03432530</v>
      </c>
      <c r="P25" s="10" t="str">
        <f>AP2</f>
        <v>Žertava fašizma br 15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RECIG</v>
      </c>
      <c r="C27" t="str">
        <f>AN2</f>
        <v>Budva</v>
      </c>
      <c r="E27" s="1" t="str">
        <f>B2</f>
        <v>Gorodnichii</v>
      </c>
      <c r="F27" s="1" t="str">
        <f>C2</f>
        <v>Igor</v>
      </c>
      <c r="G27" s="5" t="str">
        <f>V2</f>
        <v>2006983234033</v>
      </c>
      <c r="H27" t="str">
        <f>AL2</f>
        <v>Žertava fašizma br 15 Budva</v>
      </c>
      <c r="I27" s="5" t="str">
        <f>AJ2</f>
        <v>03432530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RECIG</v>
      </c>
      <c r="D29" t="str">
        <f>AN2</f>
        <v>Budva</v>
      </c>
      <c r="E29" s="5" t="s">
        <v>1039</v>
      </c>
      <c r="F29" s="5" t="str">
        <f>AJ2</f>
        <v>03432530</v>
      </c>
      <c r="G29" s="5" t="str">
        <f>AK2</f>
        <v>817</v>
      </c>
      <c r="H29" s="5">
        <f>BL2</f>
        <v>0</v>
      </c>
      <c r="I29" s="1" t="str">
        <f>B2</f>
        <v>Gorodnichii</v>
      </c>
      <c r="J29" s="1" t="str">
        <f>C2</f>
        <v>Igor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Igor</v>
      </c>
      <c r="C31" s="1" t="str">
        <f>+B2</f>
        <v>Gorodnichii</v>
      </c>
      <c r="D31">
        <f>+AQ2</f>
        <v>2</v>
      </c>
      <c r="E31">
        <f t="shared" ref="E31:P31" si="5">+AR2</f>
        <v>8</v>
      </c>
      <c r="F31">
        <f t="shared" si="5"/>
        <v>0</v>
      </c>
      <c r="G31">
        <f t="shared" si="5"/>
        <v>4</v>
      </c>
      <c r="H31">
        <f t="shared" si="5"/>
        <v>9</v>
      </c>
      <c r="I31">
        <f t="shared" si="5"/>
        <v>8</v>
      </c>
      <c r="J31">
        <f t="shared" si="5"/>
        <v>2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1</v>
      </c>
      <c r="P31">
        <f t="shared" si="5"/>
        <v>7</v>
      </c>
      <c r="Q31" t="str">
        <f>+AG2</f>
        <v>Becici bb, Montedreams Appartements</v>
      </c>
      <c r="R31" s="5" t="str">
        <f>H2</f>
        <v>76 2800190</v>
      </c>
      <c r="S31" s="5" t="str">
        <f>T2</f>
        <v>+38268580141</v>
      </c>
      <c r="T31" s="5" t="str">
        <f>U2</f>
        <v>Monte.gorodnichii@gmail.com</v>
      </c>
      <c r="U31" t="str">
        <f>AI2</f>
        <v>RECIG</v>
      </c>
      <c r="V31" t="str">
        <f>BJ2</f>
        <v>5 - 1030178 / 002</v>
      </c>
      <c r="W31" t="str">
        <f>AP2</f>
        <v>Žertava fašizma br 15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45112</v>
      </c>
      <c r="C33" t="str">
        <f>AI2</f>
        <v>RECIG</v>
      </c>
      <c r="D33" t="str">
        <f>AN2</f>
        <v>Budva</v>
      </c>
      <c r="E33" s="5" t="str">
        <f>AJ2</f>
        <v>03432530</v>
      </c>
      <c r="F33" s="1" t="str">
        <f>B2</f>
        <v>Gorodnichii</v>
      </c>
      <c r="G33" s="1" t="str">
        <f>C2</f>
        <v>Igor</v>
      </c>
      <c r="H33" s="5" t="str">
        <f>V2</f>
        <v>2006983234033</v>
      </c>
      <c r="I33" s="4">
        <f>AF2</f>
        <v>45478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Gorodnichii</v>
      </c>
      <c r="D35" s="1" t="str">
        <f>C2</f>
        <v>Igor</v>
      </c>
      <c r="E35" s="4">
        <f>E2</f>
        <v>30487</v>
      </c>
      <c r="F35" s="5" t="str">
        <f>H2</f>
        <v>76 2800190</v>
      </c>
      <c r="G35" t="str">
        <f>AI2</f>
        <v>RECIG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1E46-67D6-4209-A8E8-B3CFB78444B4}">
  <dimension ref="A1:EI32"/>
  <sheetViews>
    <sheetView topLeftCell="E1" workbookViewId="0">
      <selection activeCell="O16" sqref="O16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3" max="63" width="10.88671875" bestFit="1" customWidth="1"/>
    <col min="79" max="79" width="10.88671875" bestFit="1" customWidth="1"/>
  </cols>
  <sheetData>
    <row r="1" spans="1:139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29</v>
      </c>
      <c r="BI1" t="s">
        <v>37</v>
      </c>
      <c r="BJ1" t="s">
        <v>1041</v>
      </c>
      <c r="BK1" t="s">
        <v>55</v>
      </c>
      <c r="BL1" t="s">
        <v>153</v>
      </c>
      <c r="BM1" t="s">
        <v>56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133</v>
      </c>
      <c r="CA1" t="s">
        <v>57</v>
      </c>
      <c r="CB1" t="s">
        <v>153</v>
      </c>
      <c r="CC1" t="s">
        <v>58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134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96</v>
      </c>
      <c r="DF1" t="s">
        <v>99</v>
      </c>
      <c r="DG1" t="s">
        <v>97</v>
      </c>
      <c r="DH1" t="s">
        <v>98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135</v>
      </c>
      <c r="DT1" t="s">
        <v>136</v>
      </c>
      <c r="DU1" t="s">
        <v>110</v>
      </c>
      <c r="DV1" t="s">
        <v>111</v>
      </c>
      <c r="DW1" t="s">
        <v>112</v>
      </c>
      <c r="DX1" t="s">
        <v>113</v>
      </c>
      <c r="DY1" t="s">
        <v>121</v>
      </c>
      <c r="DZ1" t="s">
        <v>114</v>
      </c>
      <c r="EA1" t="s">
        <v>114</v>
      </c>
      <c r="EB1" t="s">
        <v>115</v>
      </c>
      <c r="EC1" t="s">
        <v>116</v>
      </c>
      <c r="ED1" t="s">
        <v>117</v>
      </c>
      <c r="EE1" t="s">
        <v>118</v>
      </c>
      <c r="EF1" t="s">
        <v>119</v>
      </c>
      <c r="EG1" t="s">
        <v>120</v>
      </c>
      <c r="EH1" t="s">
        <v>137</v>
      </c>
      <c r="EI1" t="s">
        <v>138</v>
      </c>
    </row>
    <row r="2" spans="1:139" x14ac:dyDescent="0.3">
      <c r="A2" t="s">
        <v>142</v>
      </c>
      <c r="B2" s="1" t="s">
        <v>796</v>
      </c>
      <c r="C2" s="1" t="s">
        <v>797</v>
      </c>
      <c r="D2" s="1" t="s">
        <v>798</v>
      </c>
      <c r="E2" s="4">
        <v>34214</v>
      </c>
      <c r="F2" t="s">
        <v>213</v>
      </c>
      <c r="G2" s="4" t="s">
        <v>210</v>
      </c>
      <c r="H2" s="16" t="s">
        <v>799</v>
      </c>
      <c r="I2" s="15">
        <v>45167</v>
      </c>
      <c r="J2" s="18" t="s">
        <v>800</v>
      </c>
      <c r="K2" s="18" t="s">
        <v>801</v>
      </c>
      <c r="L2">
        <v>0</v>
      </c>
      <c r="M2">
        <v>2</v>
      </c>
      <c r="N2">
        <v>0</v>
      </c>
      <c r="O2">
        <v>9</v>
      </c>
      <c r="P2">
        <v>1</v>
      </c>
      <c r="Q2">
        <v>9</v>
      </c>
      <c r="R2">
        <v>9</v>
      </c>
      <c r="S2">
        <v>3</v>
      </c>
      <c r="T2" s="16" t="s">
        <v>802</v>
      </c>
      <c r="U2" s="6" t="s">
        <v>803</v>
      </c>
      <c r="V2" s="5" t="s">
        <v>804</v>
      </c>
      <c r="W2" s="4">
        <v>45167</v>
      </c>
      <c r="X2" s="14">
        <v>2</v>
      </c>
      <c r="Y2" s="14">
        <v>9</v>
      </c>
      <c r="Z2" s="14">
        <v>0</v>
      </c>
      <c r="AA2" s="14">
        <v>8</v>
      </c>
      <c r="AB2" s="14">
        <v>2</v>
      </c>
      <c r="AC2" s="14">
        <v>0</v>
      </c>
      <c r="AD2" s="14">
        <v>2</v>
      </c>
      <c r="AE2" s="14">
        <v>3</v>
      </c>
      <c r="AF2" s="4">
        <v>45533</v>
      </c>
      <c r="AG2" t="s">
        <v>805</v>
      </c>
      <c r="AH2" s="13"/>
      <c r="AI2" t="s">
        <v>806</v>
      </c>
      <c r="AJ2" s="16" t="s">
        <v>807</v>
      </c>
      <c r="AK2" s="16" t="s">
        <v>1040</v>
      </c>
      <c r="AL2" t="s">
        <v>808</v>
      </c>
      <c r="AM2" t="s">
        <v>304</v>
      </c>
      <c r="AN2" t="s">
        <v>304</v>
      </c>
      <c r="AO2" t="s">
        <v>304</v>
      </c>
      <c r="AP2" t="s">
        <v>809</v>
      </c>
      <c r="AQ2">
        <v>0</v>
      </c>
      <c r="AR2">
        <v>2</v>
      </c>
      <c r="AS2">
        <v>0</v>
      </c>
      <c r="AT2">
        <v>9</v>
      </c>
      <c r="AU2">
        <v>9</v>
      </c>
      <c r="AV2">
        <v>9</v>
      </c>
      <c r="AW2">
        <v>3</v>
      </c>
      <c r="AX2">
        <v>2</v>
      </c>
      <c r="AY2">
        <v>1</v>
      </c>
      <c r="AZ2">
        <v>5</v>
      </c>
      <c r="BA2">
        <v>0</v>
      </c>
      <c r="BB2">
        <v>4</v>
      </c>
      <c r="BC2">
        <v>6</v>
      </c>
      <c r="BD2" s="17">
        <v>0</v>
      </c>
      <c r="BE2" s="14">
        <v>8</v>
      </c>
      <c r="BF2" s="14">
        <v>0</v>
      </c>
      <c r="BG2" s="14">
        <v>8</v>
      </c>
      <c r="BH2" s="14" t="s">
        <v>810</v>
      </c>
      <c r="BI2" s="16" t="s">
        <v>1033</v>
      </c>
      <c r="BJ2" s="16"/>
      <c r="BK2" t="s">
        <v>382</v>
      </c>
      <c r="BL2" s="16" t="s">
        <v>795</v>
      </c>
      <c r="BM2" s="14" t="s">
        <v>382</v>
      </c>
      <c r="BN2" s="14">
        <v>2</v>
      </c>
      <c r="BO2" s="14">
        <v>6</v>
      </c>
      <c r="BP2" s="14">
        <v>0</v>
      </c>
      <c r="BQ2" s="14">
        <v>6</v>
      </c>
      <c r="BR2" s="14">
        <v>9</v>
      </c>
      <c r="BS2" s="14">
        <v>8</v>
      </c>
      <c r="BT2" s="14">
        <v>6</v>
      </c>
      <c r="BU2" s="14">
        <v>2</v>
      </c>
      <c r="BV2" s="14">
        <v>5</v>
      </c>
      <c r="BW2" s="14">
        <v>5</v>
      </c>
      <c r="BX2" s="14">
        <v>0</v>
      </c>
      <c r="BY2" s="14">
        <v>0</v>
      </c>
      <c r="BZ2" s="14">
        <v>0</v>
      </c>
      <c r="CA2" s="14"/>
      <c r="CB2" s="5"/>
      <c r="CC2" s="16"/>
    </row>
    <row r="3" spans="1:139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9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9" x14ac:dyDescent="0.3">
      <c r="B5" s="1" t="str">
        <f>B2</f>
        <v>Dembirel</v>
      </c>
      <c r="C5" s="1" t="str">
        <f>C2</f>
        <v>Nadezhda</v>
      </c>
      <c r="D5" s="4">
        <f>E2</f>
        <v>34214</v>
      </c>
      <c r="E5" s="5" t="str">
        <f>H2</f>
        <v>76 7167497</v>
      </c>
      <c r="F5" t="str">
        <f>AI2</f>
        <v>DEMBIREL</v>
      </c>
      <c r="G5" t="str">
        <f>AN2</f>
        <v>Podgorica</v>
      </c>
      <c r="I5" s="1"/>
    </row>
    <row r="6" spans="1:139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9" x14ac:dyDescent="0.3">
      <c r="B7" s="1" t="str">
        <f>AI2</f>
        <v>DEMBIREL</v>
      </c>
      <c r="C7" s="1" t="str">
        <f>AJ2</f>
        <v>03588483</v>
      </c>
      <c r="D7" s="1" t="str">
        <f>AN2</f>
        <v>Podgorica</v>
      </c>
      <c r="E7" s="1" t="str">
        <f>B2</f>
        <v>Dembirel</v>
      </c>
      <c r="F7" s="1" t="str">
        <f>C2</f>
        <v>Nadezhda</v>
      </c>
      <c r="G7" s="5" t="str">
        <f>H2</f>
        <v>76 7167497</v>
      </c>
      <c r="H7" t="str">
        <f>AG2</f>
        <v>ul Kralja Nikole 124 Podgorica</v>
      </c>
      <c r="I7" s="1"/>
    </row>
    <row r="8" spans="1:139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9" x14ac:dyDescent="0.3">
      <c r="B9" s="1" t="str">
        <f>AI2</f>
        <v>DEMBIREL</v>
      </c>
      <c r="C9" s="1" t="str">
        <f>AN2</f>
        <v>Podgorica</v>
      </c>
      <c r="D9" s="1" t="str">
        <f>AJ2</f>
        <v>03588483</v>
      </c>
      <c r="E9" s="1" t="str">
        <f>B2</f>
        <v>Dembirel</v>
      </c>
      <c r="F9" s="1" t="str">
        <f>C2</f>
        <v>Nadezhda</v>
      </c>
      <c r="G9" s="5" t="str">
        <f>H2</f>
        <v>76 7167497</v>
      </c>
      <c r="I9" s="1"/>
    </row>
    <row r="10" spans="1:139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39" x14ac:dyDescent="0.3">
      <c r="B11" s="1" t="str">
        <f>AI2</f>
        <v>DEMBIREL</v>
      </c>
      <c r="C11" s="1" t="str">
        <f>AN2</f>
        <v>Podgorica</v>
      </c>
      <c r="D11" s="1" t="str">
        <f>AJ2</f>
        <v>03588483</v>
      </c>
      <c r="E11" s="1" t="str">
        <f>B2</f>
        <v>Dembirel</v>
      </c>
      <c r="F11" s="1" t="str">
        <f>C2</f>
        <v>Nadezhda</v>
      </c>
      <c r="G11" s="10" t="str">
        <f>BK2</f>
        <v>Muž</v>
      </c>
      <c r="H11" s="10" t="str">
        <f>BL2</f>
        <v>76 2191611</v>
      </c>
      <c r="I11" s="18"/>
    </row>
    <row r="12" spans="1:139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9" x14ac:dyDescent="0.3">
      <c r="B13" s="4">
        <f>E2</f>
        <v>34214</v>
      </c>
      <c r="C13" s="1" t="str">
        <f>B2</f>
        <v>Dembirel</v>
      </c>
      <c r="D13" s="1" t="str">
        <f t="shared" ref="D13:E13" si="0">C2</f>
        <v>Nadezhda</v>
      </c>
      <c r="E13" s="1" t="str">
        <f t="shared" si="0"/>
        <v>Dolaan</v>
      </c>
      <c r="F13" s="4">
        <f>E2</f>
        <v>34214</v>
      </c>
      <c r="G13" s="1" t="str">
        <f>K2</f>
        <v>respublika Tiva</v>
      </c>
      <c r="H13" s="1" t="str">
        <f>H2</f>
        <v>76 7167497</v>
      </c>
      <c r="I13" s="1" t="str">
        <f>AG2</f>
        <v>ul Kralja Nikole 124 Podgorica</v>
      </c>
    </row>
    <row r="14" spans="1:139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9" x14ac:dyDescent="0.3">
      <c r="B15" s="1" t="str">
        <f>B2</f>
        <v>Dembirel</v>
      </c>
      <c r="C15" s="1" t="str">
        <f>C2</f>
        <v>Nadezhda</v>
      </c>
      <c r="D15" s="1" t="str">
        <f>V2</f>
        <v>0209993215046</v>
      </c>
      <c r="E15" s="1" t="str">
        <f>H2</f>
        <v>76 7167497</v>
      </c>
      <c r="F15" t="str">
        <f>AI2</f>
        <v>DEMBIREL</v>
      </c>
      <c r="G15" t="str">
        <f>AN2</f>
        <v>Podgorica</v>
      </c>
      <c r="H15" s="5" t="str">
        <f>AJ2</f>
        <v>03588483</v>
      </c>
      <c r="I15" s="1"/>
    </row>
    <row r="16" spans="1:139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9" x14ac:dyDescent="0.3">
      <c r="B17" t="str">
        <f>AI2</f>
        <v>DEMBIREL</v>
      </c>
      <c r="C17" t="str">
        <f>AL2</f>
        <v>19. decembra bb Podgorica</v>
      </c>
      <c r="D17" s="1" t="str">
        <f>B2</f>
        <v>Dembirel</v>
      </c>
      <c r="E17" s="1" t="str">
        <f>C2</f>
        <v>Nadezhda</v>
      </c>
      <c r="F17" t="str">
        <f>AG2</f>
        <v>ul Kralja Nikole 124 Podgorica</v>
      </c>
      <c r="G17">
        <f>AH2</f>
        <v>0</v>
      </c>
      <c r="H17" s="4">
        <f>W2</f>
        <v>45167</v>
      </c>
      <c r="I17" s="4">
        <f>AF2</f>
        <v>45533</v>
      </c>
      <c r="J17" t="str">
        <f>AN2</f>
        <v>Podgorica</v>
      </c>
    </row>
    <row r="18" spans="1:89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9" x14ac:dyDescent="0.3">
      <c r="B19" t="str">
        <f>AI2</f>
        <v>DEMBIREL</v>
      </c>
      <c r="C19" t="str">
        <f>AM2</f>
        <v>Podgorica</v>
      </c>
      <c r="D19" t="str">
        <f>AN2</f>
        <v>Podgorica</v>
      </c>
      <c r="E19" t="str">
        <f>AO2</f>
        <v>Podgorica</v>
      </c>
      <c r="F19" s="5" t="str">
        <f>T2</f>
        <v>068 396 745</v>
      </c>
      <c r="G19" t="str">
        <f>U2</f>
        <v>nadezhda.dembirel@gmail.com</v>
      </c>
      <c r="H19">
        <f>AQ2</f>
        <v>0</v>
      </c>
      <c r="I19">
        <f t="shared" ref="I19:S19" si="1">AR2</f>
        <v>2</v>
      </c>
      <c r="J19">
        <f t="shared" si="1"/>
        <v>0</v>
      </c>
      <c r="K19">
        <f t="shared" si="1"/>
        <v>9</v>
      </c>
      <c r="L19">
        <f t="shared" si="1"/>
        <v>9</v>
      </c>
      <c r="M19">
        <f t="shared" si="1"/>
        <v>9</v>
      </c>
      <c r="N19">
        <f t="shared" si="1"/>
        <v>3</v>
      </c>
      <c r="O19">
        <f t="shared" si="1"/>
        <v>2</v>
      </c>
      <c r="P19">
        <f t="shared" si="1"/>
        <v>1</v>
      </c>
      <c r="Q19">
        <f t="shared" si="1"/>
        <v>5</v>
      </c>
      <c r="R19">
        <f t="shared" si="1"/>
        <v>0</v>
      </c>
      <c r="S19">
        <f t="shared" si="1"/>
        <v>4</v>
      </c>
      <c r="T19">
        <f>BC2</f>
        <v>6</v>
      </c>
      <c r="U19" s="7">
        <f>BD2</f>
        <v>0</v>
      </c>
      <c r="V19" s="7">
        <f t="shared" ref="V19:X19" si="2">BE2</f>
        <v>8</v>
      </c>
      <c r="W19" s="7">
        <f t="shared" si="2"/>
        <v>0</v>
      </c>
      <c r="X19" s="7">
        <f t="shared" si="2"/>
        <v>8</v>
      </c>
      <c r="Y19" s="7" t="str">
        <f>BH2</f>
        <v>5 - 1167554 / 001</v>
      </c>
      <c r="Z19" s="7" t="str">
        <f>V2</f>
        <v>0209993215046</v>
      </c>
      <c r="AA19" s="1" t="str">
        <f>B2</f>
        <v>Dembirel</v>
      </c>
      <c r="AB19" s="1" t="str">
        <f>C2</f>
        <v>Nadezhda</v>
      </c>
      <c r="AC19" s="1" t="str">
        <f>AG2</f>
        <v>ul Kralja Nikole 124 Podgorica</v>
      </c>
      <c r="AD19" t="str">
        <f>BI2</f>
        <v>535-0000000023179-91</v>
      </c>
      <c r="AE19" s="1" t="str">
        <f>D2</f>
        <v>Dolaan</v>
      </c>
      <c r="AF19" s="10">
        <f>L2</f>
        <v>0</v>
      </c>
      <c r="AG19" s="10">
        <f t="shared" ref="AG19:AM19" si="3">M2</f>
        <v>2</v>
      </c>
      <c r="AH19" s="10">
        <f t="shared" si="3"/>
        <v>0</v>
      </c>
      <c r="AI19" s="10">
        <f t="shared" si="3"/>
        <v>9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3</v>
      </c>
      <c r="AN19" s="1" t="str">
        <f>K2</f>
        <v>respublika Tiva</v>
      </c>
      <c r="AO19" s="4" t="str">
        <f>F2</f>
        <v>-</v>
      </c>
      <c r="AP19" s="4" t="str">
        <f>G2</f>
        <v>V</v>
      </c>
      <c r="AQ19" s="5" t="str">
        <f>H2</f>
        <v>76 7167497</v>
      </c>
      <c r="AR19" s="1" t="str">
        <f>J2</f>
        <v>MVD 78036</v>
      </c>
      <c r="AS19" s="10">
        <f>X2</f>
        <v>2</v>
      </c>
      <c r="AT19" s="10">
        <f>Y2</f>
        <v>9</v>
      </c>
      <c r="AU19" s="10">
        <f>Z2</f>
        <v>0</v>
      </c>
      <c r="AV19" s="10">
        <f>AA2</f>
        <v>8</v>
      </c>
      <c r="AW19" s="10">
        <f>AE2</f>
        <v>3</v>
      </c>
    </row>
    <row r="20" spans="1:89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/>
      <c r="BK20" s="8" t="s">
        <v>254</v>
      </c>
      <c r="BL20" s="8" t="s">
        <v>255</v>
      </c>
      <c r="BM20" s="8" t="s">
        <v>256</v>
      </c>
      <c r="BN20" s="8" t="s">
        <v>257</v>
      </c>
      <c r="BO20" s="8" t="s">
        <v>258</v>
      </c>
      <c r="BP20" s="8" t="s">
        <v>259</v>
      </c>
      <c r="BQ20" s="8" t="s">
        <v>260</v>
      </c>
      <c r="BR20" s="8" t="s">
        <v>261</v>
      </c>
      <c r="BS20" s="8" t="s">
        <v>262</v>
      </c>
      <c r="BT20" s="8" t="s">
        <v>263</v>
      </c>
      <c r="BU20" s="8" t="s">
        <v>264</v>
      </c>
      <c r="BV20" s="8" t="s">
        <v>265</v>
      </c>
      <c r="BW20" s="8" t="s">
        <v>332</v>
      </c>
      <c r="BX20" s="8" t="s">
        <v>333</v>
      </c>
      <c r="BY20" s="8" t="s">
        <v>266</v>
      </c>
      <c r="BZ20" s="8" t="s">
        <v>267</v>
      </c>
      <c r="CA20" s="8" t="s">
        <v>268</v>
      </c>
      <c r="CB20" s="8" t="s">
        <v>269</v>
      </c>
      <c r="CC20" s="8" t="s">
        <v>270</v>
      </c>
      <c r="CD20" s="8" t="s">
        <v>271</v>
      </c>
      <c r="CE20" s="8" t="s">
        <v>272</v>
      </c>
      <c r="CF20" s="8" t="s">
        <v>273</v>
      </c>
      <c r="CG20" s="8" t="s">
        <v>274</v>
      </c>
      <c r="CH20" s="8" t="s">
        <v>275</v>
      </c>
      <c r="CI20" s="8" t="s">
        <v>276</v>
      </c>
      <c r="CJ20" s="8" t="s">
        <v>277</v>
      </c>
      <c r="CK20" s="9" t="s">
        <v>278</v>
      </c>
    </row>
    <row r="21" spans="1:89" x14ac:dyDescent="0.3">
      <c r="B21" t="str">
        <f>AI2</f>
        <v>DEMBIREL</v>
      </c>
      <c r="C21" t="str">
        <f>AL2</f>
        <v>19. decembra bb Podgorica</v>
      </c>
      <c r="D21" s="5" t="str">
        <f>T2</f>
        <v>068 396 745</v>
      </c>
      <c r="E21" s="5" t="str">
        <f>AJ2</f>
        <v>03588483</v>
      </c>
      <c r="F21" s="1" t="str">
        <f>B2</f>
        <v>Dembirel</v>
      </c>
      <c r="G21" s="1" t="str">
        <f>D2</f>
        <v>Dolaan</v>
      </c>
      <c r="H21" s="1" t="str">
        <f>C2</f>
        <v>Nadezhda</v>
      </c>
      <c r="I21" s="5" t="str">
        <f>V2</f>
        <v>0209993215046</v>
      </c>
      <c r="J21" t="str">
        <f>AG2</f>
        <v>ul Kralja Nikole 124 Podgorica</v>
      </c>
      <c r="K21" s="1" t="str">
        <f>K2</f>
        <v>respublika Tiva</v>
      </c>
      <c r="L21" s="4" t="str">
        <f>F2</f>
        <v>-</v>
      </c>
      <c r="M21" s="4" t="str">
        <f>G2</f>
        <v>V</v>
      </c>
      <c r="N21" t="str">
        <f>F2</f>
        <v>-</v>
      </c>
      <c r="O21" t="str">
        <f>G2</f>
        <v>V</v>
      </c>
      <c r="P21">
        <f>BN2</f>
        <v>2</v>
      </c>
      <c r="Q21">
        <f t="shared" ref="Q21:AB21" si="4">BO2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9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9" x14ac:dyDescent="0.3">
      <c r="B23" s="1" t="str">
        <f>C2</f>
        <v>Nadezhda</v>
      </c>
      <c r="C23" s="1" t="str">
        <f>D2</f>
        <v>Dolaan</v>
      </c>
      <c r="D23" s="1" t="str">
        <f>B2</f>
        <v>Dembirel</v>
      </c>
      <c r="E23" s="5" t="str">
        <f>V2</f>
        <v>0209993215046</v>
      </c>
      <c r="F23" t="str">
        <f>AG2</f>
        <v>ul Kralja Nikole 124 Podgorica</v>
      </c>
      <c r="G23" t="str">
        <f>AN2</f>
        <v>Podgorica</v>
      </c>
      <c r="H23" s="5" t="str">
        <f>H2</f>
        <v>76 7167497</v>
      </c>
      <c r="I23" s="4">
        <f>I2</f>
        <v>45167</v>
      </c>
      <c r="J23" s="5" t="str">
        <f>T2</f>
        <v>068 396 745</v>
      </c>
      <c r="K23" s="5" t="str">
        <f>U2</f>
        <v>nadezhda.dembirel@gmail.com</v>
      </c>
      <c r="L23" s="4">
        <f>E2</f>
        <v>34214</v>
      </c>
      <c r="M23" t="str">
        <f>AI2</f>
        <v>DEMBIREL</v>
      </c>
      <c r="N23" t="str">
        <f>BH2</f>
        <v>5 - 1167554 / 001</v>
      </c>
      <c r="O23" s="5" t="str">
        <f>AJ2</f>
        <v>03588483</v>
      </c>
      <c r="P23" t="str">
        <f>AL2</f>
        <v>19. decembra bb Podgorica</v>
      </c>
    </row>
    <row r="24" spans="1:89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9" x14ac:dyDescent="0.3">
      <c r="B25" s="1" t="str">
        <f>+C2</f>
        <v>Nadezhda</v>
      </c>
      <c r="C25" s="1" t="str">
        <f>+D2</f>
        <v>Dolaan</v>
      </c>
      <c r="D25" s="1" t="str">
        <f>+B2</f>
        <v>Dembirel</v>
      </c>
      <c r="E25" s="5" t="str">
        <f>+V2</f>
        <v>0209993215046</v>
      </c>
      <c r="F25" t="str">
        <f>+AG2</f>
        <v>ul Kralja Nikole 124 Podgorica</v>
      </c>
      <c r="G25" t="str">
        <f>+AN2</f>
        <v>Podgorica</v>
      </c>
      <c r="H25" s="5" t="str">
        <f>H2</f>
        <v>76 7167497</v>
      </c>
      <c r="I25" s="4">
        <f>I2</f>
        <v>45167</v>
      </c>
      <c r="J25" s="5" t="str">
        <f>T2</f>
        <v>068 396 745</v>
      </c>
      <c r="K25" s="5" t="str">
        <f>U2</f>
        <v>nadezhda.dembirel@gmail.com</v>
      </c>
      <c r="L25" s="4">
        <f>E2</f>
        <v>34214</v>
      </c>
      <c r="M25" t="str">
        <f>AI2</f>
        <v>DEMBIREL</v>
      </c>
      <c r="N25" t="str">
        <f>BH2</f>
        <v>5 - 1167554 / 001</v>
      </c>
      <c r="O25" s="5" t="str">
        <f>AJ2</f>
        <v>03588483</v>
      </c>
      <c r="P25" t="str">
        <f>AL2</f>
        <v>19. decembra bb Podgorica</v>
      </c>
    </row>
    <row r="26" spans="1:89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89" x14ac:dyDescent="0.3">
      <c r="B27" t="str">
        <f>AI2</f>
        <v>DEMBIREL</v>
      </c>
      <c r="C27" t="str">
        <f>AN2</f>
        <v>Podgorica</v>
      </c>
      <c r="E27" s="1" t="str">
        <f>B2</f>
        <v>Dembirel</v>
      </c>
      <c r="F27" s="1" t="str">
        <f>C2</f>
        <v>Nadezhda</v>
      </c>
      <c r="G27" s="5" t="str">
        <f>V2</f>
        <v>0209993215046</v>
      </c>
      <c r="H27" t="str">
        <f>AL2</f>
        <v>19. decembra bb Podgorica</v>
      </c>
      <c r="I27" s="5" t="str">
        <f>AJ2</f>
        <v>03588483</v>
      </c>
      <c r="J27" s="5" t="str">
        <f>BI2</f>
        <v>535-0000000023179-91</v>
      </c>
    </row>
    <row r="28" spans="1:89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89" x14ac:dyDescent="0.3">
      <c r="B29" s="5" t="str">
        <f>+BI2</f>
        <v>535-0000000023179-91</v>
      </c>
      <c r="C29" t="str">
        <f>AI2</f>
        <v>DEMBIREL</v>
      </c>
      <c r="D29" t="str">
        <f>AN2</f>
        <v>Podgorica</v>
      </c>
      <c r="E29" s="5" t="s">
        <v>1039</v>
      </c>
      <c r="F29" s="5" t="str">
        <f>AJ2</f>
        <v>03588483</v>
      </c>
      <c r="G29" s="5" t="str">
        <f>AK2</f>
        <v>302</v>
      </c>
      <c r="H29" s="5">
        <f>BJ2</f>
        <v>0</v>
      </c>
      <c r="I29" s="1" t="str">
        <f>B2</f>
        <v>Dembirel</v>
      </c>
      <c r="J29" s="1" t="str">
        <f>C2</f>
        <v>Nadezhda</v>
      </c>
    </row>
    <row r="32" spans="1:89" ht="15.6" x14ac:dyDescent="0.3">
      <c r="B32" s="20"/>
    </row>
  </sheetData>
  <hyperlinks>
    <hyperlink ref="U2" r:id="rId1" xr:uid="{D4C64EBE-3028-4D70-8E06-69E6C8AF3B1C}"/>
  </hyperlinks>
  <pageMargins left="0.7" right="0.7" top="0.75" bottom="0.75" header="0.3" footer="0.3"/>
  <pageSetup paperSize="9" orientation="portrait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4B31-385A-40D5-816D-8869597BCEBB}">
  <sheetPr codeName="Лист9"/>
  <dimension ref="A1:EG32"/>
  <sheetViews>
    <sheetView topLeftCell="T1" workbookViewId="0">
      <selection activeCell="AE15" sqref="AE15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441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501</v>
      </c>
      <c r="C2" s="1" t="s">
        <v>502</v>
      </c>
      <c r="D2" s="18" t="s">
        <v>294</v>
      </c>
      <c r="E2" s="4">
        <v>33607</v>
      </c>
      <c r="F2" t="s">
        <v>210</v>
      </c>
      <c r="G2" s="4" t="s">
        <v>213</v>
      </c>
      <c r="H2" s="16" t="s">
        <v>503</v>
      </c>
      <c r="I2" s="15">
        <v>44958</v>
      </c>
      <c r="J2" s="18" t="s">
        <v>504</v>
      </c>
      <c r="K2" s="18" t="s">
        <v>288</v>
      </c>
      <c r="L2">
        <v>0</v>
      </c>
      <c r="M2">
        <v>4</v>
      </c>
      <c r="N2">
        <v>0</v>
      </c>
      <c r="O2">
        <v>1</v>
      </c>
      <c r="P2">
        <v>1</v>
      </c>
      <c r="Q2">
        <v>9</v>
      </c>
      <c r="R2">
        <v>9</v>
      </c>
      <c r="S2">
        <v>2</v>
      </c>
      <c r="T2" s="16" t="s">
        <v>558</v>
      </c>
      <c r="U2" s="6" t="s">
        <v>559</v>
      </c>
      <c r="V2" s="5" t="s">
        <v>601</v>
      </c>
      <c r="W2" s="15">
        <v>45090</v>
      </c>
      <c r="X2" s="14">
        <v>1</v>
      </c>
      <c r="Y2" s="14">
        <v>3</v>
      </c>
      <c r="Z2" s="14">
        <v>0</v>
      </c>
      <c r="AA2" s="14">
        <v>6</v>
      </c>
      <c r="AB2" s="14">
        <v>2</v>
      </c>
      <c r="AC2" s="14">
        <v>0</v>
      </c>
      <c r="AD2" s="14">
        <v>2</v>
      </c>
      <c r="AE2" s="14">
        <v>3</v>
      </c>
      <c r="AF2" s="15">
        <v>45456</v>
      </c>
      <c r="AG2" t="s">
        <v>540</v>
      </c>
      <c r="AH2" s="14" t="s">
        <v>602</v>
      </c>
      <c r="AI2" t="s">
        <v>508</v>
      </c>
      <c r="AJ2" s="16" t="s">
        <v>541</v>
      </c>
      <c r="AK2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0</v>
      </c>
      <c r="AQ2">
        <v>4</v>
      </c>
      <c r="AR2">
        <v>0</v>
      </c>
      <c r="AS2">
        <v>1</v>
      </c>
      <c r="AT2">
        <v>9</v>
      </c>
      <c r="AU2">
        <v>9</v>
      </c>
      <c r="AV2">
        <v>2</v>
      </c>
      <c r="AW2">
        <v>2</v>
      </c>
      <c r="AX2">
        <v>5</v>
      </c>
      <c r="AY2">
        <v>0</v>
      </c>
      <c r="AZ2">
        <v>0</v>
      </c>
      <c r="BA2">
        <v>8</v>
      </c>
      <c r="BB2">
        <v>3</v>
      </c>
      <c r="BC2" s="17">
        <v>1</v>
      </c>
      <c r="BD2" s="14">
        <v>2</v>
      </c>
      <c r="BE2" s="14">
        <v>0</v>
      </c>
      <c r="BF2" s="14">
        <v>5</v>
      </c>
      <c r="BG2" s="14" t="s">
        <v>542</v>
      </c>
      <c r="BH2" s="16"/>
      <c r="BI2" s="14" t="s">
        <v>505</v>
      </c>
      <c r="BJ2" s="16" t="s">
        <v>506</v>
      </c>
      <c r="BK2" s="14" t="s">
        <v>212</v>
      </c>
      <c r="BL2" s="14">
        <v>2</v>
      </c>
      <c r="BM2" s="14">
        <v>9</v>
      </c>
      <c r="BN2" s="14">
        <v>1</v>
      </c>
      <c r="BO2" s="14">
        <v>0</v>
      </c>
      <c r="BP2" s="14">
        <v>9</v>
      </c>
      <c r="BQ2" s="14">
        <v>8</v>
      </c>
      <c r="BR2" s="14">
        <v>9</v>
      </c>
      <c r="BS2" s="14">
        <v>2</v>
      </c>
      <c r="BT2" s="14">
        <v>5</v>
      </c>
      <c r="BU2" s="14">
        <v>5</v>
      </c>
      <c r="BV2" s="14">
        <v>0</v>
      </c>
      <c r="BW2" s="14">
        <v>0</v>
      </c>
      <c r="BX2" s="14">
        <v>7</v>
      </c>
      <c r="BY2" t="s">
        <v>507</v>
      </c>
      <c r="BZ2" s="16" t="s">
        <v>833</v>
      </c>
      <c r="CA2" s="5" t="s">
        <v>402</v>
      </c>
      <c r="CB2">
        <v>2</v>
      </c>
      <c r="CC2">
        <v>1</v>
      </c>
      <c r="CD2">
        <v>0</v>
      </c>
      <c r="CE2">
        <v>9</v>
      </c>
      <c r="CF2">
        <v>0</v>
      </c>
      <c r="CG2">
        <v>2</v>
      </c>
      <c r="CH2">
        <v>1</v>
      </c>
      <c r="CI2">
        <v>2</v>
      </c>
      <c r="CJ2">
        <v>5</v>
      </c>
      <c r="CK2">
        <v>0</v>
      </c>
      <c r="CL2">
        <v>0</v>
      </c>
      <c r="CM2">
        <v>2</v>
      </c>
      <c r="CN2">
        <v>2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 xml:space="preserve">Dushin </v>
      </c>
      <c r="C5" s="1" t="str">
        <f>C2</f>
        <v>Grigory</v>
      </c>
      <c r="D5" s="4">
        <f>E2</f>
        <v>33607</v>
      </c>
      <c r="E5" s="5" t="str">
        <f>H2</f>
        <v>55 0954964</v>
      </c>
      <c r="F5" t="str">
        <f>AI2</f>
        <v>Dušin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Dušin</v>
      </c>
      <c r="C7" s="1" t="str">
        <f>AJ2</f>
        <v>03559157</v>
      </c>
      <c r="D7" s="1" t="str">
        <f>AM2</f>
        <v>Cetinje</v>
      </c>
      <c r="E7" s="1" t="str">
        <f>B2</f>
        <v xml:space="preserve">Dushin </v>
      </c>
      <c r="F7" s="1" t="str">
        <f>C2</f>
        <v>Grigory</v>
      </c>
      <c r="G7" s="5" t="str">
        <f>H2</f>
        <v>55 0954964</v>
      </c>
      <c r="H7" t="str">
        <f>AG2</f>
        <v>Njegoševa bb Cetinje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Dušin</v>
      </c>
      <c r="C9" s="1" t="str">
        <f>AM2</f>
        <v>Cetinje</v>
      </c>
      <c r="D9" s="1" t="str">
        <f>AJ2</f>
        <v>03559157</v>
      </c>
      <c r="E9" s="1" t="str">
        <f>B2</f>
        <v xml:space="preserve">Dushin </v>
      </c>
      <c r="F9" s="1" t="str">
        <f>C2</f>
        <v>Grigory</v>
      </c>
      <c r="G9" s="5" t="str">
        <f>H2</f>
        <v>55 0954964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Dušin</v>
      </c>
      <c r="C11" s="1" t="str">
        <f>AM2</f>
        <v>Cetinje</v>
      </c>
      <c r="D11" s="1" t="str">
        <f>AJ2</f>
        <v>03559157</v>
      </c>
      <c r="E11" s="1" t="str">
        <f>B2</f>
        <v xml:space="preserve">Dushin </v>
      </c>
      <c r="F11" s="1" t="str">
        <f>C2</f>
        <v>Grigory</v>
      </c>
      <c r="G11" s="5" t="str">
        <f>H2</f>
        <v>55 0954964</v>
      </c>
      <c r="H11" t="str">
        <f>BI2</f>
        <v>Dushina Kamilla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33607</v>
      </c>
      <c r="C13" s="1" t="str">
        <f>B2</f>
        <v xml:space="preserve">Dushin </v>
      </c>
      <c r="D13" s="1" t="str">
        <f t="shared" ref="D13:E13" si="0">C2</f>
        <v>Grigory</v>
      </c>
      <c r="E13" s="1" t="str">
        <f t="shared" si="0"/>
        <v>Sergei</v>
      </c>
      <c r="F13" s="4">
        <f>E2</f>
        <v>33607</v>
      </c>
      <c r="G13" s="1" t="str">
        <f>K2</f>
        <v>grad Moskva</v>
      </c>
      <c r="H13" s="1" t="str">
        <f>H2</f>
        <v>55 0954964</v>
      </c>
      <c r="I13" s="1" t="str">
        <f>AG2</f>
        <v>Njegoševa bb Cetinje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 xml:space="preserve">Dushin </v>
      </c>
      <c r="C15" s="1" t="str">
        <f>C2</f>
        <v>Grigory</v>
      </c>
      <c r="D15" s="1" t="str">
        <f>V2</f>
        <v>0401992250083</v>
      </c>
      <c r="E15" s="1" t="str">
        <f>H2</f>
        <v>55 0954964</v>
      </c>
      <c r="F15" t="str">
        <f>AI2</f>
        <v>Dušin</v>
      </c>
      <c r="G15" t="str">
        <f>AM2</f>
        <v>Cetinje</v>
      </c>
      <c r="H15" s="5" t="str">
        <f>AJ2</f>
        <v>03559157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Dušin</v>
      </c>
      <c r="C17" t="str">
        <f>AK2</f>
        <v>Bajice bb Cetinje</v>
      </c>
      <c r="D17" s="1" t="str">
        <f>B2</f>
        <v xml:space="preserve">Dushin </v>
      </c>
      <c r="E17" s="1" t="str">
        <f>C2</f>
        <v>Grigory</v>
      </c>
      <c r="F17" t="str">
        <f>AG2</f>
        <v>Njegoševa bb Cetinje</v>
      </c>
      <c r="G17" t="str">
        <f>AH2</f>
        <v>249/23</v>
      </c>
      <c r="H17" s="4">
        <f>W2</f>
        <v>45090</v>
      </c>
      <c r="I17" s="4">
        <f>AF2</f>
        <v>45456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Dušin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069 873 414</v>
      </c>
      <c r="G19" t="str">
        <f>U2</f>
        <v>g.s.dushin@gmail.com</v>
      </c>
      <c r="H19">
        <f>AP2</f>
        <v>0</v>
      </c>
      <c r="I19">
        <f t="shared" ref="I19:S19" si="1">AQ2</f>
        <v>4</v>
      </c>
      <c r="J19">
        <f t="shared" si="1"/>
        <v>0</v>
      </c>
      <c r="K19">
        <f t="shared" si="1"/>
        <v>1</v>
      </c>
      <c r="L19">
        <f t="shared" si="1"/>
        <v>9</v>
      </c>
      <c r="M19">
        <f t="shared" si="1"/>
        <v>9</v>
      </c>
      <c r="N19">
        <f t="shared" si="1"/>
        <v>2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8</v>
      </c>
      <c r="T19">
        <f>BB2</f>
        <v>3</v>
      </c>
      <c r="U19" s="7">
        <f>BC2</f>
        <v>1</v>
      </c>
      <c r="V19" s="7">
        <f t="shared" ref="V19:X19" si="2">BD2</f>
        <v>2</v>
      </c>
      <c r="W19" s="7">
        <f t="shared" si="2"/>
        <v>0</v>
      </c>
      <c r="X19" s="7">
        <f t="shared" si="2"/>
        <v>5</v>
      </c>
      <c r="Y19" s="7" t="str">
        <f>BG2</f>
        <v>5 - 1143803 / 001</v>
      </c>
      <c r="Z19" s="7" t="str">
        <f>V2</f>
        <v>0401992250083</v>
      </c>
      <c r="AA19" s="1" t="str">
        <f>B2</f>
        <v xml:space="preserve">Dushin </v>
      </c>
      <c r="AB19" s="1" t="str">
        <f>C2</f>
        <v>Grigory</v>
      </c>
      <c r="AC19" s="1" t="str">
        <f>AG2</f>
        <v>Njegoševa bb Cetinje</v>
      </c>
      <c r="AD19">
        <f>BH2</f>
        <v>0</v>
      </c>
      <c r="AE19" s="1" t="str">
        <f>D2</f>
        <v>Sergei</v>
      </c>
      <c r="AF19" s="10">
        <f>L2</f>
        <v>0</v>
      </c>
      <c r="AG19" s="10">
        <f t="shared" ref="AG19:AM19" si="3">M2</f>
        <v>4</v>
      </c>
      <c r="AH19" s="10">
        <f t="shared" si="3"/>
        <v>0</v>
      </c>
      <c r="AI19" s="10">
        <f t="shared" si="3"/>
        <v>1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2</v>
      </c>
      <c r="AN19" s="1" t="str">
        <f>K2</f>
        <v>grad Moskva</v>
      </c>
      <c r="AO19" s="4" t="str">
        <f>F2</f>
        <v>V</v>
      </c>
      <c r="AP19" s="4" t="str">
        <f>G2</f>
        <v>-</v>
      </c>
      <c r="AQ19" s="5" t="str">
        <f>H2</f>
        <v>55 0954964</v>
      </c>
      <c r="AR19" s="1" t="str">
        <f>J2</f>
        <v>MVD 37401</v>
      </c>
      <c r="AS19" s="10">
        <f>X2</f>
        <v>1</v>
      </c>
      <c r="AT19" s="10">
        <f>Y2</f>
        <v>3</v>
      </c>
      <c r="AU19" s="10">
        <f>Z2</f>
        <v>0</v>
      </c>
      <c r="AV19" s="10">
        <f>AA2</f>
        <v>6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Dušin</v>
      </c>
      <c r="C21" t="str">
        <f>AK2</f>
        <v>Bajice bb Cetinje</v>
      </c>
      <c r="D21" s="5" t="str">
        <f>T2</f>
        <v>069 873 414</v>
      </c>
      <c r="E21" s="5" t="str">
        <f>AJ2</f>
        <v>03559157</v>
      </c>
      <c r="F21" s="1" t="str">
        <f>B2</f>
        <v xml:space="preserve">Dushin </v>
      </c>
      <c r="G21" s="1" t="str">
        <f>D2</f>
        <v>Sergei</v>
      </c>
      <c r="H21" s="1" t="str">
        <f>C2</f>
        <v>Grigory</v>
      </c>
      <c r="I21" s="5" t="str">
        <f>V2</f>
        <v>0401992250083</v>
      </c>
      <c r="J21" t="str">
        <f>AG2</f>
        <v>Njegoševa bb Cetinje</v>
      </c>
      <c r="K21" s="1" t="str">
        <f>K2</f>
        <v>grad Moskva</v>
      </c>
      <c r="L21" s="4" t="str">
        <f>F2</f>
        <v>V</v>
      </c>
      <c r="M21" s="4" t="str">
        <f>G2</f>
        <v>-</v>
      </c>
      <c r="N21" t="str">
        <f>BI2</f>
        <v>Dushina Kamilla</v>
      </c>
      <c r="O21" t="str">
        <f>BK2</f>
        <v>Žena</v>
      </c>
      <c r="P21">
        <f>BL2</f>
        <v>2</v>
      </c>
      <c r="Q21">
        <f t="shared" ref="Q21:AB21" si="4">BM2</f>
        <v>9</v>
      </c>
      <c r="R21">
        <f t="shared" si="4"/>
        <v>1</v>
      </c>
      <c r="S21">
        <f t="shared" si="4"/>
        <v>0</v>
      </c>
      <c r="T21">
        <f t="shared" si="4"/>
        <v>9</v>
      </c>
      <c r="U21">
        <f t="shared" si="4"/>
        <v>8</v>
      </c>
      <c r="V21">
        <f t="shared" si="4"/>
        <v>9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7</v>
      </c>
      <c r="AC21" t="str">
        <f t="shared" ref="AC21" si="5">BY2</f>
        <v>Dushin Lev</v>
      </c>
      <c r="AD21" s="5" t="str">
        <f>CA2</f>
        <v>Sin</v>
      </c>
      <c r="AE21" s="5">
        <f t="shared" ref="AE21:AQ21" si="6">CB2</f>
        <v>2</v>
      </c>
      <c r="AF21" s="5">
        <f t="shared" si="6"/>
        <v>1</v>
      </c>
      <c r="AG21" s="5">
        <f t="shared" si="6"/>
        <v>0</v>
      </c>
      <c r="AH21" s="5">
        <f t="shared" si="6"/>
        <v>9</v>
      </c>
      <c r="AI21" s="5">
        <f t="shared" si="6"/>
        <v>0</v>
      </c>
      <c r="AJ21" s="5">
        <f t="shared" si="6"/>
        <v>2</v>
      </c>
      <c r="AK21" s="5">
        <f t="shared" si="6"/>
        <v>1</v>
      </c>
      <c r="AL21" s="5">
        <f t="shared" si="6"/>
        <v>2</v>
      </c>
      <c r="AM21" s="5">
        <f t="shared" si="6"/>
        <v>5</v>
      </c>
      <c r="AN21" s="5">
        <f t="shared" si="6"/>
        <v>0</v>
      </c>
      <c r="AO21" s="5">
        <f t="shared" si="6"/>
        <v>0</v>
      </c>
      <c r="AP21" s="5">
        <f t="shared" si="6"/>
        <v>2</v>
      </c>
      <c r="AQ21" s="5">
        <f t="shared" si="6"/>
        <v>2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Grigory</v>
      </c>
      <c r="C23" s="1" t="str">
        <f>D2</f>
        <v>Sergei</v>
      </c>
      <c r="D23" s="1" t="str">
        <f>B2</f>
        <v xml:space="preserve">Dushin </v>
      </c>
      <c r="E23" s="5" t="str">
        <f>V2</f>
        <v>0401992250083</v>
      </c>
      <c r="F23" t="str">
        <f>AG2</f>
        <v>Njegoševa bb Cetinje</v>
      </c>
      <c r="G23" t="str">
        <f>AM2</f>
        <v>Cetinje</v>
      </c>
      <c r="H23" s="5" t="str">
        <f>H2</f>
        <v>55 0954964</v>
      </c>
      <c r="I23" s="4">
        <f>I2</f>
        <v>44958</v>
      </c>
      <c r="J23" s="5" t="str">
        <f>T2</f>
        <v>069 873 414</v>
      </c>
      <c r="K23" s="5" t="str">
        <f>U2</f>
        <v>g.s.dushin@gmail.com</v>
      </c>
      <c r="L23" s="4">
        <f>E2</f>
        <v>33607</v>
      </c>
      <c r="M23" t="str">
        <f>AI2</f>
        <v>Dušin</v>
      </c>
      <c r="N23" t="str">
        <f>BG2</f>
        <v>5 - 1143803 / 001</v>
      </c>
      <c r="O23" s="5" t="str">
        <f>AJ2</f>
        <v>03559157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Grigory</v>
      </c>
      <c r="C25" s="1" t="str">
        <f>+D2</f>
        <v>Sergei</v>
      </c>
      <c r="D25" s="1" t="str">
        <f>+B2</f>
        <v xml:space="preserve">Dushin </v>
      </c>
      <c r="E25" s="5" t="str">
        <f>+V2</f>
        <v>0401992250083</v>
      </c>
      <c r="F25" t="str">
        <f>+AG2</f>
        <v>Njegoševa bb Cetinje</v>
      </c>
      <c r="G25" t="str">
        <f>+AM2</f>
        <v>Cetinje</v>
      </c>
      <c r="H25" s="5" t="str">
        <f>H2</f>
        <v>55 0954964</v>
      </c>
      <c r="I25" s="4">
        <f>I2</f>
        <v>44958</v>
      </c>
      <c r="J25" s="5" t="str">
        <f>T2</f>
        <v>069 873 414</v>
      </c>
      <c r="K25" s="5" t="str">
        <f>U2</f>
        <v>g.s.dushin@gmail.com</v>
      </c>
      <c r="L25" s="4">
        <f>E2</f>
        <v>33607</v>
      </c>
      <c r="M25" t="str">
        <f>AI2</f>
        <v>Dušin</v>
      </c>
      <c r="N25" t="str">
        <f>BG2</f>
        <v>5 - 1143803 / 001</v>
      </c>
      <c r="O25" s="5" t="str">
        <f>AJ2</f>
        <v>03559157</v>
      </c>
      <c r="P25" t="str">
        <f>AK2</f>
        <v>Bajice bb Cetinje</v>
      </c>
    </row>
    <row r="31" spans="1:88" x14ac:dyDescent="0.3">
      <c r="B31" t="s">
        <v>437</v>
      </c>
    </row>
    <row r="32" spans="1:88" ht="15.6" x14ac:dyDescent="0.3">
      <c r="B32" s="20" t="s">
        <v>436</v>
      </c>
    </row>
  </sheetData>
  <hyperlinks>
    <hyperlink ref="U2" r:id="rId1" xr:uid="{762A06BE-5512-4CF5-AB44-AD8E32B9B8D9}"/>
  </hyperlinks>
  <pageMargins left="0.7" right="0.7" top="0.75" bottom="0.75" header="0.3" footer="0.3"/>
  <pageSetup paperSize="9" orientation="portrait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4AA5-5165-4AFE-94A5-EE8A22981548}">
  <sheetPr codeName="Лист10"/>
  <dimension ref="A1:EF29"/>
  <sheetViews>
    <sheetView topLeftCell="A3" workbookViewId="0">
      <selection activeCell="N13" sqref="N13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510</v>
      </c>
      <c r="C2" s="1" t="s">
        <v>511</v>
      </c>
      <c r="D2" s="1" t="s">
        <v>513</v>
      </c>
      <c r="E2" s="4">
        <v>30940</v>
      </c>
      <c r="F2" s="4" t="s">
        <v>210</v>
      </c>
      <c r="G2" s="11" t="s">
        <v>213</v>
      </c>
      <c r="H2" s="5" t="s">
        <v>514</v>
      </c>
      <c r="I2" s="4">
        <v>44614</v>
      </c>
      <c r="J2" s="1" t="s">
        <v>515</v>
      </c>
      <c r="K2" s="1" t="s">
        <v>516</v>
      </c>
      <c r="L2">
        <v>1</v>
      </c>
      <c r="M2">
        <v>5</v>
      </c>
      <c r="N2">
        <v>0</v>
      </c>
      <c r="O2">
        <v>9</v>
      </c>
      <c r="P2">
        <v>1</v>
      </c>
      <c r="Q2">
        <v>9</v>
      </c>
      <c r="R2">
        <v>8</v>
      </c>
      <c r="S2">
        <v>4</v>
      </c>
      <c r="T2" s="5" t="s">
        <v>517</v>
      </c>
      <c r="U2" s="6" t="s">
        <v>518</v>
      </c>
      <c r="V2" s="5" t="s">
        <v>512</v>
      </c>
      <c r="W2" s="4">
        <v>45044</v>
      </c>
      <c r="X2">
        <v>2</v>
      </c>
      <c r="Y2">
        <v>8</v>
      </c>
      <c r="Z2">
        <v>0</v>
      </c>
      <c r="AA2">
        <v>4</v>
      </c>
      <c r="AB2">
        <v>2</v>
      </c>
      <c r="AC2">
        <v>0</v>
      </c>
      <c r="AD2">
        <v>2</v>
      </c>
      <c r="AE2">
        <v>3</v>
      </c>
      <c r="AF2" s="4">
        <v>45036</v>
      </c>
      <c r="AG2" t="s">
        <v>519</v>
      </c>
      <c r="AI2" t="s">
        <v>510</v>
      </c>
      <c r="AJ2" s="5" t="s">
        <v>520</v>
      </c>
      <c r="AK2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1</v>
      </c>
      <c r="AQ2">
        <v>5</v>
      </c>
      <c r="AR2">
        <v>0</v>
      </c>
      <c r="AS2">
        <v>9</v>
      </c>
      <c r="AT2">
        <v>9</v>
      </c>
      <c r="AU2">
        <v>8</v>
      </c>
      <c r="AV2">
        <v>4</v>
      </c>
      <c r="AW2">
        <v>2</v>
      </c>
      <c r="AX2">
        <v>2</v>
      </c>
      <c r="AY2">
        <v>0</v>
      </c>
      <c r="AZ2">
        <v>1</v>
      </c>
      <c r="BA2">
        <v>0</v>
      </c>
      <c r="BB2">
        <v>9</v>
      </c>
      <c r="BC2" s="7">
        <v>1</v>
      </c>
      <c r="BD2">
        <v>7</v>
      </c>
      <c r="BE2">
        <v>0</v>
      </c>
      <c r="BF2">
        <v>2</v>
      </c>
      <c r="BG2" t="s">
        <v>521</v>
      </c>
      <c r="BH2" s="16"/>
      <c r="BI2" t="s">
        <v>522</v>
      </c>
      <c r="BJ2" s="5" t="s">
        <v>523</v>
      </c>
      <c r="BK2" s="5" t="s">
        <v>212</v>
      </c>
      <c r="BL2">
        <v>1</v>
      </c>
      <c r="BM2">
        <v>1</v>
      </c>
      <c r="BN2">
        <v>0</v>
      </c>
      <c r="BO2">
        <v>4</v>
      </c>
      <c r="BP2">
        <v>9</v>
      </c>
      <c r="BQ2">
        <v>9</v>
      </c>
      <c r="BR2">
        <v>6</v>
      </c>
      <c r="BS2">
        <v>2</v>
      </c>
      <c r="BT2">
        <v>2</v>
      </c>
      <c r="BU2">
        <v>0</v>
      </c>
      <c r="BV2">
        <v>0</v>
      </c>
      <c r="BW2">
        <v>0</v>
      </c>
      <c r="BX2">
        <v>0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Eremenko</v>
      </c>
      <c r="C5" s="1" t="str">
        <f>C2</f>
        <v>Aleksei</v>
      </c>
      <c r="D5" s="4">
        <f>E2</f>
        <v>30940</v>
      </c>
      <c r="E5" s="5" t="str">
        <f>H2</f>
        <v>66 2485232</v>
      </c>
      <c r="F5" t="str">
        <f>AI2</f>
        <v>Eremenko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Eremenko</v>
      </c>
      <c r="C7" s="1" t="str">
        <f>AJ2</f>
        <v>03530841</v>
      </c>
      <c r="D7" s="1" t="str">
        <f>AM2</f>
        <v>Cetinje</v>
      </c>
      <c r="E7" s="1" t="str">
        <f>B2</f>
        <v>Eremenko</v>
      </c>
      <c r="F7" s="1" t="str">
        <f>C2</f>
        <v>Aleksei</v>
      </c>
      <c r="G7" s="5" t="str">
        <f>H2</f>
        <v>66 2485232</v>
      </c>
      <c r="H7" t="str">
        <f>AG2</f>
        <v>Maršala Tito ul stan br. 35 Bar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Eremenko</v>
      </c>
      <c r="C9" s="1" t="str">
        <f>AM2</f>
        <v>Cetinje</v>
      </c>
      <c r="D9" s="1" t="str">
        <f>AJ2</f>
        <v>03530841</v>
      </c>
      <c r="E9" s="1" t="str">
        <f>B2</f>
        <v>Eremenko</v>
      </c>
      <c r="F9" s="1" t="str">
        <f>C2</f>
        <v>Aleksei</v>
      </c>
      <c r="G9" s="5" t="str">
        <f>H2</f>
        <v>66 2485232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Eremenko</v>
      </c>
      <c r="C11" s="1" t="str">
        <f>AM2</f>
        <v>Cetinje</v>
      </c>
      <c r="D11" s="1" t="str">
        <f>AJ2</f>
        <v>03530841</v>
      </c>
      <c r="E11" s="1" t="str">
        <f>B2</f>
        <v>Eremenko</v>
      </c>
      <c r="F11" s="1" t="str">
        <f>C2</f>
        <v>Aleksei</v>
      </c>
      <c r="G11" s="5" t="str">
        <f>H2</f>
        <v>66 2485232</v>
      </c>
      <c r="H11" t="str">
        <f>BI2</f>
        <v>Eremenko Mariia</v>
      </c>
      <c r="I11" s="1" t="str">
        <f>BK2</f>
        <v>Žena</v>
      </c>
    </row>
    <row r="12" spans="1:136" x14ac:dyDescent="0.3">
      <c r="A12" t="s">
        <v>160</v>
      </c>
      <c r="B12" s="8" t="s">
        <v>161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30940</v>
      </c>
      <c r="C13" s="1" t="str">
        <f>B2</f>
        <v>Eremenko</v>
      </c>
      <c r="D13" s="1" t="str">
        <f t="shared" ref="D13:E13" si="0">C2</f>
        <v>Aleksei</v>
      </c>
      <c r="E13" s="1" t="str">
        <f t="shared" si="0"/>
        <v>Pavel</v>
      </c>
      <c r="F13" s="4">
        <f>E2</f>
        <v>30940</v>
      </c>
      <c r="G13" s="1" t="str">
        <f>K2</f>
        <v>grad Vologda</v>
      </c>
      <c r="H13" s="1" t="str">
        <f>H2</f>
        <v>66 2485232</v>
      </c>
      <c r="I13" s="1" t="str">
        <f>AG2</f>
        <v>Maršala Tito ul stan br. 35 Bar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Eremenko</v>
      </c>
      <c r="C15" s="1" t="str">
        <f>C2</f>
        <v>Aleksei</v>
      </c>
      <c r="D15" s="1" t="str">
        <f>V2</f>
        <v>1509984220107</v>
      </c>
      <c r="E15" s="1" t="str">
        <f>H2</f>
        <v>66 2485232</v>
      </c>
      <c r="F15" t="str">
        <f>AI2</f>
        <v>Eremenko</v>
      </c>
      <c r="G15" t="str">
        <f>AM2</f>
        <v>Cetinje</v>
      </c>
      <c r="H15" s="5" t="str">
        <f>AJ2</f>
        <v>03530841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Eremenko</v>
      </c>
      <c r="C17" t="str">
        <f>AK2</f>
        <v>Bajice bb Cetinje</v>
      </c>
      <c r="D17" s="1" t="str">
        <f>B2</f>
        <v>Eremenko</v>
      </c>
      <c r="E17" s="1" t="str">
        <f>C2</f>
        <v>Aleksei</v>
      </c>
      <c r="F17" t="str">
        <f>AG2</f>
        <v>Maršala Tito ul stan br. 35 Bar</v>
      </c>
      <c r="G17">
        <f>AH2</f>
        <v>0</v>
      </c>
      <c r="H17" s="4">
        <f>W2</f>
        <v>45044</v>
      </c>
      <c r="I17" s="4">
        <f>AF2</f>
        <v>45036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Eremenko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068 636 114</v>
      </c>
      <c r="G19" t="str">
        <f>U2</f>
        <v>nannymariaclub@gmail.com</v>
      </c>
      <c r="H19">
        <f>AP2</f>
        <v>1</v>
      </c>
      <c r="I19">
        <f t="shared" ref="I19:S19" si="1">AQ2</f>
        <v>5</v>
      </c>
      <c r="J19">
        <f t="shared" si="1"/>
        <v>0</v>
      </c>
      <c r="K19">
        <f t="shared" si="1"/>
        <v>9</v>
      </c>
      <c r="L19">
        <f t="shared" si="1"/>
        <v>9</v>
      </c>
      <c r="M19">
        <f t="shared" si="1"/>
        <v>8</v>
      </c>
      <c r="N19">
        <f t="shared" si="1"/>
        <v>4</v>
      </c>
      <c r="O19">
        <f t="shared" si="1"/>
        <v>2</v>
      </c>
      <c r="P19">
        <f t="shared" si="1"/>
        <v>2</v>
      </c>
      <c r="Q19">
        <f t="shared" si="1"/>
        <v>0</v>
      </c>
      <c r="R19">
        <f t="shared" si="1"/>
        <v>1</v>
      </c>
      <c r="S19">
        <f t="shared" si="1"/>
        <v>0</v>
      </c>
      <c r="T19">
        <f>BB2</f>
        <v>9</v>
      </c>
      <c r="U19" s="7">
        <f>BC2</f>
        <v>1</v>
      </c>
      <c r="V19" s="7">
        <f t="shared" ref="V19:X19" si="2">BD2</f>
        <v>7</v>
      </c>
      <c r="W19" s="7">
        <f t="shared" si="2"/>
        <v>0</v>
      </c>
      <c r="X19" s="7">
        <f t="shared" si="2"/>
        <v>2</v>
      </c>
      <c r="Y19" s="7" t="str">
        <f>BG2</f>
        <v>5 - 1118361 / 001</v>
      </c>
      <c r="Z19" s="7" t="str">
        <f>V2</f>
        <v>1509984220107</v>
      </c>
      <c r="AA19" s="1" t="str">
        <f>B2</f>
        <v>Eremenko</v>
      </c>
      <c r="AB19" s="1" t="str">
        <f>C2</f>
        <v>Aleksei</v>
      </c>
      <c r="AC19" s="1" t="str">
        <f>AG2</f>
        <v>Maršala Tito ul stan br. 35 Bar</v>
      </c>
      <c r="AD19">
        <f>BH2</f>
        <v>0</v>
      </c>
      <c r="AE19" s="1" t="str">
        <f>D2</f>
        <v>Pavel</v>
      </c>
      <c r="AF19" s="10">
        <f>L2</f>
        <v>1</v>
      </c>
      <c r="AG19" s="10">
        <f t="shared" ref="AG19:AM19" si="3">M2</f>
        <v>5</v>
      </c>
      <c r="AH19" s="10">
        <f t="shared" si="3"/>
        <v>0</v>
      </c>
      <c r="AI19" s="10">
        <f t="shared" si="3"/>
        <v>9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4</v>
      </c>
      <c r="AN19" s="1" t="str">
        <f>K2</f>
        <v>grad Vologda</v>
      </c>
      <c r="AO19" s="4" t="str">
        <f>F2</f>
        <v>V</v>
      </c>
      <c r="AP19" s="10" t="str">
        <f>G2</f>
        <v>-</v>
      </c>
      <c r="AQ19" s="5" t="str">
        <f>H2</f>
        <v>66 2485232</v>
      </c>
      <c r="AR19" s="1" t="str">
        <f>J2</f>
        <v>UMVD 0566</v>
      </c>
      <c r="AS19" s="10">
        <f>X2</f>
        <v>2</v>
      </c>
      <c r="AT19" s="10">
        <f>Y2</f>
        <v>8</v>
      </c>
      <c r="AU19" s="10">
        <f>Z2</f>
        <v>0</v>
      </c>
      <c r="AV19" s="10">
        <f>AA2</f>
        <v>4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Eremenko</v>
      </c>
      <c r="C21" t="str">
        <f>AK2</f>
        <v>Bajice bb Cetinje</v>
      </c>
      <c r="D21" s="5" t="str">
        <f>T2</f>
        <v>068 636 114</v>
      </c>
      <c r="E21" s="5" t="str">
        <f>AJ2</f>
        <v>03530841</v>
      </c>
      <c r="F21" s="1" t="str">
        <f>B2</f>
        <v>Eremenko</v>
      </c>
      <c r="G21" s="1" t="str">
        <f>D2</f>
        <v>Pavel</v>
      </c>
      <c r="H21" s="1" t="str">
        <f>C2</f>
        <v>Aleksei</v>
      </c>
      <c r="I21" s="5" t="str">
        <f>V2</f>
        <v>1509984220107</v>
      </c>
      <c r="J21" t="str">
        <f>AG2</f>
        <v>Maršala Tito ul stan br. 35 Bar</v>
      </c>
      <c r="K21" s="1" t="str">
        <f>K2</f>
        <v>grad Vologda</v>
      </c>
      <c r="L21" s="4" t="str">
        <f>F2</f>
        <v>V</v>
      </c>
      <c r="M21" s="4" t="str">
        <f>G2</f>
        <v>-</v>
      </c>
      <c r="N21" t="str">
        <f>BI2</f>
        <v>Eremenko Mariia</v>
      </c>
      <c r="O21" t="str">
        <f>BK2</f>
        <v>Žena</v>
      </c>
      <c r="P21">
        <f>BL2</f>
        <v>1</v>
      </c>
      <c r="Q21">
        <f t="shared" ref="Q21:AB21" si="4">BM2</f>
        <v>1</v>
      </c>
      <c r="R21">
        <f t="shared" si="4"/>
        <v>0</v>
      </c>
      <c r="S21">
        <f t="shared" si="4"/>
        <v>4</v>
      </c>
      <c r="T21">
        <f t="shared" si="4"/>
        <v>9</v>
      </c>
      <c r="U21">
        <f t="shared" si="4"/>
        <v>9</v>
      </c>
      <c r="V21">
        <f t="shared" si="4"/>
        <v>6</v>
      </c>
      <c r="W21">
        <f t="shared" si="4"/>
        <v>2</v>
      </c>
      <c r="X21">
        <f t="shared" si="4"/>
        <v>2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Aleksei</v>
      </c>
      <c r="C23" s="1" t="str">
        <f>D2</f>
        <v>Pavel</v>
      </c>
      <c r="D23" s="1" t="str">
        <f>B2</f>
        <v>Eremenko</v>
      </c>
      <c r="E23" s="5" t="str">
        <f>V2</f>
        <v>1509984220107</v>
      </c>
      <c r="F23" t="str">
        <f>AG2</f>
        <v>Maršala Tito ul stan br. 35 Bar</v>
      </c>
      <c r="G23" t="str">
        <f>AM2</f>
        <v>Cetinje</v>
      </c>
      <c r="H23" s="5" t="str">
        <f>H2</f>
        <v>66 2485232</v>
      </c>
      <c r="I23" s="4">
        <f>I2</f>
        <v>44614</v>
      </c>
      <c r="J23" s="5" t="str">
        <f>T2</f>
        <v>068 636 114</v>
      </c>
      <c r="K23" s="5" t="str">
        <f>U2</f>
        <v>nannymariaclub@gmail.com</v>
      </c>
      <c r="L23" s="4">
        <f>E2</f>
        <v>30940</v>
      </c>
      <c r="M23" t="str">
        <f>AI2</f>
        <v>Eremenko</v>
      </c>
      <c r="N23" t="str">
        <f>BG2</f>
        <v>5 - 1118361 / 001</v>
      </c>
      <c r="O23" s="5" t="str">
        <f>AJ2</f>
        <v>03530841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Aleksei</v>
      </c>
      <c r="C25" s="1" t="str">
        <f>+D2</f>
        <v>Pavel</v>
      </c>
      <c r="D25" s="1" t="str">
        <f>+B2</f>
        <v>Eremenko</v>
      </c>
      <c r="E25" s="5" t="str">
        <f>+V2</f>
        <v>1509984220107</v>
      </c>
      <c r="F25" t="str">
        <f>+AG2</f>
        <v>Maršala Tito ul stan br. 35 Bar</v>
      </c>
      <c r="G25" t="str">
        <f>+AM2</f>
        <v>Cetinje</v>
      </c>
      <c r="H25" s="5" t="str">
        <f>H2</f>
        <v>66 2485232</v>
      </c>
      <c r="I25" s="4">
        <f>I2</f>
        <v>44614</v>
      </c>
      <c r="J25" s="5" t="str">
        <f>T2</f>
        <v>068 636 114</v>
      </c>
      <c r="K25" s="5" t="str">
        <f>U2</f>
        <v>nannymariaclub@gmail.com</v>
      </c>
      <c r="L25" s="4">
        <f>E2</f>
        <v>30940</v>
      </c>
      <c r="M25" t="str">
        <f>AI2</f>
        <v>Eremenko</v>
      </c>
      <c r="N25" t="str">
        <f>BG2</f>
        <v>5 - 1118361 / 001</v>
      </c>
      <c r="O25" s="5" t="str">
        <f>AJ2</f>
        <v>03530841</v>
      </c>
      <c r="P25" t="str">
        <f>AK2</f>
        <v>Bajice bb Cetinje</v>
      </c>
    </row>
    <row r="26" spans="1:88" x14ac:dyDescent="0.3">
      <c r="A26" t="s">
        <v>1191</v>
      </c>
      <c r="B26" s="8" t="s">
        <v>143</v>
      </c>
      <c r="C26" s="8" t="s">
        <v>144</v>
      </c>
      <c r="D26" s="8" t="s">
        <v>1126</v>
      </c>
      <c r="E26" s="8" t="s">
        <v>147</v>
      </c>
      <c r="F26" s="9" t="s">
        <v>148</v>
      </c>
    </row>
    <row r="27" spans="1:88" x14ac:dyDescent="0.3">
      <c r="B27" s="1" t="str">
        <f>B2</f>
        <v>Eremenko</v>
      </c>
      <c r="C27" s="1" t="str">
        <f>C2</f>
        <v>Aleksei</v>
      </c>
      <c r="D27" s="5" t="str">
        <f>H2</f>
        <v>66 2485232</v>
      </c>
      <c r="E27" t="str">
        <f>AI2</f>
        <v>Eremenko</v>
      </c>
      <c r="F27" t="str">
        <f>AM2</f>
        <v>Cetinje</v>
      </c>
    </row>
    <row r="28" spans="1:88" x14ac:dyDescent="0.3">
      <c r="A28" t="s">
        <v>1192</v>
      </c>
      <c r="B28" s="8" t="s">
        <v>148</v>
      </c>
      <c r="C28" s="8" t="s">
        <v>143</v>
      </c>
      <c r="D28" s="8" t="s">
        <v>144</v>
      </c>
      <c r="E28" s="8" t="s">
        <v>1193</v>
      </c>
      <c r="F28" s="8" t="s">
        <v>1126</v>
      </c>
      <c r="G28" s="9" t="s">
        <v>147</v>
      </c>
    </row>
    <row r="29" spans="1:88" x14ac:dyDescent="0.3">
      <c r="B29" t="str">
        <f>AM2</f>
        <v>Cetinje</v>
      </c>
      <c r="C29" s="1" t="str">
        <f>B2</f>
        <v>Eremenko</v>
      </c>
      <c r="D29" s="1" t="str">
        <f>C2</f>
        <v>Aleksei</v>
      </c>
      <c r="E29" s="4">
        <f>E2</f>
        <v>30940</v>
      </c>
      <c r="F29" s="5" t="str">
        <f>H2</f>
        <v>66 2485232</v>
      </c>
      <c r="G29" t="str">
        <f>AI2</f>
        <v>Eremenko</v>
      </c>
    </row>
  </sheetData>
  <hyperlinks>
    <hyperlink ref="U2" r:id="rId1" xr:uid="{F3880B50-B045-4B9E-8337-04AE45B11D22}"/>
  </hyperlinks>
  <pageMargins left="0.7" right="0.7" top="0.75" bottom="0.75" header="0.3" footer="0.3"/>
  <pageSetup paperSize="9"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794D-1BD0-4BAD-8D26-88444432FD5F}">
  <sheetPr codeName="Лист35"/>
  <dimension ref="A1:EF34"/>
  <sheetViews>
    <sheetView topLeftCell="A9" workbookViewId="0">
      <selection activeCell="K31" sqref="K31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777</v>
      </c>
      <c r="C2" s="1" t="s">
        <v>604</v>
      </c>
      <c r="D2" s="1" t="s">
        <v>578</v>
      </c>
      <c r="E2" s="4">
        <v>28133</v>
      </c>
      <c r="F2" s="4" t="s">
        <v>210</v>
      </c>
      <c r="G2" s="11" t="s">
        <v>213</v>
      </c>
      <c r="H2" s="5" t="s">
        <v>778</v>
      </c>
      <c r="I2" s="4">
        <v>44271</v>
      </c>
      <c r="J2" s="1" t="s">
        <v>767</v>
      </c>
      <c r="K2" s="1" t="s">
        <v>603</v>
      </c>
      <c r="L2">
        <v>0</v>
      </c>
      <c r="M2">
        <v>8</v>
      </c>
      <c r="N2">
        <v>0</v>
      </c>
      <c r="O2">
        <v>1</v>
      </c>
      <c r="P2">
        <v>1</v>
      </c>
      <c r="Q2">
        <v>9</v>
      </c>
      <c r="R2">
        <v>7</v>
      </c>
      <c r="S2">
        <v>7</v>
      </c>
      <c r="T2" s="5" t="s">
        <v>779</v>
      </c>
      <c r="U2" s="6" t="s">
        <v>780</v>
      </c>
      <c r="V2" s="5" t="s">
        <v>781</v>
      </c>
      <c r="W2" s="15">
        <v>45206</v>
      </c>
      <c r="X2" s="14">
        <v>0</v>
      </c>
      <c r="Y2" s="14">
        <v>7</v>
      </c>
      <c r="Z2" s="14">
        <v>1</v>
      </c>
      <c r="AA2" s="14">
        <v>0</v>
      </c>
      <c r="AB2" s="14">
        <v>2</v>
      </c>
      <c r="AC2" s="14">
        <v>0</v>
      </c>
      <c r="AD2" s="14">
        <v>2</v>
      </c>
      <c r="AE2" s="14">
        <v>3</v>
      </c>
      <c r="AF2" s="15">
        <v>45572</v>
      </c>
      <c r="AG2" s="14" t="s">
        <v>782</v>
      </c>
      <c r="AH2" s="14"/>
      <c r="AI2" t="s">
        <v>783</v>
      </c>
      <c r="AJ2" s="16" t="s">
        <v>784</v>
      </c>
      <c r="AK2" s="14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0</v>
      </c>
      <c r="AQ2">
        <v>8</v>
      </c>
      <c r="AR2">
        <v>0</v>
      </c>
      <c r="AS2">
        <v>1</v>
      </c>
      <c r="AT2">
        <v>9</v>
      </c>
      <c r="AU2">
        <v>7</v>
      </c>
      <c r="AV2">
        <v>7</v>
      </c>
      <c r="AW2">
        <v>2</v>
      </c>
      <c r="AX2">
        <v>3</v>
      </c>
      <c r="AY2">
        <v>4</v>
      </c>
      <c r="AZ2">
        <v>0</v>
      </c>
      <c r="BA2">
        <v>1</v>
      </c>
      <c r="BB2">
        <v>0</v>
      </c>
      <c r="BC2" s="17">
        <v>1</v>
      </c>
      <c r="BD2" s="14">
        <v>0</v>
      </c>
      <c r="BE2" s="14">
        <v>0</v>
      </c>
      <c r="BF2" s="14">
        <v>8</v>
      </c>
      <c r="BG2" s="14" t="s">
        <v>785</v>
      </c>
      <c r="BH2" s="16" t="s">
        <v>786</v>
      </c>
      <c r="BI2" t="s">
        <v>811</v>
      </c>
      <c r="BJ2" s="5" t="s">
        <v>812</v>
      </c>
      <c r="BK2" s="5" t="s">
        <v>212</v>
      </c>
      <c r="BY2" t="s">
        <v>813</v>
      </c>
      <c r="BZ2" s="5" t="s">
        <v>814</v>
      </c>
      <c r="CA2" t="s">
        <v>360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Zhukov</v>
      </c>
      <c r="C5" s="1" t="str">
        <f>C2</f>
        <v>Andrei</v>
      </c>
      <c r="D5" s="4">
        <f>E2</f>
        <v>28133</v>
      </c>
      <c r="E5" s="5" t="str">
        <f>H2</f>
        <v>76 4107045</v>
      </c>
      <c r="F5" t="str">
        <f>AI2</f>
        <v>My Planet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My Planet</v>
      </c>
      <c r="C7" s="1" t="str">
        <f>AJ2</f>
        <v>03463184</v>
      </c>
      <c r="D7" s="1" t="str">
        <f>AM2</f>
        <v>Cetinje</v>
      </c>
      <c r="E7" s="1" t="str">
        <f>B2</f>
        <v>Zhukov</v>
      </c>
      <c r="F7" s="1" t="str">
        <f>C2</f>
        <v>Andrei</v>
      </c>
      <c r="G7" s="5" t="str">
        <f>H2</f>
        <v>76 4107045</v>
      </c>
      <c r="H7" t="str">
        <f>AG2</f>
        <v>III SPRAT, STAN 115, ROŽINO, BUDVA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My Planet</v>
      </c>
      <c r="C9" s="1" t="str">
        <f>AM2</f>
        <v>Cetinje</v>
      </c>
      <c r="D9" s="1" t="str">
        <f>AJ2</f>
        <v>03463184</v>
      </c>
      <c r="E9" s="1" t="str">
        <f>B2</f>
        <v>Zhukov</v>
      </c>
      <c r="F9" s="1" t="str">
        <f>C2</f>
        <v>Andrei</v>
      </c>
      <c r="G9" s="5" t="str">
        <f>H2</f>
        <v>76 4107045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My Planet</v>
      </c>
      <c r="C11" s="1" t="str">
        <f>AM2</f>
        <v>Cetinje</v>
      </c>
      <c r="D11" s="1" t="str">
        <f>AJ2</f>
        <v>03463184</v>
      </c>
      <c r="E11" s="1" t="str">
        <f>B2</f>
        <v>Zhukov</v>
      </c>
      <c r="F11" s="1" t="str">
        <f>C2</f>
        <v>Andrei</v>
      </c>
      <c r="G11" s="5" t="str">
        <f>H2</f>
        <v>76 4107045</v>
      </c>
      <c r="H11" t="str">
        <f>BI2</f>
        <v>Zhukova Anna</v>
      </c>
      <c r="I11" s="1" t="str">
        <f>BZ2</f>
        <v>77 0203095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6" x14ac:dyDescent="0.3">
      <c r="B13" s="4">
        <f>E2</f>
        <v>28133</v>
      </c>
      <c r="C13" s="1" t="str">
        <f>B2</f>
        <v>Zhukov</v>
      </c>
      <c r="D13" s="1" t="str">
        <f t="shared" ref="D13:E13" si="0">C2</f>
        <v>Andrei</v>
      </c>
      <c r="E13" s="1" t="str">
        <f t="shared" si="0"/>
        <v>Valerij</v>
      </c>
      <c r="F13" s="1" t="str">
        <f>K2</f>
        <v>grad Voronež</v>
      </c>
      <c r="G13" s="5" t="str">
        <f>H2</f>
        <v>76 4107045</v>
      </c>
      <c r="H13" s="1" t="str">
        <f>AG2</f>
        <v>III SPRAT, STAN 115, ROŽINO, BUDVA</v>
      </c>
      <c r="I13" s="1"/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Zhukov</v>
      </c>
      <c r="C15" s="1" t="str">
        <f>C2</f>
        <v>Andrei</v>
      </c>
      <c r="D15" s="1" t="str">
        <f>V2</f>
        <v>0801977234010</v>
      </c>
      <c r="E15" s="1" t="str">
        <f>H2</f>
        <v>76 4107045</v>
      </c>
      <c r="F15" t="str">
        <f>AI2</f>
        <v>My Planet</v>
      </c>
      <c r="G15" t="str">
        <f>AM2</f>
        <v>Cetinje</v>
      </c>
      <c r="H15" s="5" t="str">
        <f>AJ2</f>
        <v>03463184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My Planet</v>
      </c>
      <c r="C17" t="str">
        <f>AK2</f>
        <v>Bajice bb Cetinje</v>
      </c>
      <c r="D17" s="1" t="str">
        <f>B2</f>
        <v>Zhukov</v>
      </c>
      <c r="E17" s="1" t="str">
        <f>C2</f>
        <v>Andrei</v>
      </c>
      <c r="F17" t="str">
        <f>AG2</f>
        <v>III SPRAT, STAN 115, ROŽINO, BUDVA</v>
      </c>
      <c r="G17">
        <f>AH2</f>
        <v>0</v>
      </c>
      <c r="H17" s="4">
        <f>W2</f>
        <v>45206</v>
      </c>
      <c r="I17" s="4">
        <f>AF2</f>
        <v>45572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My Planet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068 209 981</v>
      </c>
      <c r="G19" t="str">
        <f>U2</f>
        <v>andrey.zhukov@gmail.com</v>
      </c>
      <c r="H19">
        <f>AP2</f>
        <v>0</v>
      </c>
      <c r="I19">
        <f t="shared" ref="I19:S19" si="1">AQ2</f>
        <v>8</v>
      </c>
      <c r="J19">
        <f t="shared" si="1"/>
        <v>0</v>
      </c>
      <c r="K19">
        <f t="shared" si="1"/>
        <v>1</v>
      </c>
      <c r="L19">
        <f t="shared" si="1"/>
        <v>9</v>
      </c>
      <c r="M19">
        <f t="shared" si="1"/>
        <v>7</v>
      </c>
      <c r="N19">
        <f t="shared" si="1"/>
        <v>7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1</v>
      </c>
      <c r="T19">
        <f>BB2</f>
        <v>0</v>
      </c>
      <c r="U19" s="7">
        <f>BC2</f>
        <v>1</v>
      </c>
      <c r="V19" s="7">
        <f t="shared" ref="V19:X19" si="2">BD2</f>
        <v>0</v>
      </c>
      <c r="W19" s="7">
        <f t="shared" si="2"/>
        <v>0</v>
      </c>
      <c r="X19" s="7">
        <f t="shared" si="2"/>
        <v>8</v>
      </c>
      <c r="Y19" s="7" t="str">
        <f>BG2</f>
        <v>5 - 1054483 / 002</v>
      </c>
      <c r="Z19" s="7" t="str">
        <f>V2</f>
        <v>0801977234010</v>
      </c>
      <c r="AA19" s="1" t="str">
        <f>B2</f>
        <v>Zhukov</v>
      </c>
      <c r="AB19" s="1" t="str">
        <f>C2</f>
        <v>Andrei</v>
      </c>
      <c r="AC19" s="1" t="str">
        <f>AG2</f>
        <v>III SPRAT, STAN 115, ROŽINO, BUDVA</v>
      </c>
      <c r="AD19" t="str">
        <f>BH2</f>
        <v>570-1170000671-79</v>
      </c>
      <c r="AE19" s="1" t="str">
        <f>D2</f>
        <v>Valerij</v>
      </c>
      <c r="AF19" s="10">
        <f>L2</f>
        <v>0</v>
      </c>
      <c r="AG19" s="10">
        <f t="shared" ref="AG19:AM19" si="3">M2</f>
        <v>8</v>
      </c>
      <c r="AH19" s="10">
        <f t="shared" si="3"/>
        <v>0</v>
      </c>
      <c r="AI19" s="10">
        <f t="shared" si="3"/>
        <v>1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7</v>
      </c>
      <c r="AN19" s="1" t="str">
        <f>K2</f>
        <v>grad Voronež</v>
      </c>
      <c r="AO19" s="4" t="str">
        <f>F2</f>
        <v>V</v>
      </c>
      <c r="AP19" s="10" t="str">
        <f>G2</f>
        <v>-</v>
      </c>
      <c r="AQ19" s="5" t="str">
        <f>H2</f>
        <v>76 4107045</v>
      </c>
      <c r="AR19" s="1" t="str">
        <f>J2</f>
        <v>MVD 36007</v>
      </c>
      <c r="AS19" s="10">
        <f>X2</f>
        <v>0</v>
      </c>
      <c r="AT19" s="10">
        <f>Y2</f>
        <v>7</v>
      </c>
      <c r="AU19" s="10">
        <f>Z2</f>
        <v>1</v>
      </c>
      <c r="AV19" s="10">
        <f>AA2</f>
        <v>0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My Planet</v>
      </c>
      <c r="C21" t="str">
        <f>AK2</f>
        <v>Bajice bb Cetinje</v>
      </c>
      <c r="D21" s="5" t="str">
        <f>T2</f>
        <v>068 209 981</v>
      </c>
      <c r="E21" s="5" t="str">
        <f>AJ2</f>
        <v>03463184</v>
      </c>
      <c r="F21" s="1" t="str">
        <f>B2</f>
        <v>Zhukov</v>
      </c>
      <c r="G21" s="1" t="str">
        <f>D2</f>
        <v>Valerij</v>
      </c>
      <c r="H21" s="1" t="str">
        <f>C2</f>
        <v>Andrei</v>
      </c>
      <c r="I21" s="5" t="str">
        <f>V2</f>
        <v>0801977234010</v>
      </c>
      <c r="J21" t="str">
        <f>AG2</f>
        <v>III SPRAT, STAN 115, ROŽINO, BUDVA</v>
      </c>
      <c r="K21" s="1" t="str">
        <f>K2</f>
        <v>grad Voronež</v>
      </c>
      <c r="L21" s="4" t="str">
        <f>F2</f>
        <v>V</v>
      </c>
      <c r="M21" s="4" t="str">
        <f>G2</f>
        <v>-</v>
      </c>
      <c r="N21" t="str">
        <f>BI2</f>
        <v>Zhukova Anna</v>
      </c>
      <c r="O21" t="str">
        <f>BK2</f>
        <v>Žena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 t="str">
        <f>BY2</f>
        <v>Zhukova Mariia</v>
      </c>
      <c r="AD21" t="str">
        <f>CA2</f>
        <v>Ćerka</v>
      </c>
      <c r="AE21">
        <f t="shared" ref="AE21:AQ21" si="5">CB2</f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Andrei</v>
      </c>
      <c r="C23" s="1" t="str">
        <f>D2</f>
        <v>Valerij</v>
      </c>
      <c r="D23" s="1" t="str">
        <f>B2</f>
        <v>Zhukov</v>
      </c>
      <c r="E23" s="5" t="str">
        <f>V2</f>
        <v>0801977234010</v>
      </c>
      <c r="F23" t="str">
        <f>AG2</f>
        <v>III SPRAT, STAN 115, ROŽINO, BUDVA</v>
      </c>
      <c r="G23" t="str">
        <f>AM2</f>
        <v>Cetinje</v>
      </c>
      <c r="H23" s="5" t="str">
        <f>H2</f>
        <v>76 4107045</v>
      </c>
      <c r="I23" s="4">
        <f>I2</f>
        <v>44271</v>
      </c>
      <c r="J23" s="5" t="str">
        <f>T2</f>
        <v>068 209 981</v>
      </c>
      <c r="K23" s="5" t="str">
        <f>U2</f>
        <v>andrey.zhukov@gmail.com</v>
      </c>
      <c r="L23" s="4">
        <f>E2</f>
        <v>28133</v>
      </c>
      <c r="M23" t="str">
        <f>AI2</f>
        <v>My Planet</v>
      </c>
      <c r="N23" t="str">
        <f>BG2</f>
        <v>5 - 1054483 / 002</v>
      </c>
      <c r="O23" s="5" t="str">
        <f>AJ2</f>
        <v>03463184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Andrei</v>
      </c>
      <c r="C25" s="1" t="str">
        <f>+D2</f>
        <v>Valerij</v>
      </c>
      <c r="D25" s="1" t="str">
        <f>+B2</f>
        <v>Zhukov</v>
      </c>
      <c r="E25" s="5" t="str">
        <f>+V2</f>
        <v>0801977234010</v>
      </c>
      <c r="F25" t="str">
        <f>+AG2</f>
        <v>III SPRAT, STAN 115, ROŽINO, BUDVA</v>
      </c>
      <c r="G25" t="str">
        <f>+AM2</f>
        <v>Cetinje</v>
      </c>
      <c r="H25" s="5" t="str">
        <f>H2</f>
        <v>76 4107045</v>
      </c>
      <c r="I25" s="4">
        <f>I2</f>
        <v>44271</v>
      </c>
      <c r="J25" s="5" t="str">
        <f>T2</f>
        <v>068 209 981</v>
      </c>
      <c r="K25" s="5" t="str">
        <f>U2</f>
        <v>andrey.zhukov@gmail.com</v>
      </c>
      <c r="L25" s="4">
        <f>E2</f>
        <v>28133</v>
      </c>
      <c r="M25" t="str">
        <f>AI2</f>
        <v>My Planet</v>
      </c>
      <c r="N25" t="str">
        <f>BG2</f>
        <v>5 - 1054483 / 002</v>
      </c>
      <c r="O25" s="5" t="str">
        <f>AJ2</f>
        <v>03463184</v>
      </c>
      <c r="P25" t="str">
        <f>AK2</f>
        <v>Bajice bb Cetinje</v>
      </c>
    </row>
    <row r="26" spans="1:8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88" x14ac:dyDescent="0.3">
      <c r="B27" t="str">
        <f>AI2</f>
        <v>My Planet</v>
      </c>
      <c r="C27" t="str">
        <f>AJ2</f>
        <v>03463184</v>
      </c>
      <c r="D27" s="1" t="str">
        <f>C2</f>
        <v>Andrei</v>
      </c>
      <c r="E27" s="1" t="str">
        <f>B2</f>
        <v>Zhukov</v>
      </c>
      <c r="F27" s="5" t="str">
        <f>V2</f>
        <v>0801977234010</v>
      </c>
    </row>
    <row r="28" spans="1:88" x14ac:dyDescent="0.3">
      <c r="A28" t="s">
        <v>711</v>
      </c>
      <c r="B28" s="8" t="s">
        <v>144</v>
      </c>
      <c r="C28" s="8" t="s">
        <v>143</v>
      </c>
      <c r="D28" s="8" t="s">
        <v>713</v>
      </c>
      <c r="E28" s="8" t="s">
        <v>714</v>
      </c>
      <c r="F28" s="8" t="s">
        <v>715</v>
      </c>
      <c r="G28" s="8" t="s">
        <v>716</v>
      </c>
      <c r="H28" s="8" t="s">
        <v>717</v>
      </c>
      <c r="I28" s="8" t="s">
        <v>718</v>
      </c>
      <c r="J28" s="8" t="s">
        <v>719</v>
      </c>
      <c r="K28" s="8" t="s">
        <v>720</v>
      </c>
      <c r="L28" s="8" t="s">
        <v>721</v>
      </c>
      <c r="M28" s="8" t="s">
        <v>722</v>
      </c>
      <c r="N28" s="8" t="s">
        <v>723</v>
      </c>
      <c r="O28" s="8" t="s">
        <v>724</v>
      </c>
      <c r="P28" s="8" t="s">
        <v>725</v>
      </c>
      <c r="Q28" s="8" t="s">
        <v>152</v>
      </c>
      <c r="R28" s="8" t="s">
        <v>726</v>
      </c>
      <c r="S28" s="8" t="s">
        <v>174</v>
      </c>
      <c r="T28" s="8" t="s">
        <v>727</v>
      </c>
      <c r="U28" s="8" t="s">
        <v>172</v>
      </c>
      <c r="V28" s="8" t="s">
        <v>147</v>
      </c>
      <c r="W28" s="9" t="s">
        <v>177</v>
      </c>
    </row>
    <row r="29" spans="1:88" x14ac:dyDescent="0.3">
      <c r="B29" s="1" t="str">
        <f>C2</f>
        <v>Andrei</v>
      </c>
      <c r="C29" s="1" t="str">
        <f>B2</f>
        <v>Zhukov</v>
      </c>
      <c r="D29">
        <f>AP2</f>
        <v>0</v>
      </c>
      <c r="E29">
        <f t="shared" ref="E29:P29" si="6">AQ2</f>
        <v>8</v>
      </c>
      <c r="F29">
        <f t="shared" si="6"/>
        <v>0</v>
      </c>
      <c r="G29">
        <f t="shared" si="6"/>
        <v>1</v>
      </c>
      <c r="H29">
        <f t="shared" si="6"/>
        <v>9</v>
      </c>
      <c r="I29">
        <f t="shared" si="6"/>
        <v>7</v>
      </c>
      <c r="J29">
        <f t="shared" si="6"/>
        <v>7</v>
      </c>
      <c r="K29">
        <f t="shared" si="6"/>
        <v>2</v>
      </c>
      <c r="L29">
        <f t="shared" si="6"/>
        <v>3</v>
      </c>
      <c r="M29">
        <f t="shared" si="6"/>
        <v>4</v>
      </c>
      <c r="N29">
        <f t="shared" si="6"/>
        <v>0</v>
      </c>
      <c r="O29">
        <f t="shared" si="6"/>
        <v>1</v>
      </c>
      <c r="P29">
        <f t="shared" si="6"/>
        <v>0</v>
      </c>
      <c r="Q29" t="str">
        <f>AG2</f>
        <v>III SPRAT, STAN 115, ROŽINO, BUDVA</v>
      </c>
      <c r="R29" s="5" t="str">
        <f>H2</f>
        <v>76 4107045</v>
      </c>
      <c r="S29" s="1" t="str">
        <f>J2</f>
        <v>MVD 36007</v>
      </c>
      <c r="T29" s="5" t="str">
        <f>T2</f>
        <v>068 209 981</v>
      </c>
      <c r="U29" t="str">
        <f>U2</f>
        <v>andrey.zhukov@gmail.com</v>
      </c>
      <c r="V29" t="str">
        <f>AI2</f>
        <v>My Planet</v>
      </c>
      <c r="W29" t="str">
        <f>AO2</f>
        <v>Bajice bb</v>
      </c>
    </row>
    <row r="30" spans="1:88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88" x14ac:dyDescent="0.3">
      <c r="B31" s="1" t="str">
        <f>C2</f>
        <v>Andrei</v>
      </c>
      <c r="C31" s="1" t="str">
        <f>B2</f>
        <v>Zhukov</v>
      </c>
      <c r="D31">
        <v>0</v>
      </c>
      <c r="E31">
        <v>8</v>
      </c>
      <c r="F31">
        <v>0</v>
      </c>
      <c r="G31">
        <v>1</v>
      </c>
      <c r="H31">
        <v>9</v>
      </c>
      <c r="I31">
        <v>7</v>
      </c>
      <c r="J31">
        <v>7</v>
      </c>
      <c r="K31">
        <v>2</v>
      </c>
      <c r="L31">
        <v>3</v>
      </c>
      <c r="M31">
        <v>4</v>
      </c>
      <c r="N31">
        <v>0</v>
      </c>
      <c r="O31">
        <v>1</v>
      </c>
      <c r="P31">
        <v>0</v>
      </c>
      <c r="Q31" t="str">
        <f>AG2</f>
        <v>III SPRAT, STAN 115, ROŽINO, BUDVA</v>
      </c>
      <c r="R31" s="5" t="str">
        <f>H2</f>
        <v>76 4107045</v>
      </c>
      <c r="S31" s="5" t="str">
        <f>T2</f>
        <v>068 209 981</v>
      </c>
      <c r="T31" s="5" t="str">
        <f>U2</f>
        <v>andrey.zhukov@gmail.com</v>
      </c>
      <c r="U31" t="str">
        <f>AI2</f>
        <v>My Planet</v>
      </c>
      <c r="V31" t="str">
        <f>BG2</f>
        <v>5 - 1054483 / 002</v>
      </c>
      <c r="W31" t="str">
        <f>AN2</f>
        <v>Bajice bb</v>
      </c>
      <c r="X31" t="str">
        <f>AM2</f>
        <v>Cetinje</v>
      </c>
    </row>
    <row r="32" spans="1:88" x14ac:dyDescent="0.3">
      <c r="A32" t="s">
        <v>1035</v>
      </c>
      <c r="B32" s="8" t="s">
        <v>147</v>
      </c>
      <c r="C32" s="8" t="s">
        <v>148</v>
      </c>
      <c r="D32" s="8" t="s">
        <v>1034</v>
      </c>
      <c r="E32" s="8" t="s">
        <v>143</v>
      </c>
      <c r="F32" s="8" t="s">
        <v>144</v>
      </c>
      <c r="G32" s="8" t="s">
        <v>161</v>
      </c>
      <c r="H32" s="8" t="s">
        <v>165</v>
      </c>
      <c r="I32" s="8" t="s">
        <v>150</v>
      </c>
      <c r="J32" s="9" t="s">
        <v>173</v>
      </c>
    </row>
    <row r="33" spans="1:10" x14ac:dyDescent="0.3">
      <c r="B33" t="str">
        <f>AI2</f>
        <v>My Planet</v>
      </c>
      <c r="C33" t="str">
        <f>AM2</f>
        <v>Cetinje</v>
      </c>
      <c r="E33" s="1" t="str">
        <f>B2</f>
        <v>Zhukov</v>
      </c>
      <c r="F33" s="1" t="str">
        <f>C2</f>
        <v>Andrei</v>
      </c>
      <c r="G33" s="5" t="str">
        <f>V2</f>
        <v>0801977234010</v>
      </c>
      <c r="H33" t="str">
        <f>AK2</f>
        <v>Bajice bb Cetinje</v>
      </c>
      <c r="I33" s="5" t="str">
        <f>AJ2</f>
        <v>03463184</v>
      </c>
      <c r="J33" s="5" t="str">
        <f>BH2</f>
        <v>570-1170000671-79</v>
      </c>
    </row>
    <row r="34" spans="1:10" x14ac:dyDescent="0.3">
      <c r="A34" t="s">
        <v>1038</v>
      </c>
      <c r="B34" s="8" t="s">
        <v>173</v>
      </c>
      <c r="C34" s="8" t="s">
        <v>147</v>
      </c>
      <c r="D34" s="8" t="s">
        <v>148</v>
      </c>
      <c r="E34" s="8" t="s">
        <v>1036</v>
      </c>
      <c r="F34" s="8" t="s">
        <v>150</v>
      </c>
      <c r="G34" s="8" t="s">
        <v>170</v>
      </c>
      <c r="H34" s="8" t="s">
        <v>1037</v>
      </c>
      <c r="I34" s="8" t="s">
        <v>143</v>
      </c>
      <c r="J34" s="9" t="s">
        <v>144</v>
      </c>
    </row>
  </sheetData>
  <hyperlinks>
    <hyperlink ref="U2" r:id="rId1" xr:uid="{4C1BAE45-01D4-438C-A7BD-FDB3B03813CD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282C-EA1E-41F5-9436-6E6AC273DB14}">
  <dimension ref="A1:EI32"/>
  <sheetViews>
    <sheetView topLeftCell="A7" workbookViewId="0">
      <selection activeCell="A26" sqref="A26:XFD28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3" max="63" width="10.88671875" bestFit="1" customWidth="1"/>
    <col min="79" max="79" width="10.88671875" bestFit="1" customWidth="1"/>
  </cols>
  <sheetData>
    <row r="1" spans="1:139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29</v>
      </c>
      <c r="BI1" t="s">
        <v>37</v>
      </c>
      <c r="BJ1" t="s">
        <v>1041</v>
      </c>
      <c r="BK1" t="s">
        <v>55</v>
      </c>
      <c r="BL1" t="s">
        <v>153</v>
      </c>
      <c r="BM1" t="s">
        <v>56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133</v>
      </c>
      <c r="CA1" t="s">
        <v>57</v>
      </c>
      <c r="CB1" t="s">
        <v>153</v>
      </c>
      <c r="CC1" t="s">
        <v>58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134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96</v>
      </c>
      <c r="DF1" t="s">
        <v>99</v>
      </c>
      <c r="DG1" t="s">
        <v>97</v>
      </c>
      <c r="DH1" t="s">
        <v>98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135</v>
      </c>
      <c r="DT1" t="s">
        <v>136</v>
      </c>
      <c r="DU1" t="s">
        <v>110</v>
      </c>
      <c r="DV1" t="s">
        <v>111</v>
      </c>
      <c r="DW1" t="s">
        <v>112</v>
      </c>
      <c r="DX1" t="s">
        <v>113</v>
      </c>
      <c r="DY1" t="s">
        <v>121</v>
      </c>
      <c r="DZ1" t="s">
        <v>114</v>
      </c>
      <c r="EA1" t="s">
        <v>114</v>
      </c>
      <c r="EB1" t="s">
        <v>115</v>
      </c>
      <c r="EC1" t="s">
        <v>116</v>
      </c>
      <c r="ED1" t="s">
        <v>117</v>
      </c>
      <c r="EE1" t="s">
        <v>118</v>
      </c>
      <c r="EF1" t="s">
        <v>119</v>
      </c>
      <c r="EG1" t="s">
        <v>120</v>
      </c>
      <c r="EH1" t="s">
        <v>137</v>
      </c>
      <c r="EI1" t="s">
        <v>138</v>
      </c>
    </row>
    <row r="2" spans="1:139" x14ac:dyDescent="0.3">
      <c r="A2" t="s">
        <v>142</v>
      </c>
      <c r="B2" s="1" t="s">
        <v>1129</v>
      </c>
      <c r="C2" s="1" t="s">
        <v>1130</v>
      </c>
      <c r="D2" s="18" t="s">
        <v>1103</v>
      </c>
      <c r="E2" s="4">
        <v>35384</v>
      </c>
      <c r="F2" s="4" t="s">
        <v>213</v>
      </c>
      <c r="G2" s="4" t="s">
        <v>210</v>
      </c>
      <c r="H2" s="16" t="s">
        <v>1131</v>
      </c>
      <c r="I2" s="15">
        <v>43165</v>
      </c>
      <c r="J2" s="18" t="s">
        <v>1132</v>
      </c>
      <c r="K2" s="18" t="s">
        <v>1133</v>
      </c>
      <c r="L2">
        <v>1</v>
      </c>
      <c r="M2">
        <v>5</v>
      </c>
      <c r="N2">
        <v>1</v>
      </c>
      <c r="O2">
        <v>1</v>
      </c>
      <c r="P2">
        <v>1</v>
      </c>
      <c r="Q2">
        <v>9</v>
      </c>
      <c r="R2">
        <v>9</v>
      </c>
      <c r="S2">
        <v>6</v>
      </c>
      <c r="T2" s="16" t="s">
        <v>1134</v>
      </c>
      <c r="U2" s="6" t="s">
        <v>1135</v>
      </c>
      <c r="V2" s="5" t="s">
        <v>1136</v>
      </c>
      <c r="W2" s="4">
        <v>44986</v>
      </c>
      <c r="X2" s="14">
        <v>0</v>
      </c>
      <c r="Y2" s="14">
        <v>1</v>
      </c>
      <c r="Z2" s="14">
        <v>0</v>
      </c>
      <c r="AA2" s="14">
        <v>3</v>
      </c>
      <c r="AB2" s="14">
        <v>2</v>
      </c>
      <c r="AC2" s="14">
        <v>0</v>
      </c>
      <c r="AD2" s="14">
        <v>2</v>
      </c>
      <c r="AE2" s="14">
        <v>3</v>
      </c>
      <c r="AF2" s="4">
        <v>45352</v>
      </c>
      <c r="AG2" s="14" t="s">
        <v>381</v>
      </c>
      <c r="AH2" s="13"/>
      <c r="AI2" t="s">
        <v>1137</v>
      </c>
      <c r="AJ2" s="16" t="s">
        <v>1138</v>
      </c>
      <c r="AK2" s="12"/>
      <c r="AL2" s="14" t="s">
        <v>381</v>
      </c>
      <c r="AM2" t="s">
        <v>378</v>
      </c>
      <c r="AN2" t="s">
        <v>378</v>
      </c>
      <c r="AO2" t="s">
        <v>379</v>
      </c>
      <c r="AP2" t="s">
        <v>379</v>
      </c>
      <c r="AQ2">
        <v>1</v>
      </c>
      <c r="AR2">
        <v>5</v>
      </c>
      <c r="AS2">
        <v>1</v>
      </c>
      <c r="AT2">
        <v>1</v>
      </c>
      <c r="AU2">
        <v>9</v>
      </c>
      <c r="AV2">
        <v>9</v>
      </c>
      <c r="AW2">
        <v>6</v>
      </c>
      <c r="AX2">
        <v>2</v>
      </c>
      <c r="AY2">
        <v>3</v>
      </c>
      <c r="AZ2">
        <v>4</v>
      </c>
      <c r="BA2">
        <v>0</v>
      </c>
      <c r="BB2">
        <v>1</v>
      </c>
      <c r="BC2">
        <v>9</v>
      </c>
      <c r="BD2" s="17">
        <v>0</v>
      </c>
      <c r="BE2" s="14">
        <v>2</v>
      </c>
      <c r="BF2" s="14">
        <v>0</v>
      </c>
      <c r="BG2" s="14">
        <v>8</v>
      </c>
      <c r="BH2" s="14" t="s">
        <v>1139</v>
      </c>
      <c r="BI2" s="16" t="s">
        <v>1140</v>
      </c>
      <c r="BJ2" s="16"/>
      <c r="BK2" s="14" t="s">
        <v>1118</v>
      </c>
      <c r="BL2" s="16" t="s">
        <v>1119</v>
      </c>
      <c r="BM2" s="14" t="s">
        <v>212</v>
      </c>
      <c r="BN2" s="13">
        <v>2</v>
      </c>
      <c r="BO2" s="13">
        <v>6</v>
      </c>
      <c r="BP2" s="13">
        <v>0</v>
      </c>
      <c r="BQ2" s="13">
        <v>6</v>
      </c>
      <c r="BR2" s="13">
        <v>9</v>
      </c>
      <c r="BS2" s="13">
        <v>8</v>
      </c>
      <c r="BT2" s="13">
        <v>6</v>
      </c>
      <c r="BU2" s="13">
        <v>2</v>
      </c>
      <c r="BV2" s="13">
        <v>5</v>
      </c>
      <c r="BW2" s="13">
        <v>5</v>
      </c>
      <c r="BX2" s="13">
        <v>0</v>
      </c>
      <c r="BY2" s="13">
        <v>0</v>
      </c>
      <c r="BZ2" s="13">
        <v>0</v>
      </c>
      <c r="CA2" s="14" t="s">
        <v>1120</v>
      </c>
      <c r="CB2" s="16" t="s">
        <v>1121</v>
      </c>
      <c r="CC2" s="14" t="s">
        <v>360</v>
      </c>
    </row>
    <row r="3" spans="1:139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9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9" x14ac:dyDescent="0.3">
      <c r="B5" s="1" t="str">
        <f>B2</f>
        <v>Zabaulenka</v>
      </c>
      <c r="C5" s="1" t="str">
        <f>C2</f>
        <v>Uladzislava</v>
      </c>
      <c r="D5" s="4">
        <f>E2</f>
        <v>35384</v>
      </c>
      <c r="E5" s="5" t="str">
        <f>H2</f>
        <v>P BLR MP4131218</v>
      </c>
      <c r="F5" t="str">
        <f>AI2</f>
        <v>TSUKI NO KISU</v>
      </c>
      <c r="G5" t="str">
        <f>AN2</f>
        <v>Budva</v>
      </c>
      <c r="I5" s="1"/>
    </row>
    <row r="6" spans="1:139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9" x14ac:dyDescent="0.3">
      <c r="B7" s="1" t="str">
        <f>AI2</f>
        <v>TSUKI NO KISU</v>
      </c>
      <c r="C7" s="1" t="str">
        <f>AJ2</f>
        <v>03461319</v>
      </c>
      <c r="D7" s="1" t="str">
        <f>AN2</f>
        <v>Budva</v>
      </c>
      <c r="E7" s="1" t="str">
        <f>B2</f>
        <v>Zabaulenka</v>
      </c>
      <c r="F7" s="1" t="str">
        <f>C2</f>
        <v>Uladzislava</v>
      </c>
      <c r="G7" s="5" t="str">
        <f>H2</f>
        <v>P BLR MP4131218</v>
      </c>
      <c r="H7" t="str">
        <f>AG2</f>
        <v>Lazi bb Budva</v>
      </c>
      <c r="I7" s="1"/>
    </row>
    <row r="8" spans="1:139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9" x14ac:dyDescent="0.3">
      <c r="B9" s="1" t="str">
        <f>AI2</f>
        <v>TSUKI NO KISU</v>
      </c>
      <c r="C9" s="1" t="str">
        <f>AN2</f>
        <v>Budva</v>
      </c>
      <c r="D9" s="1" t="str">
        <f>AJ2</f>
        <v>03461319</v>
      </c>
      <c r="E9" s="1" t="str">
        <f>B2</f>
        <v>Zabaulenka</v>
      </c>
      <c r="F9" s="1" t="str">
        <f>C2</f>
        <v>Uladzislava</v>
      </c>
      <c r="G9" s="5" t="str">
        <f>H2</f>
        <v>P BLR MP4131218</v>
      </c>
      <c r="I9" s="1"/>
    </row>
    <row r="10" spans="1:139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39" x14ac:dyDescent="0.3">
      <c r="B11" s="1" t="str">
        <f>AI2</f>
        <v>TSUKI NO KISU</v>
      </c>
      <c r="C11" s="1" t="str">
        <f>AN2</f>
        <v>Budva</v>
      </c>
      <c r="D11" s="1" t="str">
        <f>AJ2</f>
        <v>03461319</v>
      </c>
      <c r="E11" s="1" t="str">
        <f>B2</f>
        <v>Zabaulenka</v>
      </c>
      <c r="F11" s="1" t="str">
        <f>C2</f>
        <v>Uladzislava</v>
      </c>
      <c r="G11" s="10" t="str">
        <f>BK2</f>
        <v>Zaitseva Anastasiia</v>
      </c>
      <c r="H11" s="10" t="str">
        <f>BL2</f>
        <v>75 8827680</v>
      </c>
      <c r="I11" s="18"/>
    </row>
    <row r="12" spans="1:139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9" x14ac:dyDescent="0.3">
      <c r="B13" s="4">
        <f>E2</f>
        <v>35384</v>
      </c>
      <c r="C13" s="1" t="str">
        <f>B2</f>
        <v>Zabaulenka</v>
      </c>
      <c r="D13" s="1" t="str">
        <f t="shared" ref="D13:E13" si="0">C2</f>
        <v>Uladzislava</v>
      </c>
      <c r="E13" s="1" t="str">
        <f t="shared" si="0"/>
        <v>Petr</v>
      </c>
      <c r="F13" s="4">
        <f>E2</f>
        <v>35384</v>
      </c>
      <c r="G13" s="1" t="str">
        <f>K2</f>
        <v>Republic of Belarus</v>
      </c>
      <c r="H13" s="1" t="str">
        <f>H2</f>
        <v>P BLR MP4131218</v>
      </c>
      <c r="I13" s="1" t="str">
        <f>AG2</f>
        <v>Lazi bb Budva</v>
      </c>
    </row>
    <row r="14" spans="1:139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9" x14ac:dyDescent="0.3">
      <c r="B15" s="1" t="str">
        <f>B2</f>
        <v>Zabaulenka</v>
      </c>
      <c r="C15" s="1" t="str">
        <f>C2</f>
        <v>Uladzislava</v>
      </c>
      <c r="D15" s="1" t="str">
        <f>V2</f>
        <v>1511996234019</v>
      </c>
      <c r="E15" s="1" t="str">
        <f>H2</f>
        <v>P BLR MP4131218</v>
      </c>
      <c r="F15" t="str">
        <f>AI2</f>
        <v>TSUKI NO KISU</v>
      </c>
      <c r="G15" t="str">
        <f>AN2</f>
        <v>Budva</v>
      </c>
      <c r="H15" s="5" t="str">
        <f>AJ2</f>
        <v>03461319</v>
      </c>
      <c r="I15" s="1"/>
    </row>
    <row r="16" spans="1:139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9" x14ac:dyDescent="0.3">
      <c r="B17" t="str">
        <f>AI2</f>
        <v>TSUKI NO KISU</v>
      </c>
      <c r="C17" t="str">
        <f>AL2</f>
        <v>Lazi bb Budva</v>
      </c>
      <c r="D17" s="1" t="str">
        <f>B2</f>
        <v>Zabaulenka</v>
      </c>
      <c r="E17" s="1" t="str">
        <f>C2</f>
        <v>Uladzislava</v>
      </c>
      <c r="F17" t="str">
        <f>AG2</f>
        <v>Lazi bb Budva</v>
      </c>
      <c r="G17">
        <f>AH2</f>
        <v>0</v>
      </c>
      <c r="H17" s="4">
        <f>W2</f>
        <v>44986</v>
      </c>
      <c r="I17" s="4">
        <f>AF2</f>
        <v>45352</v>
      </c>
      <c r="J17" t="str">
        <f>AN2</f>
        <v>Budva</v>
      </c>
    </row>
    <row r="18" spans="1:89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9" x14ac:dyDescent="0.3">
      <c r="B19" t="str">
        <f>AI2</f>
        <v>TSUKI NO KISU</v>
      </c>
      <c r="C19" t="str">
        <f>AM2</f>
        <v>Budva</v>
      </c>
      <c r="D19" t="str">
        <f>AN2</f>
        <v>Budva</v>
      </c>
      <c r="E19" t="str">
        <f>AP2</f>
        <v>Lazi bb</v>
      </c>
      <c r="F19" s="5" t="str">
        <f>T2</f>
        <v>+38267152276</v>
      </c>
      <c r="G19" t="str">
        <f>U2</f>
        <v>tsukinokisu@mail.net</v>
      </c>
      <c r="H19">
        <f>AQ2</f>
        <v>1</v>
      </c>
      <c r="I19">
        <f t="shared" ref="I19:S19" si="1">AR2</f>
        <v>5</v>
      </c>
      <c r="J19">
        <f t="shared" si="1"/>
        <v>1</v>
      </c>
      <c r="K19">
        <f t="shared" si="1"/>
        <v>1</v>
      </c>
      <c r="L19">
        <f t="shared" si="1"/>
        <v>9</v>
      </c>
      <c r="M19">
        <f t="shared" si="1"/>
        <v>9</v>
      </c>
      <c r="N19">
        <f t="shared" si="1"/>
        <v>6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1</v>
      </c>
      <c r="T19">
        <f>BC2</f>
        <v>9</v>
      </c>
      <c r="U19" s="7">
        <f>BD2</f>
        <v>0</v>
      </c>
      <c r="V19" s="7">
        <f t="shared" ref="V19:X19" si="2">BE2</f>
        <v>2</v>
      </c>
      <c r="W19" s="7">
        <f t="shared" si="2"/>
        <v>0</v>
      </c>
      <c r="X19" s="7">
        <f t="shared" si="2"/>
        <v>8</v>
      </c>
      <c r="Y19" s="7" t="str">
        <f>BH2</f>
        <v>5 - 1052734 / 001</v>
      </c>
      <c r="Z19" s="7" t="str">
        <f>V2</f>
        <v>1511996234019</v>
      </c>
      <c r="AA19" s="1" t="str">
        <f>B2</f>
        <v>Zabaulenka</v>
      </c>
      <c r="AB19" s="1" t="str">
        <f>C2</f>
        <v>Uladzislava</v>
      </c>
      <c r="AC19" s="1" t="str">
        <f>AG2</f>
        <v>Lazi bb Budva</v>
      </c>
      <c r="AD19" t="str">
        <f>BI2</f>
        <v>535-22426-22</v>
      </c>
      <c r="AE19" s="1" t="str">
        <f>D2</f>
        <v>Petr</v>
      </c>
      <c r="AF19" s="10">
        <f>L2</f>
        <v>1</v>
      </c>
      <c r="AG19" s="10">
        <f t="shared" ref="AG19:AM19" si="3">M2</f>
        <v>5</v>
      </c>
      <c r="AH19" s="10">
        <f t="shared" si="3"/>
        <v>1</v>
      </c>
      <c r="AI19" s="10">
        <f t="shared" si="3"/>
        <v>1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6</v>
      </c>
      <c r="AN19" s="1" t="str">
        <f>K2</f>
        <v>Republic of Belarus</v>
      </c>
      <c r="AO19" s="4" t="str">
        <f>F2</f>
        <v>-</v>
      </c>
      <c r="AP19" s="4" t="str">
        <f>G2</f>
        <v>V</v>
      </c>
      <c r="AQ19" s="5" t="str">
        <f>H2</f>
        <v>P BLR MP4131218</v>
      </c>
      <c r="AR19" s="1" t="str">
        <f>J2</f>
        <v>Ministry of internal affairs</v>
      </c>
      <c r="AS19" s="10">
        <f>X2</f>
        <v>0</v>
      </c>
      <c r="AT19" s="10">
        <f>Y2</f>
        <v>1</v>
      </c>
      <c r="AU19" s="10">
        <f>Z2</f>
        <v>0</v>
      </c>
      <c r="AV19" s="10">
        <f>AA2</f>
        <v>3</v>
      </c>
      <c r="AW19" s="10">
        <f>AE2</f>
        <v>3</v>
      </c>
    </row>
    <row r="20" spans="1:89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/>
      <c r="BK20" s="8" t="s">
        <v>254</v>
      </c>
      <c r="BL20" s="8" t="s">
        <v>255</v>
      </c>
      <c r="BM20" s="8" t="s">
        <v>256</v>
      </c>
      <c r="BN20" s="8" t="s">
        <v>257</v>
      </c>
      <c r="BO20" s="8" t="s">
        <v>258</v>
      </c>
      <c r="BP20" s="8" t="s">
        <v>259</v>
      </c>
      <c r="BQ20" s="8" t="s">
        <v>260</v>
      </c>
      <c r="BR20" s="8" t="s">
        <v>261</v>
      </c>
      <c r="BS20" s="8" t="s">
        <v>262</v>
      </c>
      <c r="BT20" s="8" t="s">
        <v>263</v>
      </c>
      <c r="BU20" s="8" t="s">
        <v>264</v>
      </c>
      <c r="BV20" s="8" t="s">
        <v>265</v>
      </c>
      <c r="BW20" s="8" t="s">
        <v>332</v>
      </c>
      <c r="BX20" s="8" t="s">
        <v>333</v>
      </c>
      <c r="BY20" s="8" t="s">
        <v>266</v>
      </c>
      <c r="BZ20" s="8" t="s">
        <v>267</v>
      </c>
      <c r="CA20" s="8" t="s">
        <v>268</v>
      </c>
      <c r="CB20" s="8" t="s">
        <v>269</v>
      </c>
      <c r="CC20" s="8" t="s">
        <v>270</v>
      </c>
      <c r="CD20" s="8" t="s">
        <v>271</v>
      </c>
      <c r="CE20" s="8" t="s">
        <v>272</v>
      </c>
      <c r="CF20" s="8" t="s">
        <v>273</v>
      </c>
      <c r="CG20" s="8" t="s">
        <v>274</v>
      </c>
      <c r="CH20" s="8" t="s">
        <v>275</v>
      </c>
      <c r="CI20" s="8" t="s">
        <v>276</v>
      </c>
      <c r="CJ20" s="8" t="s">
        <v>277</v>
      </c>
      <c r="CK20" s="9" t="s">
        <v>278</v>
      </c>
    </row>
    <row r="21" spans="1:89" x14ac:dyDescent="0.3">
      <c r="B21" t="str">
        <f>AI2</f>
        <v>TSUKI NO KISU</v>
      </c>
      <c r="C21" t="str">
        <f>AL2</f>
        <v>Lazi bb Budva</v>
      </c>
      <c r="D21" s="5" t="str">
        <f>T2</f>
        <v>+38267152276</v>
      </c>
      <c r="E21" s="5" t="str">
        <f>AJ2</f>
        <v>03461319</v>
      </c>
      <c r="F21" s="1" t="str">
        <f>B2</f>
        <v>Zabaulenka</v>
      </c>
      <c r="G21" s="1" t="str">
        <f>D2</f>
        <v>Petr</v>
      </c>
      <c r="H21" s="1" t="str">
        <f>C2</f>
        <v>Uladzislava</v>
      </c>
      <c r="I21" s="5" t="str">
        <f>V2</f>
        <v>1511996234019</v>
      </c>
      <c r="J21" t="str">
        <f>AG2</f>
        <v>Lazi bb Budva</v>
      </c>
      <c r="K21" s="1" t="str">
        <f>K2</f>
        <v>Republic of Belarus</v>
      </c>
      <c r="L21" s="4" t="str">
        <f>F2</f>
        <v>-</v>
      </c>
      <c r="M21" s="4" t="str">
        <f>G2</f>
        <v>V</v>
      </c>
      <c r="N21" t="str">
        <f>F2</f>
        <v>-</v>
      </c>
      <c r="O21" t="str">
        <f>G2</f>
        <v>V</v>
      </c>
      <c r="P21">
        <f>BN2</f>
        <v>2</v>
      </c>
      <c r="Q21">
        <f t="shared" ref="Q21:AB21" si="4">BO2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9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9" x14ac:dyDescent="0.3">
      <c r="B23" s="1" t="str">
        <f>C2</f>
        <v>Uladzislava</v>
      </c>
      <c r="C23" s="1" t="str">
        <f>D2</f>
        <v>Petr</v>
      </c>
      <c r="D23" s="1" t="str">
        <f>B2</f>
        <v>Zabaulenka</v>
      </c>
      <c r="E23" s="5" t="str">
        <f>V2</f>
        <v>1511996234019</v>
      </c>
      <c r="F23" t="str">
        <f>AG2</f>
        <v>Lazi bb Budva</v>
      </c>
      <c r="G23" t="str">
        <f>AN2</f>
        <v>Budva</v>
      </c>
      <c r="H23" s="5" t="str">
        <f>H2</f>
        <v>P BLR MP4131218</v>
      </c>
      <c r="I23" s="4">
        <f>I2</f>
        <v>43165</v>
      </c>
      <c r="J23" s="5" t="str">
        <f>T2</f>
        <v>+38267152276</v>
      </c>
      <c r="K23" s="5" t="str">
        <f>U2</f>
        <v>tsukinokisu@mail.net</v>
      </c>
      <c r="L23" s="4">
        <f>E2</f>
        <v>35384</v>
      </c>
      <c r="M23" t="str">
        <f>AI2</f>
        <v>TSUKI NO KISU</v>
      </c>
      <c r="N23" t="str">
        <f>BH2</f>
        <v>5 - 1052734 / 001</v>
      </c>
      <c r="O23" s="5" t="str">
        <f>AJ2</f>
        <v>03461319</v>
      </c>
      <c r="P23" t="str">
        <f>AL2</f>
        <v>Lazi bb Budva</v>
      </c>
    </row>
    <row r="24" spans="1:89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9" x14ac:dyDescent="0.3">
      <c r="B25" s="1" t="str">
        <f>+C2</f>
        <v>Uladzislava</v>
      </c>
      <c r="C25" s="1" t="str">
        <f>+D2</f>
        <v>Petr</v>
      </c>
      <c r="D25" s="1" t="str">
        <f>+B2</f>
        <v>Zabaulenka</v>
      </c>
      <c r="E25" s="5" t="str">
        <f>+V2</f>
        <v>1511996234019</v>
      </c>
      <c r="F25" t="str">
        <f>+AG2</f>
        <v>Lazi bb Budva</v>
      </c>
      <c r="G25" t="str">
        <f>+AN2</f>
        <v>Budva</v>
      </c>
      <c r="H25" s="5" t="str">
        <f>H2</f>
        <v>P BLR MP4131218</v>
      </c>
      <c r="I25" s="4">
        <f>I2</f>
        <v>43165</v>
      </c>
      <c r="J25" s="5" t="str">
        <f>T2</f>
        <v>+38267152276</v>
      </c>
      <c r="K25" s="5" t="str">
        <f>U2</f>
        <v>tsukinokisu@mail.net</v>
      </c>
      <c r="L25" s="4">
        <f>E2</f>
        <v>35384</v>
      </c>
      <c r="M25" t="str">
        <f>AI2</f>
        <v>TSUKI NO KISU</v>
      </c>
      <c r="N25" t="str">
        <f>BH2</f>
        <v>5 - 1052734 / 001</v>
      </c>
      <c r="O25" s="5" t="str">
        <f>AJ2</f>
        <v>03461319</v>
      </c>
      <c r="P25" t="str">
        <f>AL2</f>
        <v>Lazi bb Budva</v>
      </c>
    </row>
    <row r="26" spans="1:89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89" x14ac:dyDescent="0.3">
      <c r="B27" t="str">
        <f>AI2</f>
        <v>TSUKI NO KISU</v>
      </c>
      <c r="C27" t="str">
        <f>AN2</f>
        <v>Budva</v>
      </c>
      <c r="E27" s="1" t="str">
        <f>B2</f>
        <v>Zabaulenka</v>
      </c>
      <c r="F27" s="1" t="str">
        <f>C2</f>
        <v>Uladzislava</v>
      </c>
      <c r="G27" s="5" t="str">
        <f>V2</f>
        <v>1511996234019</v>
      </c>
      <c r="H27" t="str">
        <f>AL2</f>
        <v>Lazi bb Budva</v>
      </c>
      <c r="I27" s="5" t="str">
        <f>AJ2</f>
        <v>03461319</v>
      </c>
      <c r="J27" s="5" t="str">
        <f>BI2</f>
        <v>535-22426-22</v>
      </c>
    </row>
    <row r="28" spans="1:89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89" x14ac:dyDescent="0.3">
      <c r="B29" s="5" t="str">
        <f>+BI2</f>
        <v>535-22426-22</v>
      </c>
      <c r="C29" t="str">
        <f>AI2</f>
        <v>TSUKI NO KISU</v>
      </c>
      <c r="D29" t="str">
        <f>AN2</f>
        <v>Budva</v>
      </c>
      <c r="E29" s="5" t="s">
        <v>1039</v>
      </c>
      <c r="F29" s="5" t="str">
        <f>AJ2</f>
        <v>03461319</v>
      </c>
      <c r="G29" s="5">
        <f>AK2</f>
        <v>0</v>
      </c>
      <c r="H29" s="5">
        <f>BJ2</f>
        <v>0</v>
      </c>
      <c r="I29" s="1" t="str">
        <f>B2</f>
        <v>Zabaulenka</v>
      </c>
      <c r="J29" s="1" t="str">
        <f>C2</f>
        <v>Uladzislava</v>
      </c>
    </row>
    <row r="32" spans="1:89" ht="15.6" x14ac:dyDescent="0.3">
      <c r="B32" s="20"/>
    </row>
  </sheetData>
  <hyperlinks>
    <hyperlink ref="U2" r:id="rId1" xr:uid="{5891A657-163E-4DAE-AF10-C088249E3553}"/>
  </hyperlinks>
  <pageMargins left="0.7" right="0.7" top="0.75" bottom="0.75" header="0.3" footer="0.3"/>
  <pageSetup paperSize="9" orientation="portrait" verticalDpi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415E4-B0D4-4EC2-A1F2-E8B45D5C7282}">
  <dimension ref="A1:EI32"/>
  <sheetViews>
    <sheetView topLeftCell="A7" workbookViewId="0">
      <selection activeCell="D2" sqref="D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3" max="63" width="10.88671875" bestFit="1" customWidth="1"/>
    <col min="79" max="79" width="10.88671875" bestFit="1" customWidth="1"/>
  </cols>
  <sheetData>
    <row r="1" spans="1:139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29</v>
      </c>
      <c r="BI1" t="s">
        <v>37</v>
      </c>
      <c r="BJ1" t="s">
        <v>1041</v>
      </c>
      <c r="BK1" t="s">
        <v>55</v>
      </c>
      <c r="BL1" t="s">
        <v>153</v>
      </c>
      <c r="BM1" t="s">
        <v>56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133</v>
      </c>
      <c r="CA1" t="s">
        <v>57</v>
      </c>
      <c r="CB1" t="s">
        <v>153</v>
      </c>
      <c r="CC1" t="s">
        <v>58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134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96</v>
      </c>
      <c r="DF1" t="s">
        <v>99</v>
      </c>
      <c r="DG1" t="s">
        <v>97</v>
      </c>
      <c r="DH1" t="s">
        <v>98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135</v>
      </c>
      <c r="DT1" t="s">
        <v>136</v>
      </c>
      <c r="DU1" t="s">
        <v>110</v>
      </c>
      <c r="DV1" t="s">
        <v>111</v>
      </c>
      <c r="DW1" t="s">
        <v>112</v>
      </c>
      <c r="DX1" t="s">
        <v>113</v>
      </c>
      <c r="DY1" t="s">
        <v>121</v>
      </c>
      <c r="DZ1" t="s">
        <v>114</v>
      </c>
      <c r="EA1" t="s">
        <v>114</v>
      </c>
      <c r="EB1" t="s">
        <v>115</v>
      </c>
      <c r="EC1" t="s">
        <v>116</v>
      </c>
      <c r="ED1" t="s">
        <v>117</v>
      </c>
      <c r="EE1" t="s">
        <v>118</v>
      </c>
      <c r="EF1" t="s">
        <v>119</v>
      </c>
      <c r="EG1" t="s">
        <v>120</v>
      </c>
      <c r="EH1" t="s">
        <v>137</v>
      </c>
      <c r="EI1" t="s">
        <v>138</v>
      </c>
    </row>
    <row r="2" spans="1:139" x14ac:dyDescent="0.3">
      <c r="A2" t="s">
        <v>142</v>
      </c>
      <c r="B2" s="1" t="s">
        <v>1042</v>
      </c>
      <c r="C2" s="1" t="s">
        <v>648</v>
      </c>
      <c r="D2" s="18" t="s">
        <v>578</v>
      </c>
      <c r="E2" s="4">
        <v>31167</v>
      </c>
      <c r="F2" s="4" t="s">
        <v>210</v>
      </c>
      <c r="G2" s="4" t="s">
        <v>213</v>
      </c>
      <c r="H2" s="16" t="s">
        <v>1116</v>
      </c>
      <c r="I2" s="15">
        <v>42412</v>
      </c>
      <c r="J2" s="18" t="s">
        <v>818</v>
      </c>
      <c r="K2" s="18" t="s">
        <v>422</v>
      </c>
      <c r="L2">
        <v>3</v>
      </c>
      <c r="M2">
        <v>0</v>
      </c>
      <c r="N2">
        <v>0</v>
      </c>
      <c r="O2">
        <v>4</v>
      </c>
      <c r="P2">
        <v>1</v>
      </c>
      <c r="Q2">
        <v>9</v>
      </c>
      <c r="R2">
        <v>8</v>
      </c>
      <c r="S2">
        <v>5</v>
      </c>
      <c r="T2" s="16" t="s">
        <v>1143</v>
      </c>
      <c r="U2" s="6" t="s">
        <v>1043</v>
      </c>
      <c r="V2" s="5" t="s">
        <v>1044</v>
      </c>
      <c r="W2" s="4">
        <v>45040</v>
      </c>
      <c r="X2" s="14">
        <v>2</v>
      </c>
      <c r="Y2" s="14">
        <v>4</v>
      </c>
      <c r="Z2" s="14">
        <v>0</v>
      </c>
      <c r="AA2" s="14">
        <v>4</v>
      </c>
      <c r="AB2" s="14">
        <v>2</v>
      </c>
      <c r="AC2" s="14">
        <v>0</v>
      </c>
      <c r="AD2" s="14">
        <v>2</v>
      </c>
      <c r="AE2" s="14">
        <v>3</v>
      </c>
      <c r="AF2" s="4">
        <v>45027</v>
      </c>
      <c r="AG2" s="14" t="s">
        <v>1122</v>
      </c>
      <c r="AH2" s="13"/>
      <c r="AI2" t="s">
        <v>1045</v>
      </c>
      <c r="AJ2" s="16" t="s">
        <v>1046</v>
      </c>
      <c r="AK2" s="16" t="s">
        <v>1117</v>
      </c>
      <c r="AL2" t="s">
        <v>1047</v>
      </c>
      <c r="AM2" t="s">
        <v>449</v>
      </c>
      <c r="AN2" t="s">
        <v>449</v>
      </c>
      <c r="AO2" t="s">
        <v>644</v>
      </c>
      <c r="AP2" s="14" t="s">
        <v>1123</v>
      </c>
      <c r="AQ2">
        <v>3</v>
      </c>
      <c r="AR2">
        <v>0</v>
      </c>
      <c r="AS2">
        <v>0</v>
      </c>
      <c r="AT2">
        <v>4</v>
      </c>
      <c r="AU2">
        <v>9</v>
      </c>
      <c r="AV2">
        <v>8</v>
      </c>
      <c r="AW2">
        <v>5</v>
      </c>
      <c r="AX2">
        <v>2</v>
      </c>
      <c r="AY2">
        <v>2</v>
      </c>
      <c r="AZ2">
        <v>0</v>
      </c>
      <c r="BA2">
        <v>0</v>
      </c>
      <c r="BB2">
        <v>4</v>
      </c>
      <c r="BC2">
        <v>9</v>
      </c>
      <c r="BD2" s="17">
        <v>2</v>
      </c>
      <c r="BE2" s="14">
        <v>9</v>
      </c>
      <c r="BF2" s="14">
        <v>0</v>
      </c>
      <c r="BG2" s="14">
        <v>3</v>
      </c>
      <c r="BH2" s="14" t="s">
        <v>1048</v>
      </c>
      <c r="BI2" s="12"/>
      <c r="BJ2" s="16"/>
      <c r="BK2" s="14" t="s">
        <v>1118</v>
      </c>
      <c r="BL2" s="16" t="s">
        <v>1119</v>
      </c>
      <c r="BM2" s="14" t="s">
        <v>212</v>
      </c>
      <c r="BN2" s="13">
        <v>2</v>
      </c>
      <c r="BO2" s="13">
        <v>6</v>
      </c>
      <c r="BP2" s="13">
        <v>0</v>
      </c>
      <c r="BQ2" s="13">
        <v>6</v>
      </c>
      <c r="BR2" s="13">
        <v>9</v>
      </c>
      <c r="BS2" s="13">
        <v>8</v>
      </c>
      <c r="BT2" s="13">
        <v>6</v>
      </c>
      <c r="BU2" s="13">
        <v>2</v>
      </c>
      <c r="BV2" s="13">
        <v>5</v>
      </c>
      <c r="BW2" s="13">
        <v>5</v>
      </c>
      <c r="BX2" s="13">
        <v>0</v>
      </c>
      <c r="BY2" s="13">
        <v>0</v>
      </c>
      <c r="BZ2" s="13">
        <v>0</v>
      </c>
      <c r="CA2" s="14" t="s">
        <v>1120</v>
      </c>
      <c r="CB2" s="16" t="s">
        <v>1121</v>
      </c>
      <c r="CC2" s="14" t="s">
        <v>360</v>
      </c>
    </row>
    <row r="3" spans="1:139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9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9" x14ac:dyDescent="0.3">
      <c r="B5" s="1" t="str">
        <f>B2</f>
        <v>Zaitsev</v>
      </c>
      <c r="C5" s="1" t="str">
        <f>C2</f>
        <v>Mikhail</v>
      </c>
      <c r="D5" s="4">
        <f>E2</f>
        <v>31167</v>
      </c>
      <c r="E5" s="5" t="str">
        <f>H2</f>
        <v>75 2820426</v>
      </c>
      <c r="F5" t="str">
        <f>AI2</f>
        <v>JEZAY</v>
      </c>
      <c r="G5" t="str">
        <f>AN2</f>
        <v>Bar</v>
      </c>
      <c r="I5" s="1"/>
    </row>
    <row r="6" spans="1:139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9" x14ac:dyDescent="0.3">
      <c r="B7" s="1" t="str">
        <f>AI2</f>
        <v>JEZAY</v>
      </c>
      <c r="C7" s="1" t="str">
        <f>AJ2</f>
        <v>03544176</v>
      </c>
      <c r="D7" s="1" t="str">
        <f>AN2</f>
        <v>Bar</v>
      </c>
      <c r="E7" s="1" t="str">
        <f>B2</f>
        <v>Zaitsev</v>
      </c>
      <c r="F7" s="1" t="str">
        <f>C2</f>
        <v>Mikhail</v>
      </c>
      <c r="G7" s="5" t="str">
        <f>H2</f>
        <v>75 2820426</v>
      </c>
      <c r="H7" t="str">
        <f>AG2</f>
        <v>ul Krajica Jelena 113 Šušanj Bar</v>
      </c>
      <c r="I7" s="1"/>
    </row>
    <row r="8" spans="1:139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9" x14ac:dyDescent="0.3">
      <c r="B9" s="1" t="str">
        <f>AI2</f>
        <v>JEZAY</v>
      </c>
      <c r="C9" s="1" t="str">
        <f>AN2</f>
        <v>Bar</v>
      </c>
      <c r="D9" s="1" t="str">
        <f>AJ2</f>
        <v>03544176</v>
      </c>
      <c r="E9" s="1" t="str">
        <f>B2</f>
        <v>Zaitsev</v>
      </c>
      <c r="F9" s="1" t="str">
        <f>C2</f>
        <v>Mikhail</v>
      </c>
      <c r="G9" s="5" t="str">
        <f>H2</f>
        <v>75 2820426</v>
      </c>
      <c r="I9" s="1"/>
    </row>
    <row r="10" spans="1:139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39" x14ac:dyDescent="0.3">
      <c r="B11" s="1" t="str">
        <f>AI2</f>
        <v>JEZAY</v>
      </c>
      <c r="C11" s="1" t="str">
        <f>AN2</f>
        <v>Bar</v>
      </c>
      <c r="D11" s="1" t="str">
        <f>AJ2</f>
        <v>03544176</v>
      </c>
      <c r="E11" s="1" t="str">
        <f>B2</f>
        <v>Zaitsev</v>
      </c>
      <c r="F11" s="1" t="str">
        <f>C2</f>
        <v>Mikhail</v>
      </c>
      <c r="G11" s="10" t="str">
        <f>BK2</f>
        <v>Zaitseva Anastasiia</v>
      </c>
      <c r="H11" s="10" t="str">
        <f>BL2</f>
        <v>75 8827680</v>
      </c>
      <c r="I11" s="18"/>
    </row>
    <row r="12" spans="1:139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9" x14ac:dyDescent="0.3">
      <c r="B13" s="4">
        <f>E2</f>
        <v>31167</v>
      </c>
      <c r="C13" s="1" t="str">
        <f>B2</f>
        <v>Zaitsev</v>
      </c>
      <c r="D13" s="1" t="str">
        <f t="shared" ref="D13:E13" si="0">C2</f>
        <v>Mikhail</v>
      </c>
      <c r="E13" s="1" t="str">
        <f t="shared" si="0"/>
        <v>Valerij</v>
      </c>
      <c r="F13" s="4">
        <f>E2</f>
        <v>31167</v>
      </c>
      <c r="G13" s="1" t="str">
        <f>K2</f>
        <v>grad Leningrad</v>
      </c>
      <c r="H13" s="1" t="str">
        <f>H2</f>
        <v>75 2820426</v>
      </c>
      <c r="I13" s="1" t="str">
        <f>AG2</f>
        <v>ul Krajica Jelena 113 Šušanj Bar</v>
      </c>
    </row>
    <row r="14" spans="1:139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9" x14ac:dyDescent="0.3">
      <c r="B15" s="1" t="str">
        <f>B2</f>
        <v>Zaitsev</v>
      </c>
      <c r="C15" s="1" t="str">
        <f>C2</f>
        <v>Mikhail</v>
      </c>
      <c r="D15" s="1" t="str">
        <f>V2</f>
        <v>3004985220049</v>
      </c>
      <c r="E15" s="1" t="str">
        <f>H2</f>
        <v>75 2820426</v>
      </c>
      <c r="F15" t="str">
        <f>AI2</f>
        <v>JEZAY</v>
      </c>
      <c r="G15" t="str">
        <f>AN2</f>
        <v>Bar</v>
      </c>
      <c r="H15" s="5" t="str">
        <f>AJ2</f>
        <v>03544176</v>
      </c>
      <c r="I15" s="1"/>
    </row>
    <row r="16" spans="1:139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9" x14ac:dyDescent="0.3">
      <c r="B17" t="str">
        <f>AI2</f>
        <v>JEZAY</v>
      </c>
      <c r="C17" t="str">
        <f>AL2</f>
        <v xml:space="preserve">Poslovni centar Kula A, BSC </v>
      </c>
      <c r="D17" s="1" t="str">
        <f>B2</f>
        <v>Zaitsev</v>
      </c>
      <c r="E17" s="1" t="str">
        <f>C2</f>
        <v>Mikhail</v>
      </c>
      <c r="F17" t="str">
        <f>AG2</f>
        <v>ul Krajica Jelena 113 Šušanj Bar</v>
      </c>
      <c r="G17">
        <f>AH2</f>
        <v>0</v>
      </c>
      <c r="H17" s="4">
        <f>W2</f>
        <v>45040</v>
      </c>
      <c r="I17" s="4">
        <f>AF2</f>
        <v>45027</v>
      </c>
      <c r="J17" t="str">
        <f>AN2</f>
        <v>Bar</v>
      </c>
    </row>
    <row r="18" spans="1:89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9" x14ac:dyDescent="0.3">
      <c r="B19" t="str">
        <f>AI2</f>
        <v>JEZAY</v>
      </c>
      <c r="C19" t="str">
        <f>AM2</f>
        <v>Bar</v>
      </c>
      <c r="D19" t="str">
        <f>AN2</f>
        <v>Bar</v>
      </c>
      <c r="E19" t="str">
        <f>AP2</f>
        <v>ul Krajica Jelena 113</v>
      </c>
      <c r="F19" s="5" t="str">
        <f>T2</f>
        <v>+38268267430</v>
      </c>
      <c r="G19" t="str">
        <f>U2</f>
        <v>zay41kcool@gmail.com</v>
      </c>
      <c r="H19">
        <f>AQ2</f>
        <v>3</v>
      </c>
      <c r="I19">
        <f t="shared" ref="I19:S19" si="1">AR2</f>
        <v>0</v>
      </c>
      <c r="J19">
        <f t="shared" si="1"/>
        <v>0</v>
      </c>
      <c r="K19">
        <f t="shared" si="1"/>
        <v>4</v>
      </c>
      <c r="L19">
        <f t="shared" si="1"/>
        <v>9</v>
      </c>
      <c r="M19">
        <f t="shared" si="1"/>
        <v>8</v>
      </c>
      <c r="N19">
        <f t="shared" si="1"/>
        <v>5</v>
      </c>
      <c r="O19">
        <f t="shared" si="1"/>
        <v>2</v>
      </c>
      <c r="P19">
        <f t="shared" si="1"/>
        <v>2</v>
      </c>
      <c r="Q19">
        <f t="shared" si="1"/>
        <v>0</v>
      </c>
      <c r="R19">
        <f t="shared" si="1"/>
        <v>0</v>
      </c>
      <c r="S19">
        <f t="shared" si="1"/>
        <v>4</v>
      </c>
      <c r="T19">
        <f>BC2</f>
        <v>9</v>
      </c>
      <c r="U19" s="7">
        <f>BD2</f>
        <v>2</v>
      </c>
      <c r="V19" s="7">
        <f t="shared" ref="V19:X19" si="2">BE2</f>
        <v>9</v>
      </c>
      <c r="W19" s="7">
        <f t="shared" si="2"/>
        <v>0</v>
      </c>
      <c r="X19" s="7">
        <f t="shared" si="2"/>
        <v>3</v>
      </c>
      <c r="Y19" s="7" t="str">
        <f>BH2</f>
        <v>5 - 1130757 / 001</v>
      </c>
      <c r="Z19" s="7" t="str">
        <f>V2</f>
        <v>3004985220049</v>
      </c>
      <c r="AA19" s="1" t="str">
        <f>B2</f>
        <v>Zaitsev</v>
      </c>
      <c r="AB19" s="1" t="str">
        <f>C2</f>
        <v>Mikhail</v>
      </c>
      <c r="AC19" s="1" t="str">
        <f>AG2</f>
        <v>ul Krajica Jelena 113 Šušanj Bar</v>
      </c>
      <c r="AD19">
        <f>BI2</f>
        <v>0</v>
      </c>
      <c r="AE19" s="1" t="str">
        <f>D2</f>
        <v>Valerij</v>
      </c>
      <c r="AF19" s="10">
        <f>L2</f>
        <v>3</v>
      </c>
      <c r="AG19" s="10">
        <f t="shared" ref="AG19:AM19" si="3">M2</f>
        <v>0</v>
      </c>
      <c r="AH19" s="10">
        <f t="shared" si="3"/>
        <v>0</v>
      </c>
      <c r="AI19" s="10">
        <f t="shared" si="3"/>
        <v>4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5</v>
      </c>
      <c r="AN19" s="1" t="str">
        <f>K2</f>
        <v>grad Leningrad</v>
      </c>
      <c r="AO19" s="4" t="str">
        <f>F2</f>
        <v>V</v>
      </c>
      <c r="AP19" s="4" t="str">
        <f>G2</f>
        <v>-</v>
      </c>
      <c r="AQ19" s="5" t="str">
        <f>H2</f>
        <v>75 2820426</v>
      </c>
      <c r="AR19" s="1" t="str">
        <f>J2</f>
        <v>FMS 78039</v>
      </c>
      <c r="AS19" s="10">
        <f>X2</f>
        <v>2</v>
      </c>
      <c r="AT19" s="10">
        <f>Y2</f>
        <v>4</v>
      </c>
      <c r="AU19" s="10">
        <f>Z2</f>
        <v>0</v>
      </c>
      <c r="AV19" s="10">
        <f>AA2</f>
        <v>4</v>
      </c>
      <c r="AW19" s="10">
        <f>AE2</f>
        <v>3</v>
      </c>
    </row>
    <row r="20" spans="1:89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/>
      <c r="BK20" s="8" t="s">
        <v>254</v>
      </c>
      <c r="BL20" s="8" t="s">
        <v>255</v>
      </c>
      <c r="BM20" s="8" t="s">
        <v>256</v>
      </c>
      <c r="BN20" s="8" t="s">
        <v>257</v>
      </c>
      <c r="BO20" s="8" t="s">
        <v>258</v>
      </c>
      <c r="BP20" s="8" t="s">
        <v>259</v>
      </c>
      <c r="BQ20" s="8" t="s">
        <v>260</v>
      </c>
      <c r="BR20" s="8" t="s">
        <v>261</v>
      </c>
      <c r="BS20" s="8" t="s">
        <v>262</v>
      </c>
      <c r="BT20" s="8" t="s">
        <v>263</v>
      </c>
      <c r="BU20" s="8" t="s">
        <v>264</v>
      </c>
      <c r="BV20" s="8" t="s">
        <v>265</v>
      </c>
      <c r="BW20" s="8" t="s">
        <v>332</v>
      </c>
      <c r="BX20" s="8" t="s">
        <v>333</v>
      </c>
      <c r="BY20" s="8" t="s">
        <v>266</v>
      </c>
      <c r="BZ20" s="8" t="s">
        <v>267</v>
      </c>
      <c r="CA20" s="8" t="s">
        <v>268</v>
      </c>
      <c r="CB20" s="8" t="s">
        <v>269</v>
      </c>
      <c r="CC20" s="8" t="s">
        <v>270</v>
      </c>
      <c r="CD20" s="8" t="s">
        <v>271</v>
      </c>
      <c r="CE20" s="8" t="s">
        <v>272</v>
      </c>
      <c r="CF20" s="8" t="s">
        <v>273</v>
      </c>
      <c r="CG20" s="8" t="s">
        <v>274</v>
      </c>
      <c r="CH20" s="8" t="s">
        <v>275</v>
      </c>
      <c r="CI20" s="8" t="s">
        <v>276</v>
      </c>
      <c r="CJ20" s="8" t="s">
        <v>277</v>
      </c>
      <c r="CK20" s="9" t="s">
        <v>278</v>
      </c>
    </row>
    <row r="21" spans="1:89" x14ac:dyDescent="0.3">
      <c r="B21" t="str">
        <f>AI2</f>
        <v>JEZAY</v>
      </c>
      <c r="C21" t="str">
        <f>AL2</f>
        <v xml:space="preserve">Poslovni centar Kula A, BSC </v>
      </c>
      <c r="D21" s="5" t="str">
        <f>T2</f>
        <v>+38268267430</v>
      </c>
      <c r="E21" s="5" t="str">
        <f>AJ2</f>
        <v>03544176</v>
      </c>
      <c r="F21" s="1" t="str">
        <f>B2</f>
        <v>Zaitsev</v>
      </c>
      <c r="G21" s="1" t="str">
        <f>D2</f>
        <v>Valerij</v>
      </c>
      <c r="H21" s="1" t="str">
        <f>C2</f>
        <v>Mikhail</v>
      </c>
      <c r="I21" s="5" t="str">
        <f>V2</f>
        <v>3004985220049</v>
      </c>
      <c r="J21" t="str">
        <f>AG2</f>
        <v>ul Krajica Jelena 113 Šušanj Bar</v>
      </c>
      <c r="K21" s="1" t="str">
        <f>K2</f>
        <v>grad Leningrad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BN2</f>
        <v>2</v>
      </c>
      <c r="Q21">
        <f t="shared" ref="Q21:AB21" si="4">BO2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9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9" x14ac:dyDescent="0.3">
      <c r="B23" s="1" t="str">
        <f>C2</f>
        <v>Mikhail</v>
      </c>
      <c r="C23" s="1" t="str">
        <f>D2</f>
        <v>Valerij</v>
      </c>
      <c r="D23" s="1" t="str">
        <f>B2</f>
        <v>Zaitsev</v>
      </c>
      <c r="E23" s="5" t="str">
        <f>V2</f>
        <v>3004985220049</v>
      </c>
      <c r="F23" t="str">
        <f>AG2</f>
        <v>ul Krajica Jelena 113 Šušanj Bar</v>
      </c>
      <c r="G23" t="str">
        <f>AN2</f>
        <v>Bar</v>
      </c>
      <c r="H23" s="5" t="str">
        <f>H2</f>
        <v>75 2820426</v>
      </c>
      <c r="I23" s="4">
        <f>I2</f>
        <v>42412</v>
      </c>
      <c r="J23" s="5" t="str">
        <f>T2</f>
        <v>+38268267430</v>
      </c>
      <c r="K23" s="5" t="str">
        <f>U2</f>
        <v>zay41kcool@gmail.com</v>
      </c>
      <c r="L23" s="4">
        <f>E2</f>
        <v>31167</v>
      </c>
      <c r="M23" t="str">
        <f>AI2</f>
        <v>JEZAY</v>
      </c>
      <c r="N23" t="str">
        <f>BH2</f>
        <v>5 - 1130757 / 001</v>
      </c>
      <c r="O23" s="5" t="str">
        <f>AJ2</f>
        <v>03544176</v>
      </c>
      <c r="P23" t="str">
        <f>AL2</f>
        <v xml:space="preserve">Poslovni centar Kula A, BSC </v>
      </c>
    </row>
    <row r="24" spans="1:89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9" x14ac:dyDescent="0.3">
      <c r="B25" s="1" t="str">
        <f>+C2</f>
        <v>Mikhail</v>
      </c>
      <c r="C25" s="1" t="str">
        <f>+D2</f>
        <v>Valerij</v>
      </c>
      <c r="D25" s="1" t="str">
        <f>+B2</f>
        <v>Zaitsev</v>
      </c>
      <c r="E25" s="5" t="str">
        <f>+V2</f>
        <v>3004985220049</v>
      </c>
      <c r="F25" t="str">
        <f>+AG2</f>
        <v>ul Krajica Jelena 113 Šušanj Bar</v>
      </c>
      <c r="G25" t="str">
        <f>+AN2</f>
        <v>Bar</v>
      </c>
      <c r="H25" s="5" t="str">
        <f>H2</f>
        <v>75 2820426</v>
      </c>
      <c r="I25" s="4">
        <f>I2</f>
        <v>42412</v>
      </c>
      <c r="J25" s="5" t="str">
        <f>T2</f>
        <v>+38268267430</v>
      </c>
      <c r="K25" s="5" t="str">
        <f>U2</f>
        <v>zay41kcool@gmail.com</v>
      </c>
      <c r="L25" s="4">
        <f>E2</f>
        <v>31167</v>
      </c>
      <c r="M25" t="str">
        <f>AI2</f>
        <v>JEZAY</v>
      </c>
      <c r="N25" t="str">
        <f>BH2</f>
        <v>5 - 1130757 / 001</v>
      </c>
      <c r="O25" s="5" t="str">
        <f>AJ2</f>
        <v>03544176</v>
      </c>
      <c r="P25" t="str">
        <f>AL2</f>
        <v xml:space="preserve">Poslovni centar Kula A, BSC </v>
      </c>
    </row>
    <row r="26" spans="1:89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89" x14ac:dyDescent="0.3">
      <c r="B27" t="str">
        <f>AI2</f>
        <v>JEZAY</v>
      </c>
      <c r="C27" t="str">
        <f>AN2</f>
        <v>Bar</v>
      </c>
      <c r="E27" s="1" t="str">
        <f>B2</f>
        <v>Zaitsev</v>
      </c>
      <c r="F27" s="1" t="str">
        <f>C2</f>
        <v>Mikhail</v>
      </c>
      <c r="G27" s="5" t="str">
        <f>V2</f>
        <v>3004985220049</v>
      </c>
      <c r="H27" t="str">
        <f>AL2</f>
        <v xml:space="preserve">Poslovni centar Kula A, BSC </v>
      </c>
      <c r="I27" s="5" t="str">
        <f>AJ2</f>
        <v>03544176</v>
      </c>
      <c r="J27" s="5">
        <f>BI2</f>
        <v>0</v>
      </c>
    </row>
    <row r="28" spans="1:89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89" x14ac:dyDescent="0.3">
      <c r="B29" s="5">
        <f>+BI2</f>
        <v>0</v>
      </c>
      <c r="C29" t="str">
        <f>AI2</f>
        <v>JEZAY</v>
      </c>
      <c r="D29" t="str">
        <f>AN2</f>
        <v>Bar</v>
      </c>
      <c r="E29" s="5" t="s">
        <v>1039</v>
      </c>
      <c r="F29" s="5" t="str">
        <f>AJ2</f>
        <v>03544176</v>
      </c>
      <c r="G29" s="5" t="str">
        <f>AK2</f>
        <v>809</v>
      </c>
      <c r="H29" s="5">
        <f>BJ2</f>
        <v>0</v>
      </c>
      <c r="I29" s="1" t="str">
        <f>B2</f>
        <v>Zaitsev</v>
      </c>
      <c r="J29" s="1" t="str">
        <f>C2</f>
        <v>Mikhail</v>
      </c>
    </row>
    <row r="32" spans="1:89" ht="15.6" x14ac:dyDescent="0.3">
      <c r="B32" s="20"/>
    </row>
  </sheetData>
  <hyperlinks>
    <hyperlink ref="U2" r:id="rId1" xr:uid="{D9FB853B-547F-494B-8458-91AA9F9B6C53}"/>
  </hyperlinks>
  <pageMargins left="0.7" right="0.7" top="0.75" bottom="0.75" header="0.3" footer="0.3"/>
  <pageSetup paperSize="9" orientation="portrait" verticalDpi="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8034B-93B1-4F91-8E4A-C58E292CF58D}">
  <dimension ref="A1:EG32"/>
  <sheetViews>
    <sheetView topLeftCell="F1" workbookViewId="0">
      <selection activeCell="M18" sqref="M18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441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927</v>
      </c>
      <c r="C2" t="s">
        <v>294</v>
      </c>
      <c r="D2" s="1" t="s">
        <v>385</v>
      </c>
      <c r="E2" s="4">
        <v>30878</v>
      </c>
      <c r="F2" t="s">
        <v>210</v>
      </c>
      <c r="G2" s="4" t="s">
        <v>213</v>
      </c>
      <c r="H2" s="16" t="s">
        <v>928</v>
      </c>
      <c r="I2" s="15">
        <v>43980</v>
      </c>
      <c r="J2" s="18" t="s">
        <v>929</v>
      </c>
      <c r="K2" s="18" t="s">
        <v>422</v>
      </c>
      <c r="L2">
        <v>1</v>
      </c>
      <c r="M2">
        <v>5</v>
      </c>
      <c r="N2">
        <v>0</v>
      </c>
      <c r="O2">
        <v>7</v>
      </c>
      <c r="P2">
        <v>1</v>
      </c>
      <c r="Q2">
        <v>9</v>
      </c>
      <c r="R2">
        <v>8</v>
      </c>
      <c r="S2">
        <v>4</v>
      </c>
      <c r="T2" s="16" t="s">
        <v>930</v>
      </c>
      <c r="U2" s="6" t="s">
        <v>931</v>
      </c>
      <c r="V2" s="5" t="s">
        <v>932</v>
      </c>
      <c r="W2" s="15">
        <v>45247</v>
      </c>
      <c r="X2" s="14">
        <v>1</v>
      </c>
      <c r="Y2" s="14">
        <v>7</v>
      </c>
      <c r="Z2" s="14">
        <v>1</v>
      </c>
      <c r="AA2" s="14">
        <v>1</v>
      </c>
      <c r="AB2" s="14">
        <v>2</v>
      </c>
      <c r="AC2" s="14">
        <v>0</v>
      </c>
      <c r="AD2" s="14">
        <v>2</v>
      </c>
      <c r="AE2" s="14">
        <v>3</v>
      </c>
      <c r="AF2" s="15">
        <v>45613</v>
      </c>
      <c r="AG2" s="14" t="s">
        <v>933</v>
      </c>
      <c r="AH2" s="14"/>
      <c r="AI2" t="s">
        <v>934</v>
      </c>
      <c r="AJ2" s="16" t="s">
        <v>935</v>
      </c>
      <c r="AK2" s="14" t="s">
        <v>933</v>
      </c>
      <c r="AL2" t="s">
        <v>378</v>
      </c>
      <c r="AM2" t="s">
        <v>378</v>
      </c>
      <c r="AN2" t="s">
        <v>378</v>
      </c>
      <c r="AO2" s="14" t="s">
        <v>936</v>
      </c>
      <c r="AP2">
        <v>1</v>
      </c>
      <c r="AQ2">
        <v>5</v>
      </c>
      <c r="AR2">
        <v>0</v>
      </c>
      <c r="AS2">
        <v>7</v>
      </c>
      <c r="AT2">
        <v>9</v>
      </c>
      <c r="AU2">
        <v>8</v>
      </c>
      <c r="AV2">
        <v>4</v>
      </c>
      <c r="AW2">
        <v>2</v>
      </c>
      <c r="AX2">
        <v>3</v>
      </c>
      <c r="AY2">
        <v>4</v>
      </c>
      <c r="AZ2">
        <v>0</v>
      </c>
      <c r="BA2">
        <v>3</v>
      </c>
      <c r="BB2">
        <v>2</v>
      </c>
      <c r="BC2" s="17">
        <v>1</v>
      </c>
      <c r="BD2" s="14">
        <v>5</v>
      </c>
      <c r="BE2" s="14">
        <v>0</v>
      </c>
      <c r="BF2" s="14">
        <v>9</v>
      </c>
      <c r="BG2" s="14" t="s">
        <v>937</v>
      </c>
      <c r="BH2" s="12"/>
      <c r="BI2" s="13" t="s">
        <v>865</v>
      </c>
      <c r="BJ2" s="12" t="s">
        <v>866</v>
      </c>
      <c r="BK2" s="13" t="s">
        <v>212</v>
      </c>
      <c r="BL2" s="14">
        <v>3</v>
      </c>
      <c r="BM2" s="14">
        <v>1</v>
      </c>
      <c r="BN2" s="14">
        <v>0</v>
      </c>
      <c r="BO2" s="14">
        <v>8</v>
      </c>
      <c r="BP2" s="14">
        <v>9</v>
      </c>
      <c r="BQ2" s="14">
        <v>8</v>
      </c>
      <c r="BR2" s="14">
        <v>9</v>
      </c>
      <c r="BS2" s="14">
        <v>2</v>
      </c>
      <c r="BT2" s="14">
        <v>3</v>
      </c>
      <c r="BU2" s="14">
        <v>9</v>
      </c>
      <c r="BV2" s="14">
        <v>0</v>
      </c>
      <c r="BW2" s="14">
        <v>1</v>
      </c>
      <c r="BX2" s="14">
        <v>1</v>
      </c>
      <c r="BY2" t="s">
        <v>860</v>
      </c>
      <c r="BZ2" s="16" t="s">
        <v>867</v>
      </c>
      <c r="CA2" s="5" t="s">
        <v>402</v>
      </c>
      <c r="CB2">
        <v>0</v>
      </c>
      <c r="CC2">
        <v>7</v>
      </c>
      <c r="CD2">
        <v>0</v>
      </c>
      <c r="CE2">
        <v>7</v>
      </c>
      <c r="CF2">
        <v>0</v>
      </c>
      <c r="CG2">
        <v>2</v>
      </c>
      <c r="CH2">
        <v>2</v>
      </c>
      <c r="CI2">
        <v>2</v>
      </c>
      <c r="CJ2">
        <v>3</v>
      </c>
      <c r="CK2">
        <v>4</v>
      </c>
      <c r="CL2">
        <v>0</v>
      </c>
      <c r="CM2">
        <v>0</v>
      </c>
      <c r="CN2">
        <v>1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Ivashkevich</v>
      </c>
      <c r="C5" s="1" t="str">
        <f>C2</f>
        <v>Sergei</v>
      </c>
      <c r="D5" s="4">
        <f>E2</f>
        <v>30878</v>
      </c>
      <c r="E5" s="5" t="str">
        <f>H2</f>
        <v>76 3052095</v>
      </c>
      <c r="F5" t="str">
        <f>AI2</f>
        <v>E-BASH SERVICE</v>
      </c>
      <c r="G5" t="str">
        <f>AM2</f>
        <v>Budva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E-BASH SERVICE</v>
      </c>
      <c r="C7" s="1" t="str">
        <f>AJ2</f>
        <v>03472515</v>
      </c>
      <c r="D7" s="1" t="str">
        <f>AM2</f>
        <v>Budva</v>
      </c>
      <c r="E7" s="1" t="str">
        <f>B2</f>
        <v>Ivashkevich</v>
      </c>
      <c r="F7" s="1" t="str">
        <f>C2</f>
        <v>Sergei</v>
      </c>
      <c r="G7" s="5" t="str">
        <f>H2</f>
        <v>76 3052095</v>
      </c>
      <c r="H7" t="str">
        <f>AG2</f>
        <v>Trg Sunca br.2 Budva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E-BASH SERVICE</v>
      </c>
      <c r="C9" s="1" t="str">
        <f>AM2</f>
        <v>Budva</v>
      </c>
      <c r="D9" s="1" t="str">
        <f>AJ2</f>
        <v>03472515</v>
      </c>
      <c r="E9" s="1" t="str">
        <f>B2</f>
        <v>Ivashkevich</v>
      </c>
      <c r="F9" s="1" t="str">
        <f>C2</f>
        <v>Sergei</v>
      </c>
      <c r="G9" s="5" t="str">
        <f>H2</f>
        <v>76 3052095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E-BASH SERVICE</v>
      </c>
      <c r="C11" s="1" t="str">
        <f>AM2</f>
        <v>Budva</v>
      </c>
      <c r="D11" s="1" t="str">
        <f>AJ2</f>
        <v>03472515</v>
      </c>
      <c r="E11" s="1" t="str">
        <f>B2</f>
        <v>Ivashkevich</v>
      </c>
      <c r="F11" s="1" t="str">
        <f>C2</f>
        <v>Sergei</v>
      </c>
      <c r="G11" s="5" t="str">
        <f>H2</f>
        <v>76 3052095</v>
      </c>
      <c r="H11" t="str">
        <f>BI2</f>
        <v>Lovchieva Alexandra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30878</v>
      </c>
      <c r="C13" s="1" t="str">
        <f>B2</f>
        <v>Ivashkevich</v>
      </c>
      <c r="D13" s="1" t="str">
        <f>D2</f>
        <v>Aleksandr</v>
      </c>
      <c r="E13" s="1" t="str">
        <f>C2</f>
        <v>Sergei</v>
      </c>
      <c r="F13" s="4">
        <f>E2</f>
        <v>30878</v>
      </c>
      <c r="G13" s="1" t="str">
        <f>K2</f>
        <v>grad Leningrad</v>
      </c>
      <c r="H13" s="1" t="str">
        <f>H2</f>
        <v>76 3052095</v>
      </c>
      <c r="I13" s="1" t="str">
        <f>AG2</f>
        <v>Trg Sunca br.2 Budva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Ivashkevich</v>
      </c>
      <c r="C15" s="1" t="str">
        <f>C2</f>
        <v>Sergei</v>
      </c>
      <c r="D15" s="1" t="str">
        <f>V2</f>
        <v>1507984234032</v>
      </c>
      <c r="E15" s="1" t="str">
        <f>H2</f>
        <v>76 3052095</v>
      </c>
      <c r="F15" t="str">
        <f>AI2</f>
        <v>E-BASH SERVICE</v>
      </c>
      <c r="G15" t="str">
        <f>AM2</f>
        <v>Budva</v>
      </c>
      <c r="H15" s="5" t="str">
        <f>AJ2</f>
        <v>03472515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E-BASH SERVICE</v>
      </c>
      <c r="C17" t="str">
        <f>AK2</f>
        <v>Trg Sunca br.2 Budva</v>
      </c>
      <c r="D17" s="1" t="str">
        <f>B2</f>
        <v>Ivashkevich</v>
      </c>
      <c r="E17" s="1" t="str">
        <f>C2</f>
        <v>Sergei</v>
      </c>
      <c r="F17" t="str">
        <f>AG2</f>
        <v>Trg Sunca br.2 Budva</v>
      </c>
      <c r="G17">
        <f>AH2</f>
        <v>0</v>
      </c>
      <c r="H17" s="4">
        <f>W2</f>
        <v>45247</v>
      </c>
      <c r="I17" s="4">
        <f>AF2</f>
        <v>45613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E-BASH SERVICE</v>
      </c>
      <c r="C19" t="str">
        <f>AL2</f>
        <v>Budva</v>
      </c>
      <c r="D19" t="str">
        <f>AM2</f>
        <v>Budva</v>
      </c>
      <c r="E19" t="str">
        <f>AN2</f>
        <v>Budva</v>
      </c>
      <c r="F19" s="5" t="str">
        <f>T2</f>
        <v>068 252 672</v>
      </c>
      <c r="G19" t="str">
        <f>U2</f>
        <v>serj-mail@yandex.com</v>
      </c>
      <c r="H19">
        <f>AP2</f>
        <v>1</v>
      </c>
      <c r="I19">
        <f t="shared" ref="I19:S19" si="0">AQ2</f>
        <v>5</v>
      </c>
      <c r="J19">
        <f t="shared" si="0"/>
        <v>0</v>
      </c>
      <c r="K19">
        <f t="shared" si="0"/>
        <v>7</v>
      </c>
      <c r="L19">
        <f t="shared" si="0"/>
        <v>9</v>
      </c>
      <c r="M19">
        <f t="shared" si="0"/>
        <v>8</v>
      </c>
      <c r="N19">
        <f t="shared" si="0"/>
        <v>4</v>
      </c>
      <c r="O19">
        <f t="shared" si="0"/>
        <v>2</v>
      </c>
      <c r="P19">
        <f t="shared" si="0"/>
        <v>3</v>
      </c>
      <c r="Q19">
        <f t="shared" si="0"/>
        <v>4</v>
      </c>
      <c r="R19">
        <f t="shared" si="0"/>
        <v>0</v>
      </c>
      <c r="S19">
        <f t="shared" si="0"/>
        <v>3</v>
      </c>
      <c r="T19">
        <f>BB2</f>
        <v>2</v>
      </c>
      <c r="U19" s="7">
        <f>BC2</f>
        <v>1</v>
      </c>
      <c r="V19" s="7">
        <f t="shared" ref="V19:X19" si="1">BD2</f>
        <v>5</v>
      </c>
      <c r="W19" s="7">
        <f t="shared" si="1"/>
        <v>0</v>
      </c>
      <c r="X19" s="7">
        <f t="shared" si="1"/>
        <v>9</v>
      </c>
      <c r="Y19" s="7" t="str">
        <f>BG2</f>
        <v>5 - 1063333 / 001</v>
      </c>
      <c r="Z19" s="7" t="str">
        <f>V2</f>
        <v>1507984234032</v>
      </c>
      <c r="AA19" s="1" t="str">
        <f>B2</f>
        <v>Ivashkevich</v>
      </c>
      <c r="AB19" s="1" t="str">
        <f>C2</f>
        <v>Sergei</v>
      </c>
      <c r="AC19" s="1" t="str">
        <f>AG2</f>
        <v>Trg Sunca br.2 Budva</v>
      </c>
      <c r="AD19">
        <f>BH2</f>
        <v>0</v>
      </c>
      <c r="AE19" s="1" t="str">
        <f>D2</f>
        <v>Aleksandr</v>
      </c>
      <c r="AF19" s="10">
        <f>L2</f>
        <v>1</v>
      </c>
      <c r="AG19" s="10">
        <f t="shared" ref="AG19:AM19" si="2">M2</f>
        <v>5</v>
      </c>
      <c r="AH19" s="10">
        <f t="shared" si="2"/>
        <v>0</v>
      </c>
      <c r="AI19" s="10">
        <f t="shared" si="2"/>
        <v>7</v>
      </c>
      <c r="AJ19" s="10">
        <f t="shared" si="2"/>
        <v>1</v>
      </c>
      <c r="AK19" s="10">
        <f t="shared" si="2"/>
        <v>9</v>
      </c>
      <c r="AL19" s="10">
        <f t="shared" si="2"/>
        <v>8</v>
      </c>
      <c r="AM19" s="10">
        <f t="shared" si="2"/>
        <v>4</v>
      </c>
      <c r="AN19" s="1" t="str">
        <f>K2</f>
        <v>grad Leningrad</v>
      </c>
      <c r="AO19" s="4" t="str">
        <f>F2</f>
        <v>V</v>
      </c>
      <c r="AP19" s="4" t="str">
        <f>G2</f>
        <v>-</v>
      </c>
      <c r="AQ19" s="5" t="str">
        <f>H2</f>
        <v>76 3052095</v>
      </c>
      <c r="AR19" s="1" t="str">
        <f>J2</f>
        <v>MVD 78020</v>
      </c>
      <c r="AS19" s="10">
        <f>X2</f>
        <v>1</v>
      </c>
      <c r="AT19" s="10">
        <f>Y2</f>
        <v>7</v>
      </c>
      <c r="AU19" s="10">
        <f>Z2</f>
        <v>1</v>
      </c>
      <c r="AV19" s="10">
        <f>AA2</f>
        <v>1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E-BASH SERVICE</v>
      </c>
      <c r="C21" t="str">
        <f>AK2</f>
        <v>Trg Sunca br.2 Budva</v>
      </c>
      <c r="D21" s="5" t="str">
        <f>T2</f>
        <v>068 252 672</v>
      </c>
      <c r="E21" s="5" t="str">
        <f>AJ2</f>
        <v>03472515</v>
      </c>
      <c r="F21" s="1" t="str">
        <f>B2</f>
        <v>Ivashkevich</v>
      </c>
      <c r="G21" s="1" t="str">
        <f>D2</f>
        <v>Aleksandr</v>
      </c>
      <c r="H21" s="1" t="str">
        <f>C2</f>
        <v>Sergei</v>
      </c>
      <c r="I21" s="5" t="str">
        <f>V2</f>
        <v>1507984234032</v>
      </c>
      <c r="J21" t="str">
        <f>AG2</f>
        <v>Trg Sunca br.2 Budva</v>
      </c>
      <c r="K21" s="1" t="str">
        <f>K2</f>
        <v>grad Leningrad</v>
      </c>
      <c r="L21" s="4" t="str">
        <f>F2</f>
        <v>V</v>
      </c>
      <c r="M21" s="4" t="str">
        <f>G2</f>
        <v>-</v>
      </c>
      <c r="N21" t="str">
        <f>BI2</f>
        <v>Lovchieva Alexandra</v>
      </c>
      <c r="O21" t="str">
        <f>BK2</f>
        <v>Žena</v>
      </c>
      <c r="P21">
        <f>BL2</f>
        <v>3</v>
      </c>
      <c r="Q21">
        <f t="shared" ref="Q21:AB21" si="3">BM2</f>
        <v>1</v>
      </c>
      <c r="R21">
        <f t="shared" si="3"/>
        <v>0</v>
      </c>
      <c r="S21">
        <f t="shared" si="3"/>
        <v>8</v>
      </c>
      <c r="T21">
        <f t="shared" si="3"/>
        <v>9</v>
      </c>
      <c r="U21">
        <f t="shared" si="3"/>
        <v>8</v>
      </c>
      <c r="V21">
        <f t="shared" si="3"/>
        <v>9</v>
      </c>
      <c r="W21">
        <f t="shared" si="3"/>
        <v>2</v>
      </c>
      <c r="X21">
        <f t="shared" si="3"/>
        <v>3</v>
      </c>
      <c r="Y21">
        <f t="shared" si="3"/>
        <v>9</v>
      </c>
      <c r="Z21">
        <f t="shared" si="3"/>
        <v>0</v>
      </c>
      <c r="AA21">
        <f t="shared" si="3"/>
        <v>1</v>
      </c>
      <c r="AB21">
        <f t="shared" si="3"/>
        <v>1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Sergei</v>
      </c>
      <c r="C23" s="1" t="str">
        <f>D2</f>
        <v>Aleksandr</v>
      </c>
      <c r="D23" s="1" t="str">
        <f>B2</f>
        <v>Ivashkevich</v>
      </c>
      <c r="E23" s="5" t="str">
        <f>V2</f>
        <v>1507984234032</v>
      </c>
      <c r="F23" t="str">
        <f>AG2</f>
        <v>Trg Sunca br.2 Budva</v>
      </c>
      <c r="G23" t="str">
        <f>AM2</f>
        <v>Budva</v>
      </c>
      <c r="H23" s="5" t="str">
        <f>H2</f>
        <v>76 3052095</v>
      </c>
      <c r="I23" s="4">
        <f>I2</f>
        <v>43980</v>
      </c>
      <c r="J23" s="5" t="str">
        <f>T2</f>
        <v>068 252 672</v>
      </c>
      <c r="K23" s="5" t="str">
        <f>U2</f>
        <v>serj-mail@yandex.com</v>
      </c>
      <c r="L23" s="4">
        <f>E2</f>
        <v>30878</v>
      </c>
      <c r="M23" t="str">
        <f>AI2</f>
        <v>E-BASH SERVICE</v>
      </c>
      <c r="N23" t="str">
        <f>BG2</f>
        <v>5 - 1063333 / 001</v>
      </c>
      <c r="O23" s="5" t="str">
        <f>AJ2</f>
        <v>03472515</v>
      </c>
      <c r="P23" t="str">
        <f>AK2</f>
        <v>Trg Sunca br.2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C2</f>
        <v>Sergei</v>
      </c>
      <c r="C25" s="1" t="str">
        <f>D2</f>
        <v>Aleksandr</v>
      </c>
      <c r="D25" s="1" t="str">
        <f>+B2</f>
        <v>Ivashkevich</v>
      </c>
      <c r="E25" s="5" t="str">
        <f>+V2</f>
        <v>1507984234032</v>
      </c>
      <c r="F25" t="str">
        <f>+AG2</f>
        <v>Trg Sunca br.2 Budva</v>
      </c>
      <c r="G25" t="str">
        <f>+AM2</f>
        <v>Budva</v>
      </c>
      <c r="H25" s="5" t="str">
        <f>H2</f>
        <v>76 3052095</v>
      </c>
      <c r="I25" s="4">
        <f>I2</f>
        <v>43980</v>
      </c>
      <c r="J25" s="5" t="str">
        <f>T2</f>
        <v>068 252 672</v>
      </c>
      <c r="K25" s="5" t="str">
        <f>U2</f>
        <v>serj-mail@yandex.com</v>
      </c>
      <c r="L25" s="4">
        <f>E2</f>
        <v>30878</v>
      </c>
      <c r="M25" t="str">
        <f>AI2</f>
        <v>E-BASH SERVICE</v>
      </c>
      <c r="N25" t="str">
        <f>BG2</f>
        <v>5 - 1063333 / 001</v>
      </c>
      <c r="O25" s="5" t="str">
        <f>AJ2</f>
        <v>03472515</v>
      </c>
      <c r="P25" t="str">
        <f>AK2</f>
        <v>Trg Sunca br.2 Budva</v>
      </c>
    </row>
    <row r="26" spans="1:8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88" x14ac:dyDescent="0.3">
      <c r="B27" t="str">
        <f>AI2</f>
        <v>E-BASH SERVICE</v>
      </c>
      <c r="C27" t="str">
        <f>AJ2</f>
        <v>03472515</v>
      </c>
      <c r="D27" s="1" t="str">
        <f>C2</f>
        <v>Sergei</v>
      </c>
      <c r="E27" s="1" t="str">
        <f>B2</f>
        <v>Ivashkevich</v>
      </c>
      <c r="F27" s="5" t="str">
        <f>V2</f>
        <v>1507984234032</v>
      </c>
    </row>
    <row r="28" spans="1:88" x14ac:dyDescent="0.3">
      <c r="A28" t="s">
        <v>1035</v>
      </c>
      <c r="B28" s="8" t="s">
        <v>147</v>
      </c>
      <c r="C28" s="8" t="s">
        <v>148</v>
      </c>
      <c r="D28" s="8" t="s">
        <v>1034</v>
      </c>
      <c r="E28" s="8" t="s">
        <v>143</v>
      </c>
      <c r="F28" s="8" t="s">
        <v>144</v>
      </c>
      <c r="G28" s="8" t="s">
        <v>161</v>
      </c>
      <c r="H28" s="8" t="s">
        <v>165</v>
      </c>
      <c r="I28" s="8" t="s">
        <v>150</v>
      </c>
      <c r="J28" s="9" t="s">
        <v>173</v>
      </c>
    </row>
    <row r="29" spans="1:88" x14ac:dyDescent="0.3">
      <c r="B29" t="str">
        <f>AI2</f>
        <v>E-BASH SERVICE</v>
      </c>
      <c r="C29" t="str">
        <f>AM2</f>
        <v>Budva</v>
      </c>
      <c r="E29" s="1" t="str">
        <f>B2</f>
        <v>Ivashkevich</v>
      </c>
      <c r="F29" s="1" t="str">
        <f>C2</f>
        <v>Sergei</v>
      </c>
      <c r="G29" s="5" t="str">
        <f>V2</f>
        <v>1507984234032</v>
      </c>
      <c r="H29" s="10" t="str">
        <f>AK2</f>
        <v>Trg Sunca br.2 Budva</v>
      </c>
      <c r="I29" s="5" t="str">
        <f>AJ2</f>
        <v>03472515</v>
      </c>
      <c r="J29" s="5">
        <f>BH2</f>
        <v>0</v>
      </c>
    </row>
    <row r="32" spans="1:88" ht="15.6" x14ac:dyDescent="0.3">
      <c r="B32" s="20"/>
    </row>
  </sheetData>
  <hyperlinks>
    <hyperlink ref="U2" r:id="rId1" xr:uid="{851F5310-89A9-4BCE-8DC6-1DE070B8F770}"/>
  </hyperlinks>
  <pageMargins left="0.7" right="0.7" top="0.75" bottom="0.75" header="0.3" footer="0.3"/>
  <pageSetup paperSize="9" orientation="portrait" verticalDpi="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1A1D-12F4-47E9-A753-97B20C89CE35}">
  <dimension ref="A1:EK35"/>
  <sheetViews>
    <sheetView topLeftCell="N1" workbookViewId="0">
      <selection activeCell="BL2" sqref="BL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1397</v>
      </c>
      <c r="C2" s="1" t="s">
        <v>294</v>
      </c>
      <c r="D2" s="37" t="s">
        <v>578</v>
      </c>
      <c r="E2" s="4">
        <v>35690</v>
      </c>
      <c r="F2" s="4" t="s">
        <v>210</v>
      </c>
      <c r="G2" s="4" t="s">
        <v>213</v>
      </c>
      <c r="H2" s="16" t="s">
        <v>1398</v>
      </c>
      <c r="I2" s="36">
        <v>43563</v>
      </c>
      <c r="J2" s="37" t="s">
        <v>387</v>
      </c>
      <c r="K2" s="37" t="s">
        <v>1183</v>
      </c>
      <c r="L2">
        <v>1</v>
      </c>
      <c r="M2">
        <v>7</v>
      </c>
      <c r="N2">
        <v>0</v>
      </c>
      <c r="O2">
        <v>9</v>
      </c>
      <c r="P2">
        <v>1</v>
      </c>
      <c r="Q2">
        <v>9</v>
      </c>
      <c r="R2">
        <v>9</v>
      </c>
      <c r="S2">
        <v>7</v>
      </c>
      <c r="T2" s="16" t="s">
        <v>1399</v>
      </c>
      <c r="U2" s="21" t="s">
        <v>1400</v>
      </c>
      <c r="V2" s="5" t="s">
        <v>1401</v>
      </c>
      <c r="W2" s="36">
        <v>45189</v>
      </c>
      <c r="X2" s="13">
        <v>2</v>
      </c>
      <c r="Y2" s="13">
        <v>0</v>
      </c>
      <c r="Z2" s="13">
        <v>0</v>
      </c>
      <c r="AA2" s="13">
        <v>9</v>
      </c>
      <c r="AB2" s="13">
        <v>2</v>
      </c>
      <c r="AC2" s="13">
        <v>0</v>
      </c>
      <c r="AD2" s="13">
        <v>2</v>
      </c>
      <c r="AE2" s="13">
        <v>3</v>
      </c>
      <c r="AF2" s="36">
        <v>45555</v>
      </c>
      <c r="AG2" s="14" t="s">
        <v>1402</v>
      </c>
      <c r="AH2" s="13"/>
      <c r="AI2" t="s">
        <v>1403</v>
      </c>
      <c r="AJ2" s="16" t="s">
        <v>1404</v>
      </c>
      <c r="AK2" s="16" t="s">
        <v>1169</v>
      </c>
      <c r="AL2" s="14" t="s">
        <v>1402</v>
      </c>
      <c r="AM2" t="s">
        <v>378</v>
      </c>
      <c r="AN2" t="s">
        <v>378</v>
      </c>
      <c r="AO2" s="14" t="s">
        <v>379</v>
      </c>
      <c r="AP2" s="14" t="s">
        <v>1405</v>
      </c>
      <c r="AQ2">
        <v>1</v>
      </c>
      <c r="AR2">
        <v>7</v>
      </c>
      <c r="AS2">
        <v>0</v>
      </c>
      <c r="AT2">
        <v>9</v>
      </c>
      <c r="AU2">
        <v>9</v>
      </c>
      <c r="AV2">
        <v>9</v>
      </c>
      <c r="AW2">
        <v>7</v>
      </c>
      <c r="AX2">
        <v>2</v>
      </c>
      <c r="AY2">
        <v>3</v>
      </c>
      <c r="AZ2">
        <v>4</v>
      </c>
      <c r="BA2">
        <v>0</v>
      </c>
      <c r="BB2">
        <v>3</v>
      </c>
      <c r="BC2">
        <v>0</v>
      </c>
      <c r="BD2" s="17">
        <v>0</v>
      </c>
      <c r="BE2" s="14">
        <v>2</v>
      </c>
      <c r="BF2" s="14">
        <v>1</v>
      </c>
      <c r="BG2" s="14">
        <v>2</v>
      </c>
      <c r="BH2" s="14">
        <v>2</v>
      </c>
      <c r="BI2" s="14">
        <v>2</v>
      </c>
      <c r="BJ2" s="14" t="s">
        <v>1406</v>
      </c>
      <c r="BK2" s="12" t="s">
        <v>1140</v>
      </c>
      <c r="BL2" s="16"/>
      <c r="BM2" s="14"/>
      <c r="BN2" s="16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6"/>
      <c r="CE2" s="14"/>
      <c r="CF2" s="14"/>
      <c r="CG2" s="14"/>
      <c r="CH2" s="14"/>
      <c r="CI2" s="14"/>
      <c r="CJ2" s="14"/>
      <c r="CK2" s="14"/>
      <c r="CL2" s="14"/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Kildibekov</v>
      </c>
      <c r="C5" s="1" t="str">
        <f>C2</f>
        <v>Sergei</v>
      </c>
      <c r="D5" s="4">
        <f>E2</f>
        <v>35690</v>
      </c>
      <c r="E5" s="5" t="str">
        <f>H2</f>
        <v>76 8344116</v>
      </c>
      <c r="F5" t="str">
        <f>AI2</f>
        <v>CSAS EXPERT PROJEKT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CSAS EXPERT PROJEKT</v>
      </c>
      <c r="C7" s="1" t="str">
        <f>AJ2</f>
        <v>03503429</v>
      </c>
      <c r="D7" s="1" t="str">
        <f>AN2</f>
        <v>Budva</v>
      </c>
      <c r="E7" s="1" t="str">
        <f>B2</f>
        <v>Kildibekov</v>
      </c>
      <c r="F7" s="1" t="str">
        <f>C2</f>
        <v>Sergei</v>
      </c>
      <c r="G7" s="5" t="str">
        <f>H2</f>
        <v>76 8344116</v>
      </c>
      <c r="H7" t="str">
        <f>AG2</f>
        <v>Maslinski put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CSAS EXPERT PROJEKT</v>
      </c>
      <c r="C9" s="1" t="str">
        <f>AN2</f>
        <v>Budva</v>
      </c>
      <c r="D9" s="1" t="str">
        <f>AJ2</f>
        <v>03503429</v>
      </c>
      <c r="E9" s="1" t="str">
        <f>B2</f>
        <v>Kildibekov</v>
      </c>
      <c r="F9" s="1" t="str">
        <f>C2</f>
        <v>Sergei</v>
      </c>
      <c r="G9" s="5" t="str">
        <f>H2</f>
        <v>76 8344116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CSAS EXPERT PROJEKT</v>
      </c>
      <c r="C11" s="1" t="str">
        <f>AN2</f>
        <v>Budva</v>
      </c>
      <c r="D11" s="1" t="str">
        <f>AJ2</f>
        <v>03503429</v>
      </c>
      <c r="E11" s="1" t="str">
        <f>B2</f>
        <v>Kildibekov</v>
      </c>
      <c r="F11" s="1" t="str">
        <f>C2</f>
        <v>Sergei</v>
      </c>
      <c r="G11" s="10">
        <f>BM2</f>
        <v>0</v>
      </c>
      <c r="H11" s="10">
        <f>BN2</f>
        <v>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1709997234030</v>
      </c>
      <c r="C13" s="1" t="str">
        <f>B2</f>
        <v>Kildibekov</v>
      </c>
      <c r="D13" s="1" t="str">
        <f t="shared" ref="D13:E13" si="0">C2</f>
        <v>Sergei</v>
      </c>
      <c r="E13" s="1" t="str">
        <f t="shared" si="0"/>
        <v>Valerij</v>
      </c>
      <c r="F13" s="4">
        <f>E2</f>
        <v>35690</v>
      </c>
      <c r="G13" s="1" t="str">
        <f>K2</f>
        <v>grad Sankt Peterburg</v>
      </c>
      <c r="H13" s="1" t="str">
        <f>H2</f>
        <v>76 8344116</v>
      </c>
      <c r="I13" s="1" t="str">
        <f>AG2</f>
        <v>Maslinski put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Kildibekov</v>
      </c>
      <c r="C15" s="1" t="str">
        <f>C2</f>
        <v>Sergei</v>
      </c>
      <c r="D15" s="1" t="str">
        <f>V2</f>
        <v>1709997234030</v>
      </c>
      <c r="E15" s="1" t="str">
        <f>H2</f>
        <v>76 8344116</v>
      </c>
      <c r="F15" t="str">
        <f>AI2</f>
        <v>CSAS EXPERT PROJEKT</v>
      </c>
      <c r="G15" t="str">
        <f>AN2</f>
        <v>Budva</v>
      </c>
      <c r="H15" s="5" t="str">
        <f>AJ2</f>
        <v>03503429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CSAS EXPERT PROJEKT</v>
      </c>
      <c r="C17" t="str">
        <f>AL2</f>
        <v>Maslinski put bb Budva</v>
      </c>
      <c r="D17" s="1" t="str">
        <f>B2</f>
        <v>Kildibekov</v>
      </c>
      <c r="E17" s="1" t="str">
        <f>C2</f>
        <v>Sergei</v>
      </c>
      <c r="F17" t="str">
        <f>AG2</f>
        <v>Maslinski put bb Budva</v>
      </c>
      <c r="G17">
        <f>AH2</f>
        <v>0</v>
      </c>
      <c r="H17" s="4">
        <f>W2</f>
        <v>45189</v>
      </c>
      <c r="I17" s="4">
        <f>AF2</f>
        <v>45555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CSAS EXPERT PROJEKT</v>
      </c>
      <c r="C19" t="str">
        <f>AM2</f>
        <v>Budva</v>
      </c>
      <c r="D19" t="str">
        <f>AN2</f>
        <v>Budva</v>
      </c>
      <c r="E19" t="str">
        <f>AP2</f>
        <v>Maslinski put bb</v>
      </c>
      <c r="F19" s="5" t="str">
        <f>T2</f>
        <v>+38269769478</v>
      </c>
      <c r="G19" t="str">
        <f>U2</f>
        <v>sergeyvk78@mail.ru</v>
      </c>
      <c r="H19">
        <f>AQ2</f>
        <v>1</v>
      </c>
      <c r="I19">
        <f t="shared" ref="I19:S19" si="1">AR2</f>
        <v>7</v>
      </c>
      <c r="J19">
        <f t="shared" si="1"/>
        <v>0</v>
      </c>
      <c r="K19">
        <f t="shared" si="1"/>
        <v>9</v>
      </c>
      <c r="L19">
        <f t="shared" si="1"/>
        <v>9</v>
      </c>
      <c r="M19">
        <f t="shared" si="1"/>
        <v>9</v>
      </c>
      <c r="N19">
        <f t="shared" si="1"/>
        <v>7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3</v>
      </c>
      <c r="T19">
        <f>BC2</f>
        <v>0</v>
      </c>
      <c r="U19" s="7">
        <f>BD2</f>
        <v>0</v>
      </c>
      <c r="V19" s="7">
        <f t="shared" ref="V19:X19" si="2">BE2</f>
        <v>2</v>
      </c>
      <c r="W19" s="7">
        <f t="shared" si="2"/>
        <v>1</v>
      </c>
      <c r="X19" s="7">
        <f t="shared" si="2"/>
        <v>2</v>
      </c>
      <c r="Y19" s="7" t="str">
        <f>BJ2</f>
        <v>5 - 1092550 / 001</v>
      </c>
      <c r="Z19" s="7" t="str">
        <f>V2</f>
        <v>1709997234030</v>
      </c>
      <c r="AA19" s="1" t="str">
        <f>B2</f>
        <v>Kildibekov</v>
      </c>
      <c r="AB19" s="1" t="str">
        <f>C2</f>
        <v>Sergei</v>
      </c>
      <c r="AC19" s="1" t="str">
        <f>AG2</f>
        <v>Maslinski put bb Budva</v>
      </c>
      <c r="AD19" t="str">
        <f>BK2</f>
        <v>535-22426-22</v>
      </c>
      <c r="AE19" s="1" t="str">
        <f>D2</f>
        <v>Valerij</v>
      </c>
      <c r="AF19" s="10">
        <f>L2</f>
        <v>1</v>
      </c>
      <c r="AG19" s="10">
        <f t="shared" ref="AG19:AM19" si="3">M2</f>
        <v>7</v>
      </c>
      <c r="AH19" s="10">
        <f t="shared" si="3"/>
        <v>0</v>
      </c>
      <c r="AI19" s="10">
        <f t="shared" si="3"/>
        <v>9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7</v>
      </c>
      <c r="AN19" s="1" t="str">
        <f>K2</f>
        <v>grad Sankt Peterburg</v>
      </c>
      <c r="AO19" s="4" t="str">
        <f>F2</f>
        <v>V</v>
      </c>
      <c r="AP19" s="4" t="str">
        <f>G2</f>
        <v>-</v>
      </c>
      <c r="AQ19" s="5" t="str">
        <f>H2</f>
        <v>76 8344116</v>
      </c>
      <c r="AR19" s="1" t="str">
        <f>J2</f>
        <v>MVD 78039</v>
      </c>
      <c r="AS19" s="10">
        <f>X2</f>
        <v>2</v>
      </c>
      <c r="AT19" s="10">
        <f>Y2</f>
        <v>0</v>
      </c>
      <c r="AU19" s="10">
        <f>Z2</f>
        <v>0</v>
      </c>
      <c r="AV19" s="10">
        <f>AA2</f>
        <v>9</v>
      </c>
      <c r="AW19" s="10">
        <f>AE2</f>
        <v>3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CSAS EXPERT PROJEKT</v>
      </c>
      <c r="C21" t="str">
        <f>AL2</f>
        <v>Maslinski put bb Budva</v>
      </c>
      <c r="D21" s="5" t="str">
        <f>T2</f>
        <v>+38269769478</v>
      </c>
      <c r="E21" s="5" t="str">
        <f>AJ2</f>
        <v>03503429</v>
      </c>
      <c r="F21" s="1" t="str">
        <f>B2</f>
        <v>Kildibekov</v>
      </c>
      <c r="G21" s="1" t="str">
        <f>D2</f>
        <v>Valerij</v>
      </c>
      <c r="H21" s="1" t="str">
        <f>C2</f>
        <v>Sergei</v>
      </c>
      <c r="I21" s="5" t="str">
        <f>V2</f>
        <v>1709997234030</v>
      </c>
      <c r="J21" t="str">
        <f>AG2</f>
        <v>Maslinski put bb Budva</v>
      </c>
      <c r="K21" s="1" t="str">
        <f>K2</f>
        <v>grad Sankt Peterburg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0</v>
      </c>
      <c r="Q21">
        <f t="shared" ref="Q21:AB21" si="4">BQ2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Sergei</v>
      </c>
      <c r="C23" s="1" t="str">
        <f>D2</f>
        <v>Valerij</v>
      </c>
      <c r="D23" s="1" t="str">
        <f>B2</f>
        <v>Kildibekov</v>
      </c>
      <c r="E23" s="5" t="str">
        <f>V2</f>
        <v>1709997234030</v>
      </c>
      <c r="F23" t="str">
        <f>AG2</f>
        <v>Maslinski put bb Budva</v>
      </c>
      <c r="G23" t="str">
        <f>AN2</f>
        <v>Budva</v>
      </c>
      <c r="H23" s="5" t="str">
        <f>H2</f>
        <v>76 8344116</v>
      </c>
      <c r="I23" s="4">
        <f>I2</f>
        <v>43563</v>
      </c>
      <c r="J23" s="5" t="str">
        <f>T2</f>
        <v>+38269769478</v>
      </c>
      <c r="K23" s="5" t="str">
        <f>U2</f>
        <v>sergeyvk78@mail.ru</v>
      </c>
      <c r="L23" s="4">
        <f>E2</f>
        <v>35690</v>
      </c>
      <c r="M23" t="str">
        <f>AI2</f>
        <v>CSAS EXPERT PROJEKT</v>
      </c>
      <c r="N23" t="str">
        <f>BJ2</f>
        <v>5 - 1092550 / 001</v>
      </c>
      <c r="O23" s="5" t="str">
        <f>AJ2</f>
        <v>03503429</v>
      </c>
      <c r="P23" t="str">
        <f>AL2</f>
        <v>Maslinski put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Sergei</v>
      </c>
      <c r="C25" s="1" t="str">
        <f>+D2</f>
        <v>Valerij</v>
      </c>
      <c r="D25" s="1" t="str">
        <f>+B2</f>
        <v>Kildibekov</v>
      </c>
      <c r="E25" s="5" t="str">
        <f>V2</f>
        <v>1709997234030</v>
      </c>
      <c r="F25" s="10" t="str">
        <f>AG2</f>
        <v>Maslinski put bb Budva</v>
      </c>
      <c r="G25" s="10" t="str">
        <f>AN2</f>
        <v>Budva</v>
      </c>
      <c r="H25" s="5" t="str">
        <f>H2</f>
        <v>76 8344116</v>
      </c>
      <c r="I25" s="4">
        <f>I2</f>
        <v>43563</v>
      </c>
      <c r="J25" s="5" t="str">
        <f>T2</f>
        <v>+38269769478</v>
      </c>
      <c r="K25" s="10" t="str">
        <f>U2</f>
        <v>sergeyvk78@mail.ru</v>
      </c>
      <c r="L25" s="4">
        <f>E2</f>
        <v>35690</v>
      </c>
      <c r="M25" s="10" t="str">
        <f>AI2</f>
        <v>CSAS EXPERT PROJEKT</v>
      </c>
      <c r="N25" s="10" t="str">
        <f>BJ2</f>
        <v>5 - 1092550 / 001</v>
      </c>
      <c r="O25" s="5" t="str">
        <f>AJ2</f>
        <v>03503429</v>
      </c>
      <c r="P25" s="10" t="str">
        <f>AP2</f>
        <v>Maslinski put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CSAS EXPERT PROJEKT</v>
      </c>
      <c r="C27" t="str">
        <f>AN2</f>
        <v>Budva</v>
      </c>
      <c r="E27" s="1" t="str">
        <f>B2</f>
        <v>Kildibekov</v>
      </c>
      <c r="F27" s="1" t="str">
        <f>C2</f>
        <v>Sergei</v>
      </c>
      <c r="G27" s="5" t="str">
        <f>V2</f>
        <v>1709997234030</v>
      </c>
      <c r="H27" t="str">
        <f>AL2</f>
        <v>Maslinski put bb Budva</v>
      </c>
      <c r="I27" s="5" t="str">
        <f>AJ2</f>
        <v>03503429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CSAS EXPERT PROJEKT</v>
      </c>
      <c r="D29" t="str">
        <f>AN2</f>
        <v>Budva</v>
      </c>
      <c r="E29" s="5" t="s">
        <v>1039</v>
      </c>
      <c r="F29" s="5" t="str">
        <f>AJ2</f>
        <v>03503429</v>
      </c>
      <c r="G29" s="5" t="str">
        <f>AK2</f>
        <v>817</v>
      </c>
      <c r="H29" s="5">
        <f>BL2</f>
        <v>0</v>
      </c>
      <c r="I29" s="1" t="str">
        <f>B2</f>
        <v>Kildibekov</v>
      </c>
      <c r="J29" s="1" t="str">
        <f>C2</f>
        <v>Sergei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Sergei</v>
      </c>
      <c r="C31" s="1" t="str">
        <f>+B2</f>
        <v>Kildibekov</v>
      </c>
      <c r="D31">
        <f>+AQ2</f>
        <v>1</v>
      </c>
      <c r="E31">
        <f t="shared" ref="E31:P31" si="5">+AR2</f>
        <v>7</v>
      </c>
      <c r="F31">
        <f t="shared" si="5"/>
        <v>0</v>
      </c>
      <c r="G31">
        <f t="shared" si="5"/>
        <v>9</v>
      </c>
      <c r="H31">
        <f t="shared" si="5"/>
        <v>9</v>
      </c>
      <c r="I31">
        <f t="shared" si="5"/>
        <v>9</v>
      </c>
      <c r="J31">
        <f t="shared" si="5"/>
        <v>7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3</v>
      </c>
      <c r="P31">
        <f t="shared" si="5"/>
        <v>0</v>
      </c>
      <c r="Q31" t="str">
        <f>+AG2</f>
        <v>Maslinski put bb Budva</v>
      </c>
      <c r="R31" s="5" t="str">
        <f>H2</f>
        <v>76 8344116</v>
      </c>
      <c r="S31" s="5" t="str">
        <f>T2</f>
        <v>+38269769478</v>
      </c>
      <c r="T31" s="5" t="str">
        <f>U2</f>
        <v>sergeyvk78@mail.ru</v>
      </c>
      <c r="U31" t="str">
        <f>AI2</f>
        <v>CSAS EXPERT PROJEKT</v>
      </c>
      <c r="V31" t="str">
        <f>BJ2</f>
        <v>5 - 1092550 / 001</v>
      </c>
      <c r="W31" t="str">
        <f>AP2</f>
        <v>Maslinski put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45189</v>
      </c>
      <c r="C33" t="str">
        <f>AI2</f>
        <v>CSAS EXPERT PROJEKT</v>
      </c>
      <c r="D33" t="str">
        <f>AN2</f>
        <v>Budva</v>
      </c>
      <c r="E33" s="5" t="str">
        <f>AJ2</f>
        <v>03503429</v>
      </c>
      <c r="F33" s="1" t="str">
        <f>B2</f>
        <v>Kildibekov</v>
      </c>
      <c r="G33" s="1" t="str">
        <f>C2</f>
        <v>Sergei</v>
      </c>
      <c r="H33" s="5" t="str">
        <f>V2</f>
        <v>1709997234030</v>
      </c>
      <c r="I33" s="4">
        <f>AF2</f>
        <v>45555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Kildibekov</v>
      </c>
      <c r="D35" s="1" t="str">
        <f>C2</f>
        <v>Sergei</v>
      </c>
      <c r="E35" s="4">
        <f>E2</f>
        <v>35690</v>
      </c>
      <c r="F35" s="5" t="str">
        <f>H2</f>
        <v>76 8344116</v>
      </c>
      <c r="G35" t="str">
        <f>AI2</f>
        <v>CSAS EXPERT PROJEKT</v>
      </c>
    </row>
  </sheetData>
  <hyperlinks>
    <hyperlink ref="U2" r:id="rId1" xr:uid="{8FEE3E9A-CC7C-45C4-8BAF-41A739D14A54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08F0-051B-4B73-81D7-C49328E057C5}">
  <dimension ref="A1:EK35"/>
  <sheetViews>
    <sheetView workbookViewId="0">
      <selection activeCell="B2" sqref="B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1407</v>
      </c>
      <c r="C2" s="1" t="s">
        <v>349</v>
      </c>
      <c r="D2" s="18" t="s">
        <v>589</v>
      </c>
      <c r="E2" s="4">
        <v>31178</v>
      </c>
      <c r="F2" s="4" t="s">
        <v>210</v>
      </c>
      <c r="G2" s="4" t="s">
        <v>213</v>
      </c>
      <c r="H2" s="16" t="s">
        <v>1408</v>
      </c>
      <c r="I2" s="15">
        <v>43805</v>
      </c>
      <c r="J2" s="18" t="s">
        <v>1409</v>
      </c>
      <c r="K2" s="18" t="s">
        <v>1410</v>
      </c>
      <c r="L2">
        <v>1</v>
      </c>
      <c r="M2">
        <v>1</v>
      </c>
      <c r="N2">
        <v>0</v>
      </c>
      <c r="O2">
        <v>5</v>
      </c>
      <c r="P2">
        <v>1</v>
      </c>
      <c r="Q2">
        <v>9</v>
      </c>
      <c r="R2">
        <v>8</v>
      </c>
      <c r="S2">
        <v>5</v>
      </c>
      <c r="T2" s="16" t="s">
        <v>1417</v>
      </c>
      <c r="U2" s="21" t="s">
        <v>1412</v>
      </c>
      <c r="V2" s="5" t="s">
        <v>1411</v>
      </c>
      <c r="W2" s="4">
        <v>45323</v>
      </c>
      <c r="X2" s="14">
        <v>0</v>
      </c>
      <c r="Y2" s="14">
        <v>1</v>
      </c>
      <c r="Z2" s="14">
        <v>0</v>
      </c>
      <c r="AA2" s="14">
        <v>2</v>
      </c>
      <c r="AB2" s="14">
        <v>2</v>
      </c>
      <c r="AC2" s="14">
        <v>0</v>
      </c>
      <c r="AD2" s="14">
        <v>2</v>
      </c>
      <c r="AE2" s="14">
        <v>4</v>
      </c>
      <c r="AF2" s="4">
        <v>45323</v>
      </c>
      <c r="AG2" s="14" t="s">
        <v>1413</v>
      </c>
      <c r="AH2" s="13"/>
      <c r="AI2" s="14" t="s">
        <v>1418</v>
      </c>
      <c r="AJ2" s="16" t="s">
        <v>1419</v>
      </c>
      <c r="AK2" s="16" t="s">
        <v>1169</v>
      </c>
      <c r="AL2" s="14" t="s">
        <v>1413</v>
      </c>
      <c r="AM2" t="s">
        <v>378</v>
      </c>
      <c r="AN2" t="s">
        <v>378</v>
      </c>
      <c r="AO2" s="14" t="s">
        <v>1414</v>
      </c>
      <c r="AP2" s="14" t="s">
        <v>1415</v>
      </c>
      <c r="AQ2">
        <v>1</v>
      </c>
      <c r="AR2">
        <v>1</v>
      </c>
      <c r="AS2">
        <v>0</v>
      </c>
      <c r="AT2">
        <v>5</v>
      </c>
      <c r="AU2">
        <v>9</v>
      </c>
      <c r="AV2">
        <v>8</v>
      </c>
      <c r="AW2">
        <v>5</v>
      </c>
      <c r="AX2">
        <v>2</v>
      </c>
      <c r="AY2">
        <v>3</v>
      </c>
      <c r="AZ2">
        <v>4</v>
      </c>
      <c r="BA2">
        <v>0</v>
      </c>
      <c r="BB2">
        <v>1</v>
      </c>
      <c r="BC2">
        <v>9</v>
      </c>
      <c r="BD2" s="17">
        <v>1</v>
      </c>
      <c r="BE2" s="14">
        <v>4</v>
      </c>
      <c r="BF2" s="14">
        <v>1</v>
      </c>
      <c r="BG2" s="14">
        <v>2</v>
      </c>
      <c r="BH2" s="14">
        <v>2</v>
      </c>
      <c r="BI2" s="14">
        <v>1</v>
      </c>
      <c r="BJ2" s="14" t="s">
        <v>1416</v>
      </c>
      <c r="BK2" s="12"/>
      <c r="BL2" s="16"/>
      <c r="BM2" s="14"/>
      <c r="BN2" s="16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6"/>
      <c r="CE2" s="14"/>
      <c r="CF2" s="14"/>
      <c r="CG2" s="14"/>
      <c r="CH2" s="14"/>
      <c r="CI2" s="14"/>
      <c r="CJ2" s="14"/>
      <c r="CK2" s="14"/>
      <c r="CL2" s="14"/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Ageev</v>
      </c>
      <c r="C5" s="1" t="str">
        <f>C2</f>
        <v>Oleg</v>
      </c>
      <c r="D5" s="4">
        <f>E2</f>
        <v>31178</v>
      </c>
      <c r="E5" s="5" t="str">
        <f>H2</f>
        <v>76 2060959</v>
      </c>
      <c r="F5" t="str">
        <f>AI2</f>
        <v>SVETLOYAR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SVETLOYAR</v>
      </c>
      <c r="C7" s="1" t="str">
        <f>AJ2</f>
        <v>03399583</v>
      </c>
      <c r="D7" s="1" t="str">
        <f>AN2</f>
        <v>Budva</v>
      </c>
      <c r="E7" s="1" t="str">
        <f>B2</f>
        <v>Ageev</v>
      </c>
      <c r="F7" s="1" t="str">
        <f>C2</f>
        <v>Oleg</v>
      </c>
      <c r="G7" s="5" t="str">
        <f>H2</f>
        <v>76 2060959</v>
      </c>
      <c r="H7" t="str">
        <f>AG2</f>
        <v>Narodnog fronta br.28 Bečići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SVETLOYAR</v>
      </c>
      <c r="C9" s="1" t="str">
        <f>AN2</f>
        <v>Budva</v>
      </c>
      <c r="D9" s="1" t="str">
        <f>AJ2</f>
        <v>03399583</v>
      </c>
      <c r="E9" s="1" t="str">
        <f>B2</f>
        <v>Ageev</v>
      </c>
      <c r="F9" s="1" t="str">
        <f>C2</f>
        <v>Oleg</v>
      </c>
      <c r="G9" s="5" t="str">
        <f>H2</f>
        <v>76 2060959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SVETLOYAR</v>
      </c>
      <c r="C11" s="1" t="str">
        <f>AN2</f>
        <v>Budva</v>
      </c>
      <c r="D11" s="1" t="str">
        <f>AJ2</f>
        <v>03399583</v>
      </c>
      <c r="E11" s="1" t="str">
        <f>B2</f>
        <v>Ageev</v>
      </c>
      <c r="F11" s="1" t="str">
        <f>C2</f>
        <v>Oleg</v>
      </c>
      <c r="G11" s="10">
        <f>BM2</f>
        <v>0</v>
      </c>
      <c r="H11" s="10">
        <f>BN2</f>
        <v>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1105985234019</v>
      </c>
      <c r="C13" s="1" t="str">
        <f>B2</f>
        <v>Ageev</v>
      </c>
      <c r="D13" s="1" t="str">
        <f t="shared" ref="D13:E13" si="0">C2</f>
        <v>Oleg</v>
      </c>
      <c r="E13" s="1" t="str">
        <f t="shared" si="0"/>
        <v>Sergej</v>
      </c>
      <c r="F13" s="4">
        <f>E2</f>
        <v>31178</v>
      </c>
      <c r="G13" s="1" t="str">
        <f>K2</f>
        <v>grad Gorkij</v>
      </c>
      <c r="H13" s="1" t="str">
        <f>H2</f>
        <v>76 2060959</v>
      </c>
      <c r="I13" s="1" t="str">
        <f>AG2</f>
        <v>Narodnog fronta br.28 Bečići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Ageev</v>
      </c>
      <c r="C15" s="1" t="str">
        <f>C2</f>
        <v>Oleg</v>
      </c>
      <c r="D15" s="1" t="str">
        <f>V2</f>
        <v>1105985234019</v>
      </c>
      <c r="E15" s="1" t="str">
        <f>H2</f>
        <v>76 2060959</v>
      </c>
      <c r="F15" t="str">
        <f>AI2</f>
        <v>SVETLOYAR</v>
      </c>
      <c r="G15" t="str">
        <f>AN2</f>
        <v>Budva</v>
      </c>
      <c r="H15" s="5" t="str">
        <f>AJ2</f>
        <v>03399583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SVETLOYAR</v>
      </c>
      <c r="C17" t="str">
        <f>AL2</f>
        <v>Narodnog fronta br.28 Bečići Budva</v>
      </c>
      <c r="D17" s="1" t="str">
        <f>B2</f>
        <v>Ageev</v>
      </c>
      <c r="E17" s="1" t="str">
        <f>C2</f>
        <v>Oleg</v>
      </c>
      <c r="F17" t="str">
        <f>AG2</f>
        <v>Narodnog fronta br.28 Bečići Budva</v>
      </c>
      <c r="G17">
        <f>AH2</f>
        <v>0</v>
      </c>
      <c r="H17" s="4">
        <f>W2</f>
        <v>45323</v>
      </c>
      <c r="I17" s="4">
        <f>AF2</f>
        <v>45323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SVETLOYAR</v>
      </c>
      <c r="C19" t="str">
        <f>AM2</f>
        <v>Budva</v>
      </c>
      <c r="D19" t="str">
        <f>AN2</f>
        <v>Budva</v>
      </c>
      <c r="E19" t="str">
        <f>AP2</f>
        <v>Narodnog fronta br.28</v>
      </c>
      <c r="F19" s="5" t="str">
        <f>T2</f>
        <v xml:space="preserve">+38268445404 </v>
      </c>
      <c r="G19" t="str">
        <f>U2</f>
        <v>Avtozavod2005@gmail.com</v>
      </c>
      <c r="H19">
        <f>AQ2</f>
        <v>1</v>
      </c>
      <c r="I19">
        <f t="shared" ref="I19:S19" si="1">AR2</f>
        <v>1</v>
      </c>
      <c r="J19">
        <f t="shared" si="1"/>
        <v>0</v>
      </c>
      <c r="K19">
        <f t="shared" si="1"/>
        <v>5</v>
      </c>
      <c r="L19">
        <f t="shared" si="1"/>
        <v>9</v>
      </c>
      <c r="M19">
        <f t="shared" si="1"/>
        <v>8</v>
      </c>
      <c r="N19">
        <f t="shared" si="1"/>
        <v>5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1</v>
      </c>
      <c r="T19">
        <f>BC2</f>
        <v>9</v>
      </c>
      <c r="U19" s="7">
        <f>BD2</f>
        <v>1</v>
      </c>
      <c r="V19" s="7">
        <f t="shared" ref="V19:X19" si="2">BE2</f>
        <v>4</v>
      </c>
      <c r="W19" s="7">
        <f t="shared" si="2"/>
        <v>1</v>
      </c>
      <c r="X19" s="7">
        <f t="shared" si="2"/>
        <v>2</v>
      </c>
      <c r="Y19" s="7" t="str">
        <f>BJ2</f>
        <v>5 - 1000413 / 002</v>
      </c>
      <c r="Z19" s="7" t="str">
        <f>V2</f>
        <v>1105985234019</v>
      </c>
      <c r="AA19" s="1" t="str">
        <f>B2</f>
        <v>Ageev</v>
      </c>
      <c r="AB19" s="1" t="str">
        <f>C2</f>
        <v>Oleg</v>
      </c>
      <c r="AC19" s="1" t="str">
        <f>AG2</f>
        <v>Narodnog fronta br.28 Bečići Budva</v>
      </c>
      <c r="AD19">
        <f>BK2</f>
        <v>0</v>
      </c>
      <c r="AE19" s="1" t="str">
        <f>D2</f>
        <v>Sergej</v>
      </c>
      <c r="AF19" s="10">
        <f>L2</f>
        <v>1</v>
      </c>
      <c r="AG19" s="10">
        <f t="shared" ref="AG19:AM19" si="3">M2</f>
        <v>1</v>
      </c>
      <c r="AH19" s="10">
        <f t="shared" si="3"/>
        <v>0</v>
      </c>
      <c r="AI19" s="10">
        <f t="shared" si="3"/>
        <v>5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5</v>
      </c>
      <c r="AN19" s="1" t="str">
        <f>K2</f>
        <v>grad Gorkij</v>
      </c>
      <c r="AO19" s="4" t="str">
        <f>F2</f>
        <v>V</v>
      </c>
      <c r="AP19" s="4" t="str">
        <f>G2</f>
        <v>-</v>
      </c>
      <c r="AQ19" s="5" t="str">
        <f>H2</f>
        <v>76 2060959</v>
      </c>
      <c r="AR19" s="1" t="str">
        <f>J2</f>
        <v>MVD 52004</v>
      </c>
      <c r="AS19" s="10">
        <f>X2</f>
        <v>0</v>
      </c>
      <c r="AT19" s="10">
        <f>Y2</f>
        <v>1</v>
      </c>
      <c r="AU19" s="10">
        <f>Z2</f>
        <v>0</v>
      </c>
      <c r="AV19" s="10">
        <f>AA2</f>
        <v>2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SVETLOYAR</v>
      </c>
      <c r="C21" t="str">
        <f>AL2</f>
        <v>Narodnog fronta br.28 Bečići Budva</v>
      </c>
      <c r="D21" s="5" t="str">
        <f>T2</f>
        <v xml:space="preserve">+38268445404 </v>
      </c>
      <c r="E21" s="5" t="str">
        <f>AJ2</f>
        <v>03399583</v>
      </c>
      <c r="F21" s="1" t="str">
        <f>B2</f>
        <v>Ageev</v>
      </c>
      <c r="G21" s="1" t="str">
        <f>D2</f>
        <v>Sergej</v>
      </c>
      <c r="H21" s="1" t="str">
        <f>C2</f>
        <v>Oleg</v>
      </c>
      <c r="I21" s="5" t="str">
        <f>V2</f>
        <v>1105985234019</v>
      </c>
      <c r="J21" t="str">
        <f>AG2</f>
        <v>Narodnog fronta br.28 Bečići Budva</v>
      </c>
      <c r="K21" s="1" t="str">
        <f>K2</f>
        <v>grad Gorkij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0</v>
      </c>
      <c r="Q21">
        <f t="shared" ref="Q21:AB21" si="4">BQ2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Oleg</v>
      </c>
      <c r="C23" s="1" t="str">
        <f>D2</f>
        <v>Sergej</v>
      </c>
      <c r="D23" s="1" t="str">
        <f>B2</f>
        <v>Ageev</v>
      </c>
      <c r="E23" s="5" t="str">
        <f>V2</f>
        <v>1105985234019</v>
      </c>
      <c r="F23" t="str">
        <f>AG2</f>
        <v>Narodnog fronta br.28 Bečići Budva</v>
      </c>
      <c r="G23" t="str">
        <f>AN2</f>
        <v>Budva</v>
      </c>
      <c r="H23" s="5" t="str">
        <f>H2</f>
        <v>76 2060959</v>
      </c>
      <c r="I23" s="4">
        <f>I2</f>
        <v>43805</v>
      </c>
      <c r="J23" s="5" t="str">
        <f>T2</f>
        <v xml:space="preserve">+38268445404 </v>
      </c>
      <c r="K23" s="5" t="str">
        <f>U2</f>
        <v>Avtozavod2005@gmail.com</v>
      </c>
      <c r="L23" s="4">
        <f>E2</f>
        <v>31178</v>
      </c>
      <c r="M23" t="str">
        <f>AI2</f>
        <v>SVETLOYAR</v>
      </c>
      <c r="N23" t="str">
        <f>BJ2</f>
        <v>5 - 1000413 / 002</v>
      </c>
      <c r="O23" s="5" t="str">
        <f>AJ2</f>
        <v>03399583</v>
      </c>
      <c r="P23" t="str">
        <f>AL2</f>
        <v>Narodnog fronta br.28 Bečići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Oleg</v>
      </c>
      <c r="C25" s="1" t="str">
        <f>+D2</f>
        <v>Sergej</v>
      </c>
      <c r="D25" s="1" t="str">
        <f>+B2</f>
        <v>Ageev</v>
      </c>
      <c r="E25" s="5" t="str">
        <f>V2</f>
        <v>1105985234019</v>
      </c>
      <c r="F25" s="10" t="str">
        <f>AG2</f>
        <v>Narodnog fronta br.28 Bečići Budva</v>
      </c>
      <c r="G25" s="10" t="str">
        <f>AN2</f>
        <v>Budva</v>
      </c>
      <c r="H25" s="5" t="str">
        <f>H2</f>
        <v>76 2060959</v>
      </c>
      <c r="I25" s="4">
        <f>I2</f>
        <v>43805</v>
      </c>
      <c r="J25" s="5" t="str">
        <f>T2</f>
        <v xml:space="preserve">+38268445404 </v>
      </c>
      <c r="K25" s="10" t="str">
        <f>U2</f>
        <v>Avtozavod2005@gmail.com</v>
      </c>
      <c r="L25" s="4">
        <f>E2</f>
        <v>31178</v>
      </c>
      <c r="M25" s="10" t="str">
        <f>AI2</f>
        <v>SVETLOYAR</v>
      </c>
      <c r="N25" s="10" t="str">
        <f>BJ2</f>
        <v>5 - 1000413 / 002</v>
      </c>
      <c r="O25" s="5" t="str">
        <f>AJ2</f>
        <v>03399583</v>
      </c>
      <c r="P25" s="10" t="str">
        <f>AP2</f>
        <v>Narodnog fronta br.28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SVETLOYAR</v>
      </c>
      <c r="C27" t="str">
        <f>AN2</f>
        <v>Budva</v>
      </c>
      <c r="E27" s="1" t="str">
        <f>B2</f>
        <v>Ageev</v>
      </c>
      <c r="F27" s="1" t="str">
        <f>C2</f>
        <v>Oleg</v>
      </c>
      <c r="G27" s="5" t="str">
        <f>V2</f>
        <v>1105985234019</v>
      </c>
      <c r="H27" t="str">
        <f>AL2</f>
        <v>Narodnog fronta br.28 Bečići Budva</v>
      </c>
      <c r="I27" s="5" t="str">
        <f>AJ2</f>
        <v>03399583</v>
      </c>
      <c r="J27" s="5">
        <f>BK2</f>
        <v>0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>
        <f>+BK2</f>
        <v>0</v>
      </c>
      <c r="C29" t="str">
        <f>AI2</f>
        <v>SVETLOYAR</v>
      </c>
      <c r="D29" t="str">
        <f>AN2</f>
        <v>Budva</v>
      </c>
      <c r="E29" s="5" t="s">
        <v>1039</v>
      </c>
      <c r="F29" s="5" t="str">
        <f>AJ2</f>
        <v>03399583</v>
      </c>
      <c r="G29" s="5" t="str">
        <f>AK2</f>
        <v>817</v>
      </c>
      <c r="H29" s="5">
        <f>BL2</f>
        <v>0</v>
      </c>
      <c r="I29" s="1" t="str">
        <f>B2</f>
        <v>Ageev</v>
      </c>
      <c r="J29" s="1" t="str">
        <f>C2</f>
        <v>Oleg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Oleg</v>
      </c>
      <c r="C31" s="1" t="str">
        <f>+B2</f>
        <v>Ageev</v>
      </c>
      <c r="D31">
        <f>+AQ2</f>
        <v>1</v>
      </c>
      <c r="E31">
        <f t="shared" ref="E31:P31" si="5">+AR2</f>
        <v>1</v>
      </c>
      <c r="F31">
        <f t="shared" si="5"/>
        <v>0</v>
      </c>
      <c r="G31">
        <f t="shared" si="5"/>
        <v>5</v>
      </c>
      <c r="H31">
        <f t="shared" si="5"/>
        <v>9</v>
      </c>
      <c r="I31">
        <f t="shared" si="5"/>
        <v>8</v>
      </c>
      <c r="J31">
        <f t="shared" si="5"/>
        <v>5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1</v>
      </c>
      <c r="P31">
        <f t="shared" si="5"/>
        <v>9</v>
      </c>
      <c r="Q31" t="str">
        <f>+AG2</f>
        <v>Narodnog fronta br.28 Bečići Budva</v>
      </c>
      <c r="R31" s="5" t="str">
        <f>H2</f>
        <v>76 2060959</v>
      </c>
      <c r="S31" s="5" t="str">
        <f>T2</f>
        <v xml:space="preserve">+38268445404 </v>
      </c>
      <c r="T31" s="5" t="str">
        <f>U2</f>
        <v>Avtozavod2005@gmail.com</v>
      </c>
      <c r="U31" t="str">
        <f>AI2</f>
        <v>SVETLOYAR</v>
      </c>
      <c r="V31" t="str">
        <f>BJ2</f>
        <v>5 - 1000413 / 002</v>
      </c>
      <c r="W31" t="str">
        <f>AP2</f>
        <v>Narodnog fronta br.28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45323</v>
      </c>
      <c r="C33" t="str">
        <f>AI2</f>
        <v>SVETLOYAR</v>
      </c>
      <c r="D33" t="str">
        <f>AN2</f>
        <v>Budva</v>
      </c>
      <c r="E33" s="5" t="str">
        <f>AJ2</f>
        <v>03399583</v>
      </c>
      <c r="F33" s="1" t="str">
        <f>B2</f>
        <v>Ageev</v>
      </c>
      <c r="G33" s="1" t="str">
        <f>C2</f>
        <v>Oleg</v>
      </c>
      <c r="H33" s="5" t="str">
        <f>V2</f>
        <v>1105985234019</v>
      </c>
      <c r="I33" s="4">
        <f>AF2</f>
        <v>45323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Ageev</v>
      </c>
      <c r="D35" s="1" t="str">
        <f>C2</f>
        <v>Oleg</v>
      </c>
      <c r="E35" s="4">
        <f>E2</f>
        <v>31178</v>
      </c>
      <c r="F35" s="5" t="str">
        <f>H2</f>
        <v>76 2060959</v>
      </c>
      <c r="G35" t="str">
        <f>AI2</f>
        <v>SVETLOYAR</v>
      </c>
    </row>
  </sheetData>
  <hyperlinks>
    <hyperlink ref="U2" r:id="rId1" xr:uid="{C4E05550-5A09-462A-937A-68BF46A8D16D}"/>
  </hyperlinks>
  <pageMargins left="0.7" right="0.7" top="0.75" bottom="0.75" header="0.3" footer="0.3"/>
  <pageSetup paperSize="9" orientation="portrait" verticalDpi="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EB4A-A8C9-48AE-B8D3-06BD0CA54A79}">
  <sheetPr codeName="Лист13"/>
  <dimension ref="A1:EF34"/>
  <sheetViews>
    <sheetView topLeftCell="Q1" workbookViewId="0">
      <selection activeCell="AG32" sqref="AG3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438</v>
      </c>
      <c r="C2" s="1" t="s">
        <v>439</v>
      </c>
      <c r="D2" s="18" t="s">
        <v>440</v>
      </c>
      <c r="E2" s="4">
        <v>33207</v>
      </c>
      <c r="F2" t="s">
        <v>210</v>
      </c>
      <c r="G2" s="4" t="s">
        <v>213</v>
      </c>
      <c r="H2" s="16" t="s">
        <v>441</v>
      </c>
      <c r="I2" s="15">
        <v>42129</v>
      </c>
      <c r="J2" s="18" t="s">
        <v>340</v>
      </c>
      <c r="K2" s="18" t="s">
        <v>442</v>
      </c>
      <c r="L2">
        <v>3</v>
      </c>
      <c r="M2">
        <v>0</v>
      </c>
      <c r="N2">
        <v>1</v>
      </c>
      <c r="O2">
        <v>1</v>
      </c>
      <c r="P2">
        <v>1</v>
      </c>
      <c r="Q2">
        <v>9</v>
      </c>
      <c r="R2">
        <v>9</v>
      </c>
      <c r="S2">
        <v>0</v>
      </c>
      <c r="T2" s="16" t="s">
        <v>443</v>
      </c>
      <c r="U2" s="6" t="s">
        <v>444</v>
      </c>
      <c r="V2" s="5" t="s">
        <v>445</v>
      </c>
      <c r="W2" s="15">
        <v>45387</v>
      </c>
      <c r="X2" s="14">
        <v>0</v>
      </c>
      <c r="Y2" s="14">
        <v>5</v>
      </c>
      <c r="Z2" s="14">
        <v>0</v>
      </c>
      <c r="AA2" s="14">
        <v>4</v>
      </c>
      <c r="AB2" s="14">
        <v>2</v>
      </c>
      <c r="AC2" s="14">
        <v>0</v>
      </c>
      <c r="AD2" s="14">
        <v>2</v>
      </c>
      <c r="AE2" s="14">
        <v>4</v>
      </c>
      <c r="AF2" s="15">
        <v>45696</v>
      </c>
      <c r="AG2" t="s">
        <v>1049</v>
      </c>
      <c r="AH2" s="14" t="s">
        <v>468</v>
      </c>
      <c r="AI2" t="s">
        <v>446</v>
      </c>
      <c r="AJ2" s="16" t="s">
        <v>447</v>
      </c>
      <c r="AK2" t="s">
        <v>448</v>
      </c>
      <c r="AL2" t="s">
        <v>449</v>
      </c>
      <c r="AM2" t="s">
        <v>449</v>
      </c>
      <c r="AN2" t="s">
        <v>450</v>
      </c>
      <c r="AO2" t="s">
        <v>450</v>
      </c>
      <c r="AP2">
        <v>3</v>
      </c>
      <c r="AQ2">
        <v>0</v>
      </c>
      <c r="AR2">
        <v>1</v>
      </c>
      <c r="AS2">
        <v>1</v>
      </c>
      <c r="AT2">
        <v>9</v>
      </c>
      <c r="AU2">
        <v>9</v>
      </c>
      <c r="AV2">
        <v>0</v>
      </c>
      <c r="AW2">
        <v>2</v>
      </c>
      <c r="AX2">
        <v>2</v>
      </c>
      <c r="AY2">
        <v>0</v>
      </c>
      <c r="AZ2">
        <v>0</v>
      </c>
      <c r="BA2">
        <v>0</v>
      </c>
      <c r="BB2">
        <v>2</v>
      </c>
      <c r="BC2" s="17">
        <v>2</v>
      </c>
      <c r="BD2" s="14">
        <v>5</v>
      </c>
      <c r="BE2" s="14">
        <v>0</v>
      </c>
      <c r="BF2" s="14">
        <v>1</v>
      </c>
      <c r="BG2" s="14" t="s">
        <v>451</v>
      </c>
      <c r="BH2" s="12"/>
      <c r="BI2" s="13" t="s">
        <v>430</v>
      </c>
      <c r="BJ2" s="12" t="s">
        <v>431</v>
      </c>
      <c r="BK2" s="13" t="s">
        <v>382</v>
      </c>
      <c r="BL2" s="13">
        <v>2</v>
      </c>
      <c r="BM2" s="13">
        <v>2</v>
      </c>
      <c r="BN2" s="13">
        <v>0</v>
      </c>
      <c r="BO2" s="13">
        <v>1</v>
      </c>
      <c r="BP2" s="13">
        <v>9</v>
      </c>
      <c r="BQ2" s="13">
        <v>8</v>
      </c>
      <c r="BR2" s="13">
        <v>8</v>
      </c>
      <c r="BS2" s="13">
        <v>2</v>
      </c>
      <c r="BT2" s="13">
        <v>5</v>
      </c>
      <c r="BU2" s="13">
        <v>5</v>
      </c>
      <c r="BV2" s="13">
        <v>0</v>
      </c>
      <c r="BW2" s="13">
        <v>0</v>
      </c>
      <c r="BX2" s="13">
        <v>1</v>
      </c>
      <c r="BZ2" s="5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Kamalov</v>
      </c>
      <c r="C5" s="1" t="str">
        <f>C2</f>
        <v>Rinat</v>
      </c>
      <c r="D5" s="4">
        <f>E2</f>
        <v>33207</v>
      </c>
      <c r="E5" s="5" t="str">
        <f>H2</f>
        <v>75 1355910</v>
      </c>
      <c r="F5" t="str">
        <f>AI2</f>
        <v>AARDVARK CONSULTING</v>
      </c>
      <c r="G5" t="str">
        <f>AM2</f>
        <v>Bar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AARDVARK CONSULTING</v>
      </c>
      <c r="C7" s="1" t="str">
        <f>AJ2</f>
        <v>03521621</v>
      </c>
      <c r="D7" s="1" t="str">
        <f>AM2</f>
        <v>Bar</v>
      </c>
      <c r="E7" s="1" t="str">
        <f>B2</f>
        <v>Kamalov</v>
      </c>
      <c r="F7" s="1" t="str">
        <f>C2</f>
        <v>Rinat</v>
      </c>
      <c r="G7" s="5" t="str">
        <f>H2</f>
        <v>75 1355910</v>
      </c>
      <c r="H7" t="str">
        <f>AG2</f>
        <v>Sveti Stefan ulica Slobode broj 54 apartman br 4 Budva</v>
      </c>
      <c r="I7" s="1"/>
    </row>
    <row r="8" spans="1:136" x14ac:dyDescent="0.3">
      <c r="A8" t="s">
        <v>1050</v>
      </c>
      <c r="B8" s="8" t="s">
        <v>334</v>
      </c>
      <c r="C8" s="8" t="s">
        <v>150</v>
      </c>
      <c r="D8" s="5"/>
      <c r="F8" s="1"/>
    </row>
    <row r="9" spans="1:136" x14ac:dyDescent="0.3">
      <c r="B9" s="24" t="str">
        <f>AI2</f>
        <v>AARDVARK CONSULTING</v>
      </c>
      <c r="C9" s="24" t="str">
        <f>AJ2</f>
        <v>03521621</v>
      </c>
      <c r="D9" s="5"/>
      <c r="F9" s="1"/>
    </row>
    <row r="10" spans="1:136" x14ac:dyDescent="0.3">
      <c r="A10" t="s">
        <v>156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9" t="s">
        <v>151</v>
      </c>
      <c r="I10" s="1"/>
    </row>
    <row r="11" spans="1:136" x14ac:dyDescent="0.3">
      <c r="B11" s="1" t="str">
        <f>AI2</f>
        <v>AARDVARK CONSULTING</v>
      </c>
      <c r="C11" s="1" t="str">
        <f>AM2</f>
        <v>Bar</v>
      </c>
      <c r="D11" s="1" t="str">
        <f>AJ2</f>
        <v>03521621</v>
      </c>
      <c r="E11" s="1" t="str">
        <f>B2</f>
        <v>Kamalov</v>
      </c>
      <c r="F11" s="1" t="str">
        <f>C2</f>
        <v>Rinat</v>
      </c>
      <c r="G11" s="5" t="str">
        <f>H2</f>
        <v>75 1355910</v>
      </c>
      <c r="I11" s="1"/>
    </row>
    <row r="12" spans="1:136" x14ac:dyDescent="0.3">
      <c r="A12" t="s">
        <v>157</v>
      </c>
      <c r="B12" s="8" t="s">
        <v>147</v>
      </c>
      <c r="C12" s="8" t="s">
        <v>148</v>
      </c>
      <c r="D12" s="8" t="s">
        <v>150</v>
      </c>
      <c r="E12" s="8" t="s">
        <v>143</v>
      </c>
      <c r="F12" s="8" t="s">
        <v>144</v>
      </c>
      <c r="G12" s="8" t="s">
        <v>151</v>
      </c>
      <c r="H12" s="8" t="s">
        <v>154</v>
      </c>
      <c r="I12" s="9" t="s">
        <v>155</v>
      </c>
    </row>
    <row r="13" spans="1:136" x14ac:dyDescent="0.3">
      <c r="B13" s="1" t="str">
        <f>AI2</f>
        <v>AARDVARK CONSULTING</v>
      </c>
      <c r="C13" s="1" t="str">
        <f>AM2</f>
        <v>Bar</v>
      </c>
      <c r="D13" s="1" t="str">
        <f>AJ2</f>
        <v>03521621</v>
      </c>
      <c r="E13" s="1" t="str">
        <f>B2</f>
        <v>Kamalov</v>
      </c>
      <c r="F13" s="1" t="str">
        <f>C2</f>
        <v>Rinat</v>
      </c>
      <c r="G13" s="5" t="str">
        <f>H2</f>
        <v>75 1355910</v>
      </c>
      <c r="H13" t="str">
        <f>BI2</f>
        <v>Povergo Aleksandr</v>
      </c>
      <c r="I13" s="1" t="str">
        <f>BK2</f>
        <v>Muž</v>
      </c>
    </row>
    <row r="14" spans="1:136" x14ac:dyDescent="0.3">
      <c r="A14" t="s">
        <v>160</v>
      </c>
      <c r="B14" s="8" t="s">
        <v>145</v>
      </c>
      <c r="C14" s="8" t="s">
        <v>143</v>
      </c>
      <c r="D14" s="8" t="s">
        <v>144</v>
      </c>
      <c r="E14" s="8" t="s">
        <v>158</v>
      </c>
      <c r="F14" s="8" t="s">
        <v>145</v>
      </c>
      <c r="G14" s="8" t="s">
        <v>159</v>
      </c>
      <c r="H14" s="8" t="s">
        <v>146</v>
      </c>
      <c r="I14" s="9" t="s">
        <v>152</v>
      </c>
    </row>
    <row r="15" spans="1:136" x14ac:dyDescent="0.3">
      <c r="B15" s="4">
        <f>E2</f>
        <v>33207</v>
      </c>
      <c r="C15" s="1" t="str">
        <f>B2</f>
        <v>Kamalov</v>
      </c>
      <c r="D15" s="1" t="str">
        <f t="shared" ref="D15:E15" si="0">C2</f>
        <v>Rinat</v>
      </c>
      <c r="E15" s="1" t="str">
        <f t="shared" si="0"/>
        <v>Fanilj</v>
      </c>
      <c r="F15" s="4">
        <f>E2</f>
        <v>33207</v>
      </c>
      <c r="G15" s="1" t="str">
        <f>K2</f>
        <v>Sverdlovska oblast</v>
      </c>
      <c r="H15" s="1" t="str">
        <f>H2</f>
        <v>75 1355910</v>
      </c>
      <c r="I15" s="1" t="str">
        <f>AG2</f>
        <v>Sveti Stefan ulica Slobode broj 54 apartman br 4 Budva</v>
      </c>
    </row>
    <row r="16" spans="1:136" x14ac:dyDescent="0.3">
      <c r="A16" t="s">
        <v>162</v>
      </c>
      <c r="B16" s="8" t="s">
        <v>143</v>
      </c>
      <c r="C16" s="8" t="s">
        <v>144</v>
      </c>
      <c r="D16" s="8" t="s">
        <v>161</v>
      </c>
      <c r="E16" s="8" t="s">
        <v>146</v>
      </c>
      <c r="F16" s="8" t="s">
        <v>147</v>
      </c>
      <c r="G16" s="8" t="s">
        <v>148</v>
      </c>
      <c r="H16" s="9" t="s">
        <v>150</v>
      </c>
      <c r="I16" s="1"/>
    </row>
    <row r="17" spans="1:88" x14ac:dyDescent="0.3">
      <c r="B17" s="1" t="str">
        <f>B2</f>
        <v>Kamalov</v>
      </c>
      <c r="C17" s="1" t="str">
        <f>C2</f>
        <v>Rinat</v>
      </c>
      <c r="D17" s="1" t="str">
        <f>V2</f>
        <v>3011990220002</v>
      </c>
      <c r="E17" s="1" t="str">
        <f>H2</f>
        <v>75 1355910</v>
      </c>
      <c r="F17" t="str">
        <f>AI2</f>
        <v>AARDVARK CONSULTING</v>
      </c>
      <c r="G17" t="str">
        <f>AM2</f>
        <v>Bar</v>
      </c>
      <c r="H17" s="5" t="str">
        <f>AJ2</f>
        <v>03521621</v>
      </c>
      <c r="I17" s="1"/>
    </row>
    <row r="18" spans="1:88" x14ac:dyDescent="0.3">
      <c r="A18" t="s">
        <v>169</v>
      </c>
      <c r="B18" s="8" t="s">
        <v>147</v>
      </c>
      <c r="C18" s="8" t="s">
        <v>165</v>
      </c>
      <c r="D18" s="8" t="s">
        <v>143</v>
      </c>
      <c r="E18" s="8" t="s">
        <v>144</v>
      </c>
      <c r="F18" s="8" t="s">
        <v>152</v>
      </c>
      <c r="G18" s="8" t="s">
        <v>166</v>
      </c>
      <c r="H18" s="8" t="s">
        <v>167</v>
      </c>
      <c r="I18" s="8" t="s">
        <v>168</v>
      </c>
      <c r="J18" s="9" t="s">
        <v>148</v>
      </c>
    </row>
    <row r="19" spans="1:88" x14ac:dyDescent="0.3">
      <c r="B19" t="str">
        <f>AI2</f>
        <v>AARDVARK CONSULTING</v>
      </c>
      <c r="C19" t="str">
        <f>AK2</f>
        <v>Čeluga bb Bar</v>
      </c>
      <c r="D19" s="1" t="str">
        <f>B2</f>
        <v>Kamalov</v>
      </c>
      <c r="E19" s="1" t="str">
        <f>C2</f>
        <v>Rinat</v>
      </c>
      <c r="F19" t="str">
        <f>AG2</f>
        <v>Sveti Stefan ulica Slobode broj 54 apartman br 4 Budva</v>
      </c>
      <c r="G19" t="str">
        <f>AH2</f>
        <v>238/2023</v>
      </c>
      <c r="H19" s="4">
        <f>W2</f>
        <v>45387</v>
      </c>
      <c r="I19" s="4">
        <f>AF2</f>
        <v>45696</v>
      </c>
      <c r="J19" t="str">
        <f>AM2</f>
        <v>Bar</v>
      </c>
    </row>
    <row r="20" spans="1:88" x14ac:dyDescent="0.3">
      <c r="A20" t="s">
        <v>175</v>
      </c>
      <c r="B20" s="8" t="s">
        <v>147</v>
      </c>
      <c r="C20" s="8" t="s">
        <v>170</v>
      </c>
      <c r="D20" s="8" t="s">
        <v>148</v>
      </c>
      <c r="E20" s="8" t="s">
        <v>177</v>
      </c>
      <c r="F20" s="8" t="s">
        <v>171</v>
      </c>
      <c r="G20" s="8" t="s">
        <v>172</v>
      </c>
      <c r="H20" s="8" t="s">
        <v>178</v>
      </c>
      <c r="I20" s="8" t="s">
        <v>179</v>
      </c>
      <c r="J20" s="8" t="s">
        <v>180</v>
      </c>
      <c r="K20" s="8" t="s">
        <v>181</v>
      </c>
      <c r="L20" s="8" t="s">
        <v>182</v>
      </c>
      <c r="M20" s="8" t="s">
        <v>183</v>
      </c>
      <c r="N20" s="8" t="s">
        <v>184</v>
      </c>
      <c r="O20" s="8" t="s">
        <v>185</v>
      </c>
      <c r="P20" s="8" t="s">
        <v>186</v>
      </c>
      <c r="Q20" s="8" t="s">
        <v>187</v>
      </c>
      <c r="R20" s="8" t="s">
        <v>188</v>
      </c>
      <c r="S20" s="8" t="s">
        <v>189</v>
      </c>
      <c r="T20" s="8" t="s">
        <v>194</v>
      </c>
      <c r="U20" s="8" t="s">
        <v>190</v>
      </c>
      <c r="V20" s="8" t="s">
        <v>191</v>
      </c>
      <c r="W20" s="8" t="s">
        <v>192</v>
      </c>
      <c r="X20" s="8" t="s">
        <v>193</v>
      </c>
      <c r="Y20" s="8" t="s">
        <v>176</v>
      </c>
      <c r="Z20" s="8" t="s">
        <v>161</v>
      </c>
      <c r="AA20" s="8" t="s">
        <v>143</v>
      </c>
      <c r="AB20" s="8" t="s">
        <v>144</v>
      </c>
      <c r="AC20" s="8" t="s">
        <v>152</v>
      </c>
      <c r="AD20" s="8" t="s">
        <v>173</v>
      </c>
      <c r="AE20" s="8" t="s">
        <v>158</v>
      </c>
      <c r="AF20" s="8" t="s">
        <v>195</v>
      </c>
      <c r="AG20" s="8" t="s">
        <v>196</v>
      </c>
      <c r="AH20" s="8" t="s">
        <v>197</v>
      </c>
      <c r="AI20" s="8" t="s">
        <v>198</v>
      </c>
      <c r="AJ20" s="8" t="s">
        <v>199</v>
      </c>
      <c r="AK20" s="8" t="s">
        <v>200</v>
      </c>
      <c r="AL20" s="8" t="s">
        <v>201</v>
      </c>
      <c r="AM20" s="8" t="s">
        <v>202</v>
      </c>
      <c r="AN20" s="8" t="s">
        <v>159</v>
      </c>
      <c r="AO20" s="8" t="s">
        <v>208</v>
      </c>
      <c r="AP20" s="8" t="s">
        <v>209</v>
      </c>
      <c r="AQ20" s="8" t="s">
        <v>146</v>
      </c>
      <c r="AR20" s="8" t="s">
        <v>174</v>
      </c>
      <c r="AS20" s="8" t="s">
        <v>203</v>
      </c>
      <c r="AT20" s="8" t="s">
        <v>204</v>
      </c>
      <c r="AU20" s="8" t="s">
        <v>205</v>
      </c>
      <c r="AV20" s="8" t="s">
        <v>206</v>
      </c>
      <c r="AW20" s="9" t="s">
        <v>207</v>
      </c>
    </row>
    <row r="21" spans="1:88" x14ac:dyDescent="0.3">
      <c r="B21" t="str">
        <f>AI2</f>
        <v>AARDVARK CONSULTING</v>
      </c>
      <c r="C21" t="str">
        <f>AL2</f>
        <v>Bar</v>
      </c>
      <c r="D21" t="str">
        <f>AM2</f>
        <v>Bar</v>
      </c>
      <c r="E21" t="str">
        <f>AN2</f>
        <v>Čeluga bb</v>
      </c>
      <c r="F21" s="5" t="str">
        <f>T2</f>
        <v>067 853 467</v>
      </c>
      <c r="G21" t="str">
        <f>U2</f>
        <v>rinatkamaloff@yandex.ru</v>
      </c>
      <c r="H21">
        <f>AP2</f>
        <v>3</v>
      </c>
      <c r="I21">
        <f t="shared" ref="I21:S21" si="1">AQ2</f>
        <v>0</v>
      </c>
      <c r="J21">
        <f t="shared" si="1"/>
        <v>1</v>
      </c>
      <c r="K21">
        <f t="shared" si="1"/>
        <v>1</v>
      </c>
      <c r="L21">
        <f t="shared" si="1"/>
        <v>9</v>
      </c>
      <c r="M21">
        <f t="shared" si="1"/>
        <v>9</v>
      </c>
      <c r="N21">
        <f t="shared" si="1"/>
        <v>0</v>
      </c>
      <c r="O21">
        <f t="shared" si="1"/>
        <v>2</v>
      </c>
      <c r="P21">
        <f t="shared" si="1"/>
        <v>2</v>
      </c>
      <c r="Q21">
        <f t="shared" si="1"/>
        <v>0</v>
      </c>
      <c r="R21">
        <f t="shared" si="1"/>
        <v>0</v>
      </c>
      <c r="S21">
        <f t="shared" si="1"/>
        <v>0</v>
      </c>
      <c r="T21">
        <f>BB2</f>
        <v>2</v>
      </c>
      <c r="U21" s="7">
        <f>BC2</f>
        <v>2</v>
      </c>
      <c r="V21" s="7">
        <f t="shared" ref="V21:X21" si="2">BD2</f>
        <v>5</v>
      </c>
      <c r="W21" s="7">
        <f t="shared" si="2"/>
        <v>0</v>
      </c>
      <c r="X21" s="7">
        <f t="shared" si="2"/>
        <v>1</v>
      </c>
      <c r="Y21" s="7" t="str">
        <f>BG2</f>
        <v>5 - 1109621 / 001</v>
      </c>
      <c r="Z21" s="7" t="str">
        <f>V2</f>
        <v>3011990220002</v>
      </c>
      <c r="AA21" s="1" t="str">
        <f>B2</f>
        <v>Kamalov</v>
      </c>
      <c r="AB21" s="1" t="str">
        <f>C2</f>
        <v>Rinat</v>
      </c>
      <c r="AC21" s="1" t="str">
        <f>AG2</f>
        <v>Sveti Stefan ulica Slobode broj 54 apartman br 4 Budva</v>
      </c>
      <c r="AD21">
        <f>BH2</f>
        <v>0</v>
      </c>
      <c r="AE21" s="1" t="str">
        <f>D2</f>
        <v>Fanilj</v>
      </c>
      <c r="AF21" s="10">
        <f>L2</f>
        <v>3</v>
      </c>
      <c r="AG21" s="10">
        <f t="shared" ref="AG21:AM21" si="3">M2</f>
        <v>0</v>
      </c>
      <c r="AH21" s="10">
        <f t="shared" si="3"/>
        <v>1</v>
      </c>
      <c r="AI21" s="10">
        <f t="shared" si="3"/>
        <v>1</v>
      </c>
      <c r="AJ21" s="10">
        <f t="shared" si="3"/>
        <v>1</v>
      </c>
      <c r="AK21" s="10">
        <f t="shared" si="3"/>
        <v>9</v>
      </c>
      <c r="AL21" s="10">
        <f t="shared" si="3"/>
        <v>9</v>
      </c>
      <c r="AM21" s="10">
        <f t="shared" si="3"/>
        <v>0</v>
      </c>
      <c r="AN21" s="1" t="str">
        <f>K2</f>
        <v>Sverdlovska oblast</v>
      </c>
      <c r="AO21" s="4" t="str">
        <f>F2</f>
        <v>V</v>
      </c>
      <c r="AP21" s="4" t="str">
        <f>G2</f>
        <v>-</v>
      </c>
      <c r="AQ21" s="5" t="str">
        <f>H2</f>
        <v>75 1355910</v>
      </c>
      <c r="AR21" s="1" t="str">
        <f>J2</f>
        <v>MVD 77208</v>
      </c>
      <c r="AS21" s="10">
        <f>X2</f>
        <v>0</v>
      </c>
      <c r="AT21" s="10">
        <f>Y2</f>
        <v>5</v>
      </c>
      <c r="AU21" s="10">
        <f>Z2</f>
        <v>0</v>
      </c>
      <c r="AV21" s="10">
        <f>AA2</f>
        <v>4</v>
      </c>
      <c r="AW21" s="10">
        <f>AE2</f>
        <v>4</v>
      </c>
    </row>
    <row r="22" spans="1:88" x14ac:dyDescent="0.3">
      <c r="A22" t="s">
        <v>279</v>
      </c>
      <c r="B22" s="8" t="s">
        <v>334</v>
      </c>
      <c r="C22" s="8" t="s">
        <v>165</v>
      </c>
      <c r="D22" s="8" t="s">
        <v>171</v>
      </c>
      <c r="E22" s="8" t="s">
        <v>150</v>
      </c>
      <c r="F22" s="8" t="s">
        <v>143</v>
      </c>
      <c r="G22" s="8" t="s">
        <v>158</v>
      </c>
      <c r="H22" s="8" t="s">
        <v>144</v>
      </c>
      <c r="I22" s="8" t="s">
        <v>161</v>
      </c>
      <c r="J22" s="8" t="s">
        <v>152</v>
      </c>
      <c r="K22" s="8" t="s">
        <v>159</v>
      </c>
      <c r="L22" s="8" t="s">
        <v>208</v>
      </c>
      <c r="M22" s="8" t="s">
        <v>209</v>
      </c>
      <c r="N22" s="8" t="s">
        <v>154</v>
      </c>
      <c r="O22" s="8" t="s">
        <v>326</v>
      </c>
      <c r="P22" s="8" t="s">
        <v>214</v>
      </c>
      <c r="Q22" s="8" t="s">
        <v>215</v>
      </c>
      <c r="R22" s="8" t="s">
        <v>216</v>
      </c>
      <c r="S22" s="8" t="s">
        <v>217</v>
      </c>
      <c r="T22" s="8" t="s">
        <v>218</v>
      </c>
      <c r="U22" s="8" t="s">
        <v>219</v>
      </c>
      <c r="V22" s="8" t="s">
        <v>220</v>
      </c>
      <c r="W22" s="8" t="s">
        <v>221</v>
      </c>
      <c r="X22" s="8" t="s">
        <v>222</v>
      </c>
      <c r="Y22" s="8" t="s">
        <v>223</v>
      </c>
      <c r="Z22" s="8" t="s">
        <v>224</v>
      </c>
      <c r="AA22" s="8" t="s">
        <v>225</v>
      </c>
      <c r="AB22" s="8" t="s">
        <v>226</v>
      </c>
      <c r="AC22" s="8" t="s">
        <v>327</v>
      </c>
      <c r="AD22" s="8" t="s">
        <v>328</v>
      </c>
      <c r="AE22" s="8" t="s">
        <v>227</v>
      </c>
      <c r="AF22" s="8" t="s">
        <v>228</v>
      </c>
      <c r="AG22" s="8" t="s">
        <v>229</v>
      </c>
      <c r="AH22" s="8" t="s">
        <v>230</v>
      </c>
      <c r="AI22" s="8" t="s">
        <v>231</v>
      </c>
      <c r="AJ22" s="8" t="s">
        <v>232</v>
      </c>
      <c r="AK22" s="8" t="s">
        <v>233</v>
      </c>
      <c r="AL22" s="8" t="s">
        <v>234</v>
      </c>
      <c r="AM22" s="8" t="s">
        <v>235</v>
      </c>
      <c r="AN22" s="8" t="s">
        <v>236</v>
      </c>
      <c r="AO22" s="8" t="s">
        <v>237</v>
      </c>
      <c r="AP22" s="8" t="s">
        <v>238</v>
      </c>
      <c r="AQ22" s="8" t="s">
        <v>239</v>
      </c>
      <c r="AR22" s="8" t="s">
        <v>329</v>
      </c>
      <c r="AS22" s="8" t="s">
        <v>335</v>
      </c>
      <c r="AT22" s="8" t="s">
        <v>240</v>
      </c>
      <c r="AU22" s="8" t="s">
        <v>241</v>
      </c>
      <c r="AV22" s="8" t="s">
        <v>242</v>
      </c>
      <c r="AW22" s="8" t="s">
        <v>243</v>
      </c>
      <c r="AX22" s="8" t="s">
        <v>244</v>
      </c>
      <c r="AY22" s="8" t="s">
        <v>245</v>
      </c>
      <c r="AZ22" s="8" t="s">
        <v>246</v>
      </c>
      <c r="BA22" s="8" t="s">
        <v>247</v>
      </c>
      <c r="BB22" s="8" t="s">
        <v>248</v>
      </c>
      <c r="BC22" s="8" t="s">
        <v>249</v>
      </c>
      <c r="BD22" s="8" t="s">
        <v>250</v>
      </c>
      <c r="BE22" s="8" t="s">
        <v>251</v>
      </c>
      <c r="BF22" s="8" t="s">
        <v>252</v>
      </c>
      <c r="BG22" s="8" t="s">
        <v>331</v>
      </c>
      <c r="BH22" s="8" t="s">
        <v>330</v>
      </c>
      <c r="BI22" s="8" t="s">
        <v>253</v>
      </c>
      <c r="BJ22" s="8" t="s">
        <v>254</v>
      </c>
      <c r="BK22" s="8" t="s">
        <v>255</v>
      </c>
      <c r="BL22" s="8" t="s">
        <v>256</v>
      </c>
      <c r="BM22" s="8" t="s">
        <v>257</v>
      </c>
      <c r="BN22" s="8" t="s">
        <v>258</v>
      </c>
      <c r="BO22" s="8" t="s">
        <v>259</v>
      </c>
      <c r="BP22" s="8" t="s">
        <v>260</v>
      </c>
      <c r="BQ22" s="8" t="s">
        <v>261</v>
      </c>
      <c r="BR22" s="8" t="s">
        <v>262</v>
      </c>
      <c r="BS22" s="8" t="s">
        <v>263</v>
      </c>
      <c r="BT22" s="8" t="s">
        <v>264</v>
      </c>
      <c r="BU22" s="8" t="s">
        <v>265</v>
      </c>
      <c r="BV22" s="8" t="s">
        <v>332</v>
      </c>
      <c r="BW22" s="8" t="s">
        <v>333</v>
      </c>
      <c r="BX22" s="8" t="s">
        <v>266</v>
      </c>
      <c r="BY22" s="8" t="s">
        <v>267</v>
      </c>
      <c r="BZ22" s="8" t="s">
        <v>268</v>
      </c>
      <c r="CA22" s="8" t="s">
        <v>269</v>
      </c>
      <c r="CB22" s="8" t="s">
        <v>270</v>
      </c>
      <c r="CC22" s="8" t="s">
        <v>271</v>
      </c>
      <c r="CD22" s="8" t="s">
        <v>272</v>
      </c>
      <c r="CE22" s="8" t="s">
        <v>273</v>
      </c>
      <c r="CF22" s="8" t="s">
        <v>274</v>
      </c>
      <c r="CG22" s="8" t="s">
        <v>275</v>
      </c>
      <c r="CH22" s="8" t="s">
        <v>276</v>
      </c>
      <c r="CI22" s="8" t="s">
        <v>277</v>
      </c>
      <c r="CJ22" s="9" t="s">
        <v>278</v>
      </c>
    </row>
    <row r="23" spans="1:88" x14ac:dyDescent="0.3">
      <c r="B23" t="str">
        <f>AI2</f>
        <v>AARDVARK CONSULTING</v>
      </c>
      <c r="C23" t="str">
        <f>AK2</f>
        <v>Čeluga bb Bar</v>
      </c>
      <c r="D23" s="5" t="str">
        <f>T2</f>
        <v>067 853 467</v>
      </c>
      <c r="E23" s="5" t="str">
        <f>AJ2</f>
        <v>03521621</v>
      </c>
      <c r="F23" s="1" t="str">
        <f>B2</f>
        <v>Kamalov</v>
      </c>
      <c r="G23" s="1" t="str">
        <f>D2</f>
        <v>Fanilj</v>
      </c>
      <c r="H23" s="1" t="str">
        <f>C2</f>
        <v>Rinat</v>
      </c>
      <c r="I23" s="5" t="str">
        <f>V2</f>
        <v>3011990220002</v>
      </c>
      <c r="J23" t="str">
        <f>AG2</f>
        <v>Sveti Stefan ulica Slobode broj 54 apartman br 4 Budva</v>
      </c>
      <c r="K23" s="1" t="str">
        <f>K2</f>
        <v>Sverdlovska oblast</v>
      </c>
      <c r="L23" s="4" t="str">
        <f>F2</f>
        <v>V</v>
      </c>
      <c r="M23" s="4" t="str">
        <f>G2</f>
        <v>-</v>
      </c>
      <c r="N23" t="str">
        <f>BI2</f>
        <v>Povergo Aleksandr</v>
      </c>
      <c r="O23" t="str">
        <f>BK2</f>
        <v>Muž</v>
      </c>
      <c r="P23">
        <f>BL2</f>
        <v>2</v>
      </c>
      <c r="Q23">
        <f t="shared" ref="Q23:AB23" si="4">BM2</f>
        <v>2</v>
      </c>
      <c r="R23">
        <f t="shared" si="4"/>
        <v>0</v>
      </c>
      <c r="S23">
        <f t="shared" si="4"/>
        <v>1</v>
      </c>
      <c r="T23">
        <f t="shared" si="4"/>
        <v>9</v>
      </c>
      <c r="U23">
        <f t="shared" si="4"/>
        <v>8</v>
      </c>
      <c r="V23">
        <f t="shared" si="4"/>
        <v>8</v>
      </c>
      <c r="W23">
        <f t="shared" si="4"/>
        <v>2</v>
      </c>
      <c r="X23">
        <f t="shared" si="4"/>
        <v>5</v>
      </c>
      <c r="Y23">
        <f t="shared" si="4"/>
        <v>5</v>
      </c>
      <c r="Z23">
        <f t="shared" si="4"/>
        <v>0</v>
      </c>
      <c r="AA23">
        <f t="shared" si="4"/>
        <v>0</v>
      </c>
      <c r="AB23">
        <f t="shared" si="4"/>
        <v>1</v>
      </c>
    </row>
    <row r="24" spans="1:88" x14ac:dyDescent="0.3">
      <c r="A24" t="s">
        <v>281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C2</f>
        <v>Rinat</v>
      </c>
      <c r="C25" s="1" t="str">
        <f>D2</f>
        <v>Fanilj</v>
      </c>
      <c r="D25" s="1" t="str">
        <f>B2</f>
        <v>Kamalov</v>
      </c>
      <c r="E25" s="5" t="str">
        <f>V2</f>
        <v>3011990220002</v>
      </c>
      <c r="F25" t="str">
        <f>AG2</f>
        <v>Sveti Stefan ulica Slobode broj 54 apartman br 4 Budva</v>
      </c>
      <c r="G25" t="str">
        <f>AM2</f>
        <v>Bar</v>
      </c>
      <c r="H25" s="5" t="str">
        <f>H2</f>
        <v>75 1355910</v>
      </c>
      <c r="I25" s="4">
        <f>I2</f>
        <v>42129</v>
      </c>
      <c r="J25" s="5" t="str">
        <f>T2</f>
        <v>067 853 467</v>
      </c>
      <c r="K25" s="5" t="str">
        <f>U2</f>
        <v>rinatkamaloff@yandex.ru</v>
      </c>
      <c r="L25" s="4">
        <f>E2</f>
        <v>33207</v>
      </c>
      <c r="M25" t="str">
        <f>AI2</f>
        <v>AARDVARK CONSULTING</v>
      </c>
      <c r="N25" t="str">
        <f>BG2</f>
        <v>5 - 1109621 / 001</v>
      </c>
      <c r="O25" s="5" t="str">
        <f>AJ2</f>
        <v>03521621</v>
      </c>
      <c r="P25" t="str">
        <f>AK2</f>
        <v>Čeluga bb Bar</v>
      </c>
    </row>
    <row r="26" spans="1:88" x14ac:dyDescent="0.3">
      <c r="A26" t="s">
        <v>282</v>
      </c>
      <c r="B26" s="8" t="s">
        <v>144</v>
      </c>
      <c r="C26" s="8" t="s">
        <v>158</v>
      </c>
      <c r="D26" s="8" t="s">
        <v>143</v>
      </c>
      <c r="E26" s="8" t="s">
        <v>161</v>
      </c>
      <c r="F26" s="8" t="s">
        <v>152</v>
      </c>
      <c r="G26" s="8" t="s">
        <v>148</v>
      </c>
      <c r="H26" s="8" t="s">
        <v>146</v>
      </c>
      <c r="I26" s="8" t="s">
        <v>280</v>
      </c>
      <c r="J26" s="8" t="s">
        <v>171</v>
      </c>
      <c r="K26" s="8" t="s">
        <v>172</v>
      </c>
      <c r="L26" s="8" t="s">
        <v>145</v>
      </c>
      <c r="M26" s="8" t="s">
        <v>147</v>
      </c>
      <c r="N26" s="8" t="s">
        <v>176</v>
      </c>
      <c r="O26" s="8" t="s">
        <v>150</v>
      </c>
      <c r="P26" s="9" t="s">
        <v>165</v>
      </c>
    </row>
    <row r="27" spans="1:88" x14ac:dyDescent="0.3">
      <c r="B27" s="1" t="str">
        <f>+C2</f>
        <v>Rinat</v>
      </c>
      <c r="C27" s="1" t="str">
        <f>+D2</f>
        <v>Fanilj</v>
      </c>
      <c r="D27" s="1" t="str">
        <f>+B2</f>
        <v>Kamalov</v>
      </c>
      <c r="E27" s="5" t="str">
        <f>+V2</f>
        <v>3011990220002</v>
      </c>
      <c r="F27" t="str">
        <f>+AG2</f>
        <v>Sveti Stefan ulica Slobode broj 54 apartman br 4 Budva</v>
      </c>
      <c r="G27" t="str">
        <f>+AM2</f>
        <v>Bar</v>
      </c>
      <c r="H27" s="5" t="str">
        <f>H2</f>
        <v>75 1355910</v>
      </c>
      <c r="I27" s="4">
        <f>I2</f>
        <v>42129</v>
      </c>
      <c r="J27" s="5" t="str">
        <f>T2</f>
        <v>067 853 467</v>
      </c>
      <c r="K27" s="5" t="str">
        <f>U2</f>
        <v>rinatkamaloff@yandex.ru</v>
      </c>
      <c r="L27" s="4">
        <f>E2</f>
        <v>33207</v>
      </c>
      <c r="M27" t="str">
        <f>AI2</f>
        <v>AARDVARK CONSULTING</v>
      </c>
      <c r="N27" t="str">
        <f>BG2</f>
        <v>5 - 1109621 / 001</v>
      </c>
      <c r="O27" s="5" t="str">
        <f>AJ2</f>
        <v>03521621</v>
      </c>
      <c r="P27" t="str">
        <f>AK2</f>
        <v>Čeluga bb Bar</v>
      </c>
    </row>
    <row r="28" spans="1:88" x14ac:dyDescent="0.3">
      <c r="A28" t="s">
        <v>628</v>
      </c>
      <c r="B28" s="8" t="s">
        <v>147</v>
      </c>
      <c r="C28" s="8" t="s">
        <v>148</v>
      </c>
      <c r="D28" s="8" t="s">
        <v>150</v>
      </c>
      <c r="E28" s="8" t="s">
        <v>626</v>
      </c>
      <c r="F28" s="8" t="s">
        <v>143</v>
      </c>
      <c r="G28" s="8" t="s">
        <v>144</v>
      </c>
      <c r="H28" s="8" t="s">
        <v>161</v>
      </c>
      <c r="I28" s="9" t="s">
        <v>167</v>
      </c>
    </row>
    <row r="29" spans="1:88" x14ac:dyDescent="0.3">
      <c r="B29" t="str">
        <f>AI2</f>
        <v>AARDVARK CONSULTING</v>
      </c>
      <c r="C29" t="str">
        <f>AM2</f>
        <v>Bar</v>
      </c>
      <c r="D29" s="5" t="str">
        <f>AJ2</f>
        <v>03521621</v>
      </c>
      <c r="E29" s="4">
        <f>AF2</f>
        <v>45696</v>
      </c>
      <c r="F29" s="1" t="str">
        <f>B2</f>
        <v>Kamalov</v>
      </c>
      <c r="G29" s="1" t="str">
        <f>C2</f>
        <v>Rinat</v>
      </c>
      <c r="H29" s="5" t="str">
        <f>V2</f>
        <v>3011990220002</v>
      </c>
      <c r="I29" s="4">
        <f>W2</f>
        <v>45387</v>
      </c>
    </row>
    <row r="30" spans="1:88" x14ac:dyDescent="0.3">
      <c r="A30" t="s">
        <v>1009</v>
      </c>
      <c r="B30" s="8" t="s">
        <v>1003</v>
      </c>
      <c r="C30" s="8" t="s">
        <v>1004</v>
      </c>
      <c r="D30" s="8" t="s">
        <v>150</v>
      </c>
      <c r="E30" s="8" t="s">
        <v>1005</v>
      </c>
      <c r="F30" s="8" t="s">
        <v>1006</v>
      </c>
      <c r="G30" s="8" t="s">
        <v>1007</v>
      </c>
      <c r="H30" s="8" t="s">
        <v>1008</v>
      </c>
      <c r="I30" s="9" t="s">
        <v>161</v>
      </c>
    </row>
    <row r="31" spans="1:88" x14ac:dyDescent="0.3">
      <c r="B31" t="str">
        <f>AM2</f>
        <v>Bar</v>
      </c>
      <c r="C31" t="str">
        <f>AI2</f>
        <v>AARDVARK CONSULTING</v>
      </c>
      <c r="D31" s="5" t="str">
        <f>AJ2</f>
        <v>03521621</v>
      </c>
      <c r="E31" s="4">
        <f>W2</f>
        <v>45387</v>
      </c>
      <c r="F31" s="4">
        <v>45275</v>
      </c>
      <c r="G31" s="1" t="str">
        <f>B2</f>
        <v>Kamalov</v>
      </c>
      <c r="H31" s="1" t="str">
        <f>C2</f>
        <v>Rinat</v>
      </c>
      <c r="I31" s="5" t="str">
        <f>V2</f>
        <v>3011990220002</v>
      </c>
    </row>
    <row r="32" spans="1:88" x14ac:dyDescent="0.3">
      <c r="A32" t="s">
        <v>1124</v>
      </c>
      <c r="B32" s="8" t="s">
        <v>144</v>
      </c>
      <c r="C32" s="8" t="s">
        <v>143</v>
      </c>
      <c r="D32" s="8" t="s">
        <v>713</v>
      </c>
      <c r="E32" s="8" t="s">
        <v>714</v>
      </c>
      <c r="F32" s="8" t="s">
        <v>715</v>
      </c>
      <c r="G32" s="8" t="s">
        <v>716</v>
      </c>
      <c r="H32" s="8" t="s">
        <v>717</v>
      </c>
      <c r="I32" s="8" t="s">
        <v>718</v>
      </c>
      <c r="J32" s="8" t="s">
        <v>719</v>
      </c>
      <c r="K32" s="8" t="s">
        <v>720</v>
      </c>
      <c r="L32" s="8" t="s">
        <v>721</v>
      </c>
      <c r="M32" s="8" t="s">
        <v>722</v>
      </c>
      <c r="N32" s="8" t="s">
        <v>723</v>
      </c>
      <c r="O32" s="8" t="s">
        <v>724</v>
      </c>
      <c r="P32" s="8" t="s">
        <v>725</v>
      </c>
      <c r="Q32" s="8" t="s">
        <v>152</v>
      </c>
      <c r="R32" s="8" t="s">
        <v>726</v>
      </c>
      <c r="S32" s="8" t="s">
        <v>727</v>
      </c>
      <c r="T32" s="8" t="s">
        <v>172</v>
      </c>
      <c r="U32" s="8" t="s">
        <v>147</v>
      </c>
      <c r="V32" s="8" t="s">
        <v>176</v>
      </c>
      <c r="W32" s="8" t="s">
        <v>177</v>
      </c>
      <c r="X32" s="9" t="s">
        <v>148</v>
      </c>
    </row>
    <row r="33" spans="2:24" x14ac:dyDescent="0.3">
      <c r="B33" s="1" t="str">
        <f>C2</f>
        <v>Rinat</v>
      </c>
      <c r="C33" s="1" t="str">
        <f>B2</f>
        <v>Kamalov</v>
      </c>
      <c r="D33">
        <f>AP2</f>
        <v>3</v>
      </c>
      <c r="E33">
        <f t="shared" ref="E33:P33" si="5">AQ2</f>
        <v>0</v>
      </c>
      <c r="F33">
        <f t="shared" si="5"/>
        <v>1</v>
      </c>
      <c r="G33">
        <f t="shared" si="5"/>
        <v>1</v>
      </c>
      <c r="H33">
        <f t="shared" si="5"/>
        <v>9</v>
      </c>
      <c r="I33">
        <f t="shared" si="5"/>
        <v>9</v>
      </c>
      <c r="J33">
        <f t="shared" si="5"/>
        <v>0</v>
      </c>
      <c r="K33">
        <f t="shared" si="5"/>
        <v>2</v>
      </c>
      <c r="L33">
        <f t="shared" si="5"/>
        <v>2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2</v>
      </c>
      <c r="Q33" t="str">
        <f>AG2</f>
        <v>Sveti Stefan ulica Slobode broj 54 apartman br 4 Budva</v>
      </c>
      <c r="R33" s="5" t="str">
        <f>H2</f>
        <v>75 1355910</v>
      </c>
      <c r="S33" s="5" t="str">
        <f>T2</f>
        <v>067 853 467</v>
      </c>
      <c r="T33" s="5" t="str">
        <f>U2</f>
        <v>rinatkamaloff@yandex.ru</v>
      </c>
      <c r="U33" s="10" t="str">
        <f>AI2</f>
        <v>AARDVARK CONSULTING</v>
      </c>
      <c r="V33" s="10" t="str">
        <f>BG2</f>
        <v>5 - 1109621 / 001</v>
      </c>
      <c r="W33" s="10" t="str">
        <f>AO2</f>
        <v>Čeluga bb</v>
      </c>
      <c r="X33" s="10" t="str">
        <f>AM2</f>
        <v>Bar</v>
      </c>
    </row>
    <row r="34" spans="2:24" ht="15.6" x14ac:dyDescent="0.3">
      <c r="B34" s="20"/>
    </row>
  </sheetData>
  <hyperlinks>
    <hyperlink ref="U2" r:id="rId1" xr:uid="{1D872B4B-0317-4567-879E-EAC8B43B738B}"/>
  </hyperlinks>
  <pageMargins left="0.7" right="0.7" top="0.75" bottom="0.75" header="0.3" footer="0.3"/>
  <pageSetup paperSize="9" orientation="portrait" verticalDpi="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A466-8D31-4F3A-91E7-F1C5149590D0}">
  <dimension ref="A1:EK35"/>
  <sheetViews>
    <sheetView topLeftCell="A9" workbookViewId="0">
      <selection activeCell="M32" sqref="M3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1144</v>
      </c>
      <c r="C2" s="1" t="s">
        <v>1145</v>
      </c>
      <c r="D2" s="18" t="s">
        <v>285</v>
      </c>
      <c r="E2" s="4">
        <v>28385</v>
      </c>
      <c r="F2" s="4" t="s">
        <v>213</v>
      </c>
      <c r="G2" s="4" t="s">
        <v>210</v>
      </c>
      <c r="H2" s="16" t="s">
        <v>1153</v>
      </c>
      <c r="I2" s="15">
        <v>42573</v>
      </c>
      <c r="J2" s="18" t="s">
        <v>1154</v>
      </c>
      <c r="K2" s="18" t="s">
        <v>1155</v>
      </c>
      <c r="L2">
        <v>1</v>
      </c>
      <c r="M2">
        <v>7</v>
      </c>
      <c r="N2">
        <v>0</v>
      </c>
      <c r="O2">
        <v>9</v>
      </c>
      <c r="P2">
        <v>1</v>
      </c>
      <c r="Q2">
        <v>9</v>
      </c>
      <c r="R2">
        <v>7</v>
      </c>
      <c r="S2">
        <v>7</v>
      </c>
      <c r="T2" s="16" t="s">
        <v>1146</v>
      </c>
      <c r="U2" s="6" t="s">
        <v>1167</v>
      </c>
      <c r="V2" s="5" t="s">
        <v>1156</v>
      </c>
      <c r="W2" s="4">
        <v>45377</v>
      </c>
      <c r="X2" s="14">
        <v>2</v>
      </c>
      <c r="Y2" s="14">
        <v>6</v>
      </c>
      <c r="Z2" s="14">
        <v>0</v>
      </c>
      <c r="AA2" s="14">
        <v>3</v>
      </c>
      <c r="AB2" s="14">
        <v>2</v>
      </c>
      <c r="AC2" s="14">
        <v>0</v>
      </c>
      <c r="AD2" s="14">
        <v>2</v>
      </c>
      <c r="AE2" s="14">
        <v>4</v>
      </c>
      <c r="AF2" s="4">
        <v>45742</v>
      </c>
      <c r="AG2" s="14" t="s">
        <v>1147</v>
      </c>
      <c r="AH2" s="13">
        <v>0</v>
      </c>
      <c r="AI2" t="s">
        <v>1149</v>
      </c>
      <c r="AJ2" s="16" t="s">
        <v>1150</v>
      </c>
      <c r="AK2" s="16" t="s">
        <v>1169</v>
      </c>
      <c r="AL2" s="14" t="s">
        <v>1147</v>
      </c>
      <c r="AM2" t="s">
        <v>378</v>
      </c>
      <c r="AN2" t="s">
        <v>378</v>
      </c>
      <c r="AO2" s="14" t="s">
        <v>1148</v>
      </c>
      <c r="AP2" s="14" t="s">
        <v>1148</v>
      </c>
      <c r="AQ2">
        <v>1</v>
      </c>
      <c r="AR2">
        <v>5</v>
      </c>
      <c r="AS2">
        <v>1</v>
      </c>
      <c r="AT2">
        <v>1</v>
      </c>
      <c r="AU2">
        <v>9</v>
      </c>
      <c r="AV2">
        <v>9</v>
      </c>
      <c r="AW2">
        <v>6</v>
      </c>
      <c r="AX2">
        <v>2</v>
      </c>
      <c r="AY2">
        <v>3</v>
      </c>
      <c r="AZ2">
        <v>4</v>
      </c>
      <c r="BA2">
        <v>0</v>
      </c>
      <c r="BB2">
        <v>1</v>
      </c>
      <c r="BC2">
        <v>9</v>
      </c>
      <c r="BD2" s="17">
        <v>1</v>
      </c>
      <c r="BE2" s="14">
        <v>3</v>
      </c>
      <c r="BF2" s="14">
        <v>0</v>
      </c>
      <c r="BG2" s="14">
        <v>2</v>
      </c>
      <c r="BH2" s="14">
        <v>2</v>
      </c>
      <c r="BI2" s="14">
        <v>4</v>
      </c>
      <c r="BJ2" s="14" t="s">
        <v>1165</v>
      </c>
      <c r="BK2" s="12" t="s">
        <v>1140</v>
      </c>
      <c r="BL2" s="16"/>
      <c r="BM2" s="14" t="s">
        <v>1118</v>
      </c>
      <c r="BN2" s="16" t="s">
        <v>1119</v>
      </c>
      <c r="BO2" s="14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Kozhina</v>
      </c>
      <c r="C5" s="1" t="str">
        <f>C2</f>
        <v>Oksana</v>
      </c>
      <c r="D5" s="4">
        <f>E2</f>
        <v>28385</v>
      </c>
      <c r="E5" s="5" t="str">
        <f>H2</f>
        <v>75 3483650</v>
      </c>
      <c r="F5" t="str">
        <f>AI2</f>
        <v>DIVI.EVENT STUDIO ITD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DIVI.EVENT STUDIO ITD</v>
      </c>
      <c r="C7" s="1" t="str">
        <f>AJ2</f>
        <v xml:space="preserve"> 03635759</v>
      </c>
      <c r="D7" s="1" t="str">
        <f>AN2</f>
        <v>Budva</v>
      </c>
      <c r="E7" s="1" t="str">
        <f>B2</f>
        <v>Kozhina</v>
      </c>
      <c r="F7" s="1" t="str">
        <f>C2</f>
        <v>Oksana</v>
      </c>
      <c r="G7" s="5" t="str">
        <f>H2</f>
        <v>75 3483650</v>
      </c>
      <c r="H7" t="str">
        <f>AG2</f>
        <v>Babilonija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DIVI.EVENT STUDIO ITD</v>
      </c>
      <c r="C9" s="1" t="str">
        <f>AN2</f>
        <v>Budva</v>
      </c>
      <c r="D9" s="1" t="str">
        <f>AJ2</f>
        <v xml:space="preserve"> 03635759</v>
      </c>
      <c r="E9" s="1" t="str">
        <f>B2</f>
        <v>Kozhina</v>
      </c>
      <c r="F9" s="1" t="str">
        <f>C2</f>
        <v>Oksana</v>
      </c>
      <c r="G9" s="5" t="str">
        <f>H2</f>
        <v>75 3483650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DIVI.EVENT STUDIO ITD</v>
      </c>
      <c r="C11" s="1" t="str">
        <f>AN2</f>
        <v>Budva</v>
      </c>
      <c r="D11" s="1" t="str">
        <f>AJ2</f>
        <v xml:space="preserve"> 03635759</v>
      </c>
      <c r="E11" s="1" t="str">
        <f>B2</f>
        <v>Kozhina</v>
      </c>
      <c r="F11" s="1" t="str">
        <f>C2</f>
        <v>Oksana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V2</f>
        <v>1709977239012</v>
      </c>
      <c r="C13" s="1" t="str">
        <f>B2</f>
        <v>Kozhina</v>
      </c>
      <c r="D13" s="1" t="str">
        <f t="shared" ref="D13:E13" si="0">C2</f>
        <v>Oksana</v>
      </c>
      <c r="E13" s="1" t="str">
        <f t="shared" si="0"/>
        <v>Jurij</v>
      </c>
      <c r="F13" s="4">
        <f>E2</f>
        <v>28385</v>
      </c>
      <c r="G13" s="1" t="str">
        <f>K2</f>
        <v>Uzbekska SSR</v>
      </c>
      <c r="H13" s="1" t="str">
        <f>H2</f>
        <v>75 3483650</v>
      </c>
      <c r="I13" s="1" t="str">
        <f>AG2</f>
        <v>Babilonija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Kozhina</v>
      </c>
      <c r="C15" s="1" t="str">
        <f>C2</f>
        <v>Oksana</v>
      </c>
      <c r="D15" s="1" t="str">
        <f>V2</f>
        <v>1709977239012</v>
      </c>
      <c r="E15" s="1" t="str">
        <f>H2</f>
        <v>75 3483650</v>
      </c>
      <c r="F15" t="str">
        <f>AI2</f>
        <v>DIVI.EVENT STUDIO ITD</v>
      </c>
      <c r="G15" t="str">
        <f>AN2</f>
        <v>Budva</v>
      </c>
      <c r="H15" s="5" t="str">
        <f>AJ2</f>
        <v xml:space="preserve"> 03635759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DIVI.EVENT STUDIO ITD</v>
      </c>
      <c r="C17" t="str">
        <f>AL2</f>
        <v>Babilonija bb Budva</v>
      </c>
      <c r="D17" s="1" t="str">
        <f>B2</f>
        <v>Kozhina</v>
      </c>
      <c r="E17" s="1" t="str">
        <f>C2</f>
        <v>Oksana</v>
      </c>
      <c r="F17" t="str">
        <f>AG2</f>
        <v>Babilonija bb Budva</v>
      </c>
      <c r="G17">
        <f>AH2</f>
        <v>0</v>
      </c>
      <c r="H17" s="4">
        <f>W2</f>
        <v>45377</v>
      </c>
      <c r="I17" s="4">
        <f>AF2</f>
        <v>45742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DIVI.EVENT STUDIO ITD</v>
      </c>
      <c r="C19" t="str">
        <f>AM2</f>
        <v>Budva</v>
      </c>
      <c r="D19" t="str">
        <f>AN2</f>
        <v>Budva</v>
      </c>
      <c r="E19" t="str">
        <f>AP2</f>
        <v>Babilonija bb</v>
      </c>
      <c r="F19" s="5" t="str">
        <f>T2</f>
        <v>+382 68 998 646</v>
      </c>
      <c r="G19" t="str">
        <f>U2</f>
        <v>ksana17@mail.ru</v>
      </c>
      <c r="H19">
        <f>AQ2</f>
        <v>1</v>
      </c>
      <c r="I19">
        <f t="shared" ref="I19:S19" si="1">AR2</f>
        <v>5</v>
      </c>
      <c r="J19">
        <f t="shared" si="1"/>
        <v>1</v>
      </c>
      <c r="K19">
        <f t="shared" si="1"/>
        <v>1</v>
      </c>
      <c r="L19">
        <f t="shared" si="1"/>
        <v>9</v>
      </c>
      <c r="M19">
        <f t="shared" si="1"/>
        <v>9</v>
      </c>
      <c r="N19">
        <f t="shared" si="1"/>
        <v>6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1</v>
      </c>
      <c r="T19">
        <f>BC2</f>
        <v>9</v>
      </c>
      <c r="U19" s="7">
        <f>BD2</f>
        <v>1</v>
      </c>
      <c r="V19" s="7">
        <f t="shared" ref="V19:X19" si="2">BE2</f>
        <v>3</v>
      </c>
      <c r="W19" s="7">
        <f t="shared" si="2"/>
        <v>0</v>
      </c>
      <c r="X19" s="7">
        <f t="shared" si="2"/>
        <v>2</v>
      </c>
      <c r="Y19" s="7" t="str">
        <f>BJ2</f>
        <v>5-1210916/001</v>
      </c>
      <c r="Z19" s="7" t="str">
        <f>V2</f>
        <v>1709977239012</v>
      </c>
      <c r="AA19" s="1" t="str">
        <f>B2</f>
        <v>Kozhina</v>
      </c>
      <c r="AB19" s="1" t="str">
        <f>C2</f>
        <v>Oksana</v>
      </c>
      <c r="AC19" s="1" t="str">
        <f>AG2</f>
        <v>Babilonija bb Budva</v>
      </c>
      <c r="AD19" t="str">
        <f>BK2</f>
        <v>535-22426-22</v>
      </c>
      <c r="AE19" s="1" t="str">
        <f>D2</f>
        <v>Jurij</v>
      </c>
      <c r="AF19" s="10">
        <f>L2</f>
        <v>1</v>
      </c>
      <c r="AG19" s="10">
        <f t="shared" ref="AG19:AM19" si="3">M2</f>
        <v>7</v>
      </c>
      <c r="AH19" s="10">
        <f t="shared" si="3"/>
        <v>0</v>
      </c>
      <c r="AI19" s="10">
        <f t="shared" si="3"/>
        <v>9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7</v>
      </c>
      <c r="AN19" s="1" t="str">
        <f>K2</f>
        <v>Uzbekska SSR</v>
      </c>
      <c r="AO19" s="4" t="str">
        <f>F2</f>
        <v>-</v>
      </c>
      <c r="AP19" s="4" t="str">
        <f>G2</f>
        <v>V</v>
      </c>
      <c r="AQ19" s="5" t="str">
        <f>H2</f>
        <v>75 3483650</v>
      </c>
      <c r="AR19" s="1" t="str">
        <f>J2</f>
        <v>FMS 64001</v>
      </c>
      <c r="AS19" s="10">
        <f>X2</f>
        <v>2</v>
      </c>
      <c r="AT19" s="10">
        <f>Y2</f>
        <v>6</v>
      </c>
      <c r="AU19" s="10">
        <f>Z2</f>
        <v>0</v>
      </c>
      <c r="AV19" s="10">
        <f>AA2</f>
        <v>3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DIVI.EVENT STUDIO ITD</v>
      </c>
      <c r="C21" t="str">
        <f>AL2</f>
        <v>Babilonija bb Budva</v>
      </c>
      <c r="D21" s="5" t="str">
        <f>T2</f>
        <v>+382 68 998 646</v>
      </c>
      <c r="E21" s="5" t="str">
        <f>AJ2</f>
        <v xml:space="preserve"> 03635759</v>
      </c>
      <c r="F21" s="1" t="str">
        <f>B2</f>
        <v>Kozhina</v>
      </c>
      <c r="G21" s="1" t="str">
        <f>D2</f>
        <v>Jurij</v>
      </c>
      <c r="H21" s="1" t="str">
        <f>C2</f>
        <v>Oksana</v>
      </c>
      <c r="I21" s="5" t="str">
        <f>V2</f>
        <v>1709977239012</v>
      </c>
      <c r="J21" t="str">
        <f>AG2</f>
        <v>Babilonija bb Budva</v>
      </c>
      <c r="K21" s="1" t="str">
        <f>K2</f>
        <v>Uzbekska SSR</v>
      </c>
      <c r="L21" s="4" t="str">
        <f>F2</f>
        <v>-</v>
      </c>
      <c r="M21" s="4" t="str">
        <f>G2</f>
        <v>V</v>
      </c>
      <c r="N21" t="str">
        <f>F2</f>
        <v>-</v>
      </c>
      <c r="O21" t="str">
        <f>G2</f>
        <v>V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Oksana</v>
      </c>
      <c r="C23" s="1" t="str">
        <f>D2</f>
        <v>Jurij</v>
      </c>
      <c r="D23" s="1" t="str">
        <f>B2</f>
        <v>Kozhina</v>
      </c>
      <c r="E23" s="5" t="str">
        <f>V2</f>
        <v>1709977239012</v>
      </c>
      <c r="F23" t="str">
        <f>AG2</f>
        <v>Babilonija bb Budva</v>
      </c>
      <c r="G23" t="str">
        <f>AN2</f>
        <v>Budva</v>
      </c>
      <c r="H23" s="5" t="str">
        <f>H2</f>
        <v>75 3483650</v>
      </c>
      <c r="I23" s="4">
        <f>I2</f>
        <v>42573</v>
      </c>
      <c r="J23" s="5" t="str">
        <f>T2</f>
        <v>+382 68 998 646</v>
      </c>
      <c r="K23" s="5" t="str">
        <f>U2</f>
        <v>ksana17@mail.ru</v>
      </c>
      <c r="L23" s="4">
        <f>E2</f>
        <v>28385</v>
      </c>
      <c r="M23" t="str">
        <f>AI2</f>
        <v>DIVI.EVENT STUDIO ITD</v>
      </c>
      <c r="N23" t="str">
        <f>BJ2</f>
        <v>5-1210916/001</v>
      </c>
      <c r="O23" s="5" t="str">
        <f>AJ2</f>
        <v xml:space="preserve"> 03635759</v>
      </c>
      <c r="P23" t="str">
        <f>AL2</f>
        <v>Babilonija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165</v>
      </c>
    </row>
    <row r="25" spans="1:91" x14ac:dyDescent="0.3">
      <c r="B25" s="1" t="str">
        <f>+C2</f>
        <v>Oksana</v>
      </c>
      <c r="C25" s="1" t="str">
        <f>+D2</f>
        <v>Jurij</v>
      </c>
      <c r="D25" s="1" t="str">
        <f>+B2</f>
        <v>Kozhina</v>
      </c>
      <c r="E25" s="5" t="str">
        <f>V2</f>
        <v>1709977239012</v>
      </c>
      <c r="F25" s="10" t="str">
        <f>AG2</f>
        <v>Babilonija bb Budva</v>
      </c>
      <c r="G25" s="10" t="str">
        <f>AN2</f>
        <v>Budva</v>
      </c>
      <c r="H25" s="5" t="str">
        <f>H2</f>
        <v>75 3483650</v>
      </c>
      <c r="I25" s="4">
        <f>I2</f>
        <v>42573</v>
      </c>
      <c r="J25" s="5" t="str">
        <f>T2</f>
        <v>+382 68 998 646</v>
      </c>
      <c r="K25" s="10" t="str">
        <f>U2</f>
        <v>ksana17@mail.ru</v>
      </c>
      <c r="L25" s="4">
        <f>E2</f>
        <v>28385</v>
      </c>
      <c r="M25" s="10" t="str">
        <f>AI2</f>
        <v>DIVI.EVENT STUDIO ITD</v>
      </c>
      <c r="N25" s="10" t="str">
        <f>BJ2</f>
        <v>5-1210916/001</v>
      </c>
      <c r="O25" s="5" t="str">
        <f>AJ2</f>
        <v xml:space="preserve"> 03635759</v>
      </c>
      <c r="P25" s="10" t="str">
        <f>AL2</f>
        <v>Babilonija bb Budva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DIVI.EVENT STUDIO ITD</v>
      </c>
      <c r="C27" t="str">
        <f>AN2</f>
        <v>Budva</v>
      </c>
      <c r="E27" s="1" t="str">
        <f>B2</f>
        <v>Kozhina</v>
      </c>
      <c r="F27" s="1" t="str">
        <f>C2</f>
        <v>Oksana</v>
      </c>
      <c r="G27" s="5" t="str">
        <f>V2</f>
        <v>1709977239012</v>
      </c>
      <c r="H27" t="str">
        <f>AL2</f>
        <v>Babilonija bb Budva</v>
      </c>
      <c r="I27" s="5" t="str">
        <f>AJ2</f>
        <v xml:space="preserve"> 03635759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DIVI.EVENT STUDIO ITD</v>
      </c>
      <c r="D29" t="str">
        <f>AN2</f>
        <v>Budva</v>
      </c>
      <c r="E29" s="5" t="s">
        <v>1039</v>
      </c>
      <c r="F29" s="5" t="str">
        <f>AJ2</f>
        <v xml:space="preserve"> 03635759</v>
      </c>
      <c r="G29" s="5" t="str">
        <f>AK2</f>
        <v>817</v>
      </c>
      <c r="H29" s="5">
        <f>BL2</f>
        <v>0</v>
      </c>
      <c r="I29" s="1" t="str">
        <f>B2</f>
        <v>Kozhina</v>
      </c>
      <c r="J29" s="1" t="str">
        <f>C2</f>
        <v>Oksana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Oksana</v>
      </c>
      <c r="C31" s="1" t="str">
        <f>+B2</f>
        <v>Kozhina</v>
      </c>
      <c r="D31">
        <f>+AQ2</f>
        <v>1</v>
      </c>
      <c r="E31">
        <f t="shared" ref="E31:P31" si="5">+AR2</f>
        <v>5</v>
      </c>
      <c r="F31">
        <f t="shared" si="5"/>
        <v>1</v>
      </c>
      <c r="G31">
        <f t="shared" si="5"/>
        <v>1</v>
      </c>
      <c r="H31">
        <f t="shared" si="5"/>
        <v>9</v>
      </c>
      <c r="I31">
        <f t="shared" si="5"/>
        <v>9</v>
      </c>
      <c r="J31">
        <f t="shared" si="5"/>
        <v>6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1</v>
      </c>
      <c r="P31">
        <f t="shared" si="5"/>
        <v>9</v>
      </c>
      <c r="Q31" t="str">
        <f>+AG2</f>
        <v>Babilonija bb Budva</v>
      </c>
      <c r="R31" s="5" t="str">
        <f>H2</f>
        <v>75 3483650</v>
      </c>
      <c r="S31" s="5" t="str">
        <f>T2</f>
        <v>+382 68 998 646</v>
      </c>
      <c r="T31" s="5" t="str">
        <f>U2</f>
        <v>ksana17@mail.ru</v>
      </c>
      <c r="U31" t="str">
        <f>AI2</f>
        <v>DIVI.EVENT STUDIO ITD</v>
      </c>
      <c r="V31" t="str">
        <f>BJ2</f>
        <v>5-1210916/001</v>
      </c>
      <c r="W31" t="str">
        <f>AP2</f>
        <v>Babilonija bb</v>
      </c>
      <c r="X31" t="str">
        <f>AN2</f>
        <v>Budva</v>
      </c>
    </row>
    <row r="32" spans="1:91" x14ac:dyDescent="0.3">
      <c r="A32" t="s">
        <v>1192</v>
      </c>
      <c r="B32" s="8" t="s">
        <v>148</v>
      </c>
      <c r="C32" s="8" t="s">
        <v>143</v>
      </c>
      <c r="D32" s="8" t="s">
        <v>144</v>
      </c>
      <c r="E32" s="8" t="s">
        <v>1193</v>
      </c>
      <c r="F32" s="8" t="s">
        <v>1126</v>
      </c>
      <c r="G32" s="9" t="s">
        <v>147</v>
      </c>
      <c r="R32" s="5"/>
      <c r="S32" s="5"/>
      <c r="T32" s="5"/>
    </row>
    <row r="33" spans="1:20" x14ac:dyDescent="0.3">
      <c r="B33" s="1" t="str">
        <f>AN2</f>
        <v>Budva</v>
      </c>
      <c r="C33" s="1" t="str">
        <f>B2</f>
        <v>Kozhina</v>
      </c>
      <c r="D33" s="1" t="str">
        <f>C2</f>
        <v>Oksana</v>
      </c>
      <c r="E33" s="4">
        <f>E2</f>
        <v>28385</v>
      </c>
      <c r="F33" s="5" t="str">
        <f>H2</f>
        <v>75 3483650</v>
      </c>
      <c r="G33" s="10" t="str">
        <f>AI2</f>
        <v>DIVI.EVENT STUDIO ITD</v>
      </c>
      <c r="R33" s="5"/>
      <c r="S33" s="5"/>
      <c r="T33" s="5"/>
    </row>
    <row r="34" spans="1:20" x14ac:dyDescent="0.3">
      <c r="A34" t="s">
        <v>1191</v>
      </c>
      <c r="B34" s="8" t="s">
        <v>143</v>
      </c>
      <c r="C34" s="8" t="s">
        <v>144</v>
      </c>
      <c r="D34" s="8" t="s">
        <v>1126</v>
      </c>
      <c r="E34" s="8" t="s">
        <v>147</v>
      </c>
      <c r="F34" s="9" t="s">
        <v>148</v>
      </c>
      <c r="R34" s="5"/>
      <c r="S34" s="5"/>
      <c r="T34" s="5"/>
    </row>
    <row r="35" spans="1:20" x14ac:dyDescent="0.3">
      <c r="B35" s="1" t="str">
        <f>B2</f>
        <v>Kozhina</v>
      </c>
      <c r="C35" s="1" t="str">
        <f>C2</f>
        <v>Oksana</v>
      </c>
      <c r="D35" s="5" t="str">
        <f>H2</f>
        <v>75 3483650</v>
      </c>
      <c r="E35" s="10" t="str">
        <f>AI2</f>
        <v>DIVI.EVENT STUDIO ITD</v>
      </c>
      <c r="F35" s="10" t="str">
        <f>AN2</f>
        <v>Budva</v>
      </c>
      <c r="R35" s="5"/>
      <c r="S35" s="5"/>
      <c r="T35" s="5"/>
    </row>
  </sheetData>
  <hyperlinks>
    <hyperlink ref="U2" r:id="rId1" xr:uid="{B1815091-C430-45E4-B76B-DD70A26B695D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BCD3-1AD9-448D-BE06-C49469E08A8C}">
  <sheetPr codeName="Лист34"/>
  <dimension ref="A1:EG32"/>
  <sheetViews>
    <sheetView topLeftCell="T1" workbookViewId="0">
      <selection activeCell="AG2" sqref="AG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441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763</v>
      </c>
      <c r="C2" s="1" t="s">
        <v>764</v>
      </c>
      <c r="D2" s="18" t="s">
        <v>765</v>
      </c>
      <c r="E2" s="4">
        <v>32185</v>
      </c>
      <c r="F2" t="s">
        <v>210</v>
      </c>
      <c r="G2" s="4" t="s">
        <v>213</v>
      </c>
      <c r="H2" s="16" t="s">
        <v>766</v>
      </c>
      <c r="I2" s="15">
        <v>43154</v>
      </c>
      <c r="J2" s="18" t="s">
        <v>767</v>
      </c>
      <c r="K2" s="18" t="s">
        <v>768</v>
      </c>
      <c r="L2">
        <v>1</v>
      </c>
      <c r="M2">
        <v>2</v>
      </c>
      <c r="N2">
        <v>0</v>
      </c>
      <c r="O2">
        <v>2</v>
      </c>
      <c r="P2">
        <v>1</v>
      </c>
      <c r="Q2">
        <v>9</v>
      </c>
      <c r="R2">
        <v>8</v>
      </c>
      <c r="S2">
        <v>8</v>
      </c>
      <c r="T2" s="16" t="s">
        <v>769</v>
      </c>
      <c r="U2" s="6" t="s">
        <v>770</v>
      </c>
      <c r="V2" s="5" t="s">
        <v>1242</v>
      </c>
      <c r="W2" s="15">
        <v>45209</v>
      </c>
      <c r="X2" s="14">
        <v>1</v>
      </c>
      <c r="Y2" s="14">
        <v>0</v>
      </c>
      <c r="Z2" s="14">
        <v>1</v>
      </c>
      <c r="AA2" s="14">
        <v>0</v>
      </c>
      <c r="AB2" s="14">
        <v>2</v>
      </c>
      <c r="AC2" s="14">
        <v>0</v>
      </c>
      <c r="AD2" s="14">
        <v>2</v>
      </c>
      <c r="AE2" s="14">
        <v>3</v>
      </c>
      <c r="AF2" s="15">
        <v>45575</v>
      </c>
      <c r="AG2" t="s">
        <v>771</v>
      </c>
      <c r="AH2" s="14"/>
      <c r="AI2" t="s">
        <v>772</v>
      </c>
      <c r="AJ2" s="16" t="s">
        <v>773</v>
      </c>
      <c r="AK2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1</v>
      </c>
      <c r="AQ2">
        <v>2</v>
      </c>
      <c r="AR2">
        <v>0</v>
      </c>
      <c r="AS2">
        <v>2</v>
      </c>
      <c r="AT2">
        <v>9</v>
      </c>
      <c r="AU2">
        <v>8</v>
      </c>
      <c r="AV2">
        <v>8</v>
      </c>
      <c r="AW2">
        <v>2</v>
      </c>
      <c r="AX2">
        <v>3</v>
      </c>
      <c r="AY2">
        <v>4</v>
      </c>
      <c r="AZ2">
        <v>0</v>
      </c>
      <c r="BA2">
        <v>3</v>
      </c>
      <c r="BB2">
        <v>1</v>
      </c>
      <c r="BC2" s="17">
        <v>1</v>
      </c>
      <c r="BD2" s="14">
        <v>1</v>
      </c>
      <c r="BE2" s="14">
        <v>0</v>
      </c>
      <c r="BF2" s="14">
        <v>8</v>
      </c>
      <c r="BG2" s="14" t="s">
        <v>774</v>
      </c>
      <c r="BH2" s="16"/>
      <c r="BI2" s="14" t="s">
        <v>775</v>
      </c>
      <c r="BJ2" s="16"/>
      <c r="BK2" s="14" t="s">
        <v>212</v>
      </c>
      <c r="BL2" s="13"/>
      <c r="BM2" s="13"/>
      <c r="BN2" s="13"/>
      <c r="BO2" s="13"/>
      <c r="BP2" s="13">
        <v>9</v>
      </c>
      <c r="BQ2" s="13">
        <v>8</v>
      </c>
      <c r="BR2" s="13">
        <v>9</v>
      </c>
      <c r="BS2" s="13"/>
      <c r="BT2" s="13"/>
      <c r="BU2" s="13"/>
      <c r="BV2" s="13"/>
      <c r="BW2" s="13"/>
      <c r="BX2" s="13"/>
      <c r="BY2" s="14" t="s">
        <v>776</v>
      </c>
      <c r="BZ2" s="16"/>
      <c r="CA2" s="5" t="s">
        <v>360</v>
      </c>
      <c r="CO2" s="14" t="s">
        <v>760</v>
      </c>
      <c r="CP2" s="16" t="s">
        <v>761</v>
      </c>
      <c r="CQ2" s="5" t="s">
        <v>360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Komlev</v>
      </c>
      <c r="C5" s="1" t="str">
        <f>C2</f>
        <v>Valerii</v>
      </c>
      <c r="D5" s="4">
        <f>E2</f>
        <v>32185</v>
      </c>
      <c r="E5" s="5" t="str">
        <f>H2</f>
        <v>75 7038810</v>
      </c>
      <c r="F5" t="str">
        <f>AI2</f>
        <v>Komlevion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Komlevion</v>
      </c>
      <c r="C7" s="1" t="str">
        <f>AJ2</f>
        <v>03463451</v>
      </c>
      <c r="D7" s="1" t="str">
        <f>AM2</f>
        <v>Cetinje</v>
      </c>
      <c r="E7" s="1" t="str">
        <f>B2</f>
        <v>Komlev</v>
      </c>
      <c r="F7" s="1" t="str">
        <f>C2</f>
        <v>Valerii</v>
      </c>
      <c r="G7" s="5" t="str">
        <f>H2</f>
        <v>75 7038810</v>
      </c>
      <c r="H7" t="str">
        <f>AG2</f>
        <v>Vrijesno br 1, Kamenovo , Sv.Stefan, Budva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Komlevion</v>
      </c>
      <c r="C9" s="1" t="str">
        <f>AM2</f>
        <v>Cetinje</v>
      </c>
      <c r="D9" s="1" t="str">
        <f>AJ2</f>
        <v>03463451</v>
      </c>
      <c r="E9" s="1" t="str">
        <f>B2</f>
        <v>Komlev</v>
      </c>
      <c r="F9" s="1" t="str">
        <f>C2</f>
        <v>Valerii</v>
      </c>
      <c r="G9" s="5" t="str">
        <f>H2</f>
        <v>75 7038810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33" t="s">
        <v>762</v>
      </c>
    </row>
    <row r="11" spans="1:137" x14ac:dyDescent="0.3">
      <c r="B11" s="1" t="str">
        <f>AI2</f>
        <v>Komlevion</v>
      </c>
      <c r="C11" s="1" t="str">
        <f>AM2</f>
        <v>Cetinje</v>
      </c>
      <c r="D11" s="1" t="str">
        <f>AJ2</f>
        <v>03463451</v>
      </c>
      <c r="E11" s="1" t="str">
        <f>B2</f>
        <v>Komlev</v>
      </c>
      <c r="F11" s="1" t="str">
        <f>C2</f>
        <v>Valerii</v>
      </c>
      <c r="G11" s="5" t="str">
        <f>H2</f>
        <v>75 7038810</v>
      </c>
      <c r="H11" t="str">
        <f>BI2</f>
        <v>Komleva Marina</v>
      </c>
      <c r="I11" s="18">
        <f>BJ2</f>
        <v>0</v>
      </c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32185</v>
      </c>
      <c r="C13" s="1" t="str">
        <f>B2</f>
        <v>Komlev</v>
      </c>
      <c r="D13" s="1" t="str">
        <f t="shared" ref="D13:E13" si="0">C2</f>
        <v>Valerii</v>
      </c>
      <c r="E13" s="1" t="str">
        <f t="shared" si="0"/>
        <v>Nikolaj</v>
      </c>
      <c r="F13" s="4">
        <f>E2</f>
        <v>32185</v>
      </c>
      <c r="G13" s="1" t="str">
        <f>K2</f>
        <v>Komi ASSR</v>
      </c>
      <c r="H13" s="1" t="str">
        <f>H2</f>
        <v>75 7038810</v>
      </c>
      <c r="I13" s="1" t="str">
        <f>AG2</f>
        <v>Vrijesno br 1, Kamenovo , Sv.Stefan, Budva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Komlev</v>
      </c>
      <c r="C15" s="1" t="str">
        <f>C2</f>
        <v>Valerii</v>
      </c>
      <c r="D15" s="1" t="str">
        <f>V2</f>
        <v>1202988234031</v>
      </c>
      <c r="E15" s="1" t="str">
        <f>H2</f>
        <v>75 7038810</v>
      </c>
      <c r="F15" t="str">
        <f>AI2</f>
        <v>Komlevion</v>
      </c>
      <c r="G15" t="str">
        <f>AM2</f>
        <v>Cetinje</v>
      </c>
      <c r="H15" s="5" t="str">
        <f>AJ2</f>
        <v>03463451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Komlevion</v>
      </c>
      <c r="C17" t="str">
        <f>AK2</f>
        <v>Bajice bb Cetinje</v>
      </c>
      <c r="D17" s="1" t="str">
        <f>B2</f>
        <v>Komlev</v>
      </c>
      <c r="E17" s="1" t="str">
        <f>C2</f>
        <v>Valerii</v>
      </c>
      <c r="F17" t="str">
        <f>AG2</f>
        <v>Vrijesno br 1, Kamenovo , Sv.Stefan, Budva</v>
      </c>
      <c r="G17">
        <f>AH2</f>
        <v>0</v>
      </c>
      <c r="H17" s="4">
        <f>W2</f>
        <v>45209</v>
      </c>
      <c r="I17" s="4">
        <f>AF2</f>
        <v>45575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Komlevion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068 624 627</v>
      </c>
      <c r="G19" t="str">
        <f>U2</f>
        <v>komlev88@gmail.com</v>
      </c>
      <c r="H19">
        <f>AP2</f>
        <v>1</v>
      </c>
      <c r="I19">
        <f t="shared" ref="I19:S19" si="1">AQ2</f>
        <v>2</v>
      </c>
      <c r="J19">
        <f t="shared" si="1"/>
        <v>0</v>
      </c>
      <c r="K19">
        <f t="shared" si="1"/>
        <v>2</v>
      </c>
      <c r="L19">
        <f t="shared" si="1"/>
        <v>9</v>
      </c>
      <c r="M19">
        <f t="shared" si="1"/>
        <v>8</v>
      </c>
      <c r="N19">
        <f t="shared" si="1"/>
        <v>8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3</v>
      </c>
      <c r="T19">
        <f>BB2</f>
        <v>1</v>
      </c>
      <c r="U19" s="7">
        <f>BC2</f>
        <v>1</v>
      </c>
      <c r="V19" s="7">
        <f t="shared" ref="V19:X19" si="2">BD2</f>
        <v>1</v>
      </c>
      <c r="W19" s="7">
        <f t="shared" si="2"/>
        <v>0</v>
      </c>
      <c r="X19" s="7">
        <f t="shared" si="2"/>
        <v>8</v>
      </c>
      <c r="Y19" s="7" t="str">
        <f>BG2</f>
        <v>5 - 1054741 / 002</v>
      </c>
      <c r="Z19" s="7" t="str">
        <f>V2</f>
        <v>1202988234031</v>
      </c>
      <c r="AA19" s="1" t="str">
        <f>B2</f>
        <v>Komlev</v>
      </c>
      <c r="AB19" s="1" t="str">
        <f>C2</f>
        <v>Valerii</v>
      </c>
      <c r="AC19" s="1" t="str">
        <f>AG2</f>
        <v>Vrijesno br 1, Kamenovo , Sv.Stefan, Budva</v>
      </c>
      <c r="AD19">
        <f>BH2</f>
        <v>0</v>
      </c>
      <c r="AE19" s="1" t="str">
        <f>D2</f>
        <v>Nikolaj</v>
      </c>
      <c r="AF19" s="10">
        <f>L2</f>
        <v>1</v>
      </c>
      <c r="AG19" s="10">
        <f t="shared" ref="AG19:AM19" si="3">M2</f>
        <v>2</v>
      </c>
      <c r="AH19" s="10">
        <f t="shared" si="3"/>
        <v>0</v>
      </c>
      <c r="AI19" s="10">
        <f t="shared" si="3"/>
        <v>2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8</v>
      </c>
      <c r="AN19" s="1" t="str">
        <f>K2</f>
        <v>Komi ASSR</v>
      </c>
      <c r="AO19" s="4" t="str">
        <f>F2</f>
        <v>V</v>
      </c>
      <c r="AP19" s="4" t="str">
        <f>G2</f>
        <v>-</v>
      </c>
      <c r="AQ19" s="5" t="str">
        <f>H2</f>
        <v>75 7038810</v>
      </c>
      <c r="AR19" s="1" t="str">
        <f>J2</f>
        <v>MVD 36007</v>
      </c>
      <c r="AS19" s="10">
        <f>X2</f>
        <v>1</v>
      </c>
      <c r="AT19" s="10">
        <f>Y2</f>
        <v>0</v>
      </c>
      <c r="AU19" s="10">
        <f>Z2</f>
        <v>1</v>
      </c>
      <c r="AV19" s="10">
        <f>AA2</f>
        <v>0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Komlevion</v>
      </c>
      <c r="C21" t="str">
        <f>AK2</f>
        <v>Bajice bb Cetinje</v>
      </c>
      <c r="D21" s="5" t="str">
        <f>T2</f>
        <v>068 624 627</v>
      </c>
      <c r="E21" s="5" t="str">
        <f>AJ2</f>
        <v>03463451</v>
      </c>
      <c r="F21" s="1" t="str">
        <f>B2</f>
        <v>Komlev</v>
      </c>
      <c r="G21" s="1" t="str">
        <f>D2</f>
        <v>Nikolaj</v>
      </c>
      <c r="H21" s="1" t="str">
        <f>C2</f>
        <v>Valerii</v>
      </c>
      <c r="I21" s="5" t="str">
        <f>V2</f>
        <v>1202988234031</v>
      </c>
      <c r="J21" t="str">
        <f>AG2</f>
        <v>Vrijesno br 1, Kamenovo , Sv.Stefan, Budva</v>
      </c>
      <c r="K21" s="1" t="str">
        <f>K2</f>
        <v>Komi ASSR</v>
      </c>
      <c r="L21" s="4" t="str">
        <f>F2</f>
        <v>V</v>
      </c>
      <c r="M21" s="4" t="str">
        <f>G2</f>
        <v>-</v>
      </c>
      <c r="N21" t="str">
        <f>BI2</f>
        <v>Komleva Marina</v>
      </c>
      <c r="O21" t="str">
        <f>BK2</f>
        <v>Žena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9</v>
      </c>
      <c r="U21">
        <f t="shared" si="4"/>
        <v>8</v>
      </c>
      <c r="V21">
        <f t="shared" si="4"/>
        <v>9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Valerii</v>
      </c>
      <c r="C23" s="1" t="str">
        <f>D2</f>
        <v>Nikolaj</v>
      </c>
      <c r="D23" s="1" t="str">
        <f>B2</f>
        <v>Komlev</v>
      </c>
      <c r="E23" s="5" t="str">
        <f>V2</f>
        <v>1202988234031</v>
      </c>
      <c r="F23" t="str">
        <f>AG2</f>
        <v>Vrijesno br 1, Kamenovo , Sv.Stefan, Budva</v>
      </c>
      <c r="G23" t="str">
        <f>AM2</f>
        <v>Cetinje</v>
      </c>
      <c r="H23" s="5" t="str">
        <f>H2</f>
        <v>75 7038810</v>
      </c>
      <c r="I23" s="4">
        <f>I2</f>
        <v>43154</v>
      </c>
      <c r="J23" s="5" t="str">
        <f>T2</f>
        <v>068 624 627</v>
      </c>
      <c r="K23" s="5" t="str">
        <f>U2</f>
        <v>komlev88@gmail.com</v>
      </c>
      <c r="L23" s="4">
        <f>E2</f>
        <v>32185</v>
      </c>
      <c r="M23" t="str">
        <f>AI2</f>
        <v>Komlevion</v>
      </c>
      <c r="N23" t="str">
        <f>BG2</f>
        <v>5 - 1054741 / 002</v>
      </c>
      <c r="O23" s="5" t="str">
        <f>AJ2</f>
        <v>03463451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Valerii</v>
      </c>
      <c r="C25" s="1" t="str">
        <f>+D2</f>
        <v>Nikolaj</v>
      </c>
      <c r="D25" s="1" t="str">
        <f>+B2</f>
        <v>Komlev</v>
      </c>
      <c r="E25" s="5" t="str">
        <f>+V2</f>
        <v>1202988234031</v>
      </c>
      <c r="F25" t="str">
        <f>+AG2</f>
        <v>Vrijesno br 1, Kamenovo , Sv.Stefan, Budva</v>
      </c>
      <c r="G25" t="str">
        <f>+AM2</f>
        <v>Cetinje</v>
      </c>
      <c r="H25" s="5" t="str">
        <f>H2</f>
        <v>75 7038810</v>
      </c>
      <c r="I25" s="4">
        <f>I2</f>
        <v>43154</v>
      </c>
      <c r="J25" s="5" t="str">
        <f>T2</f>
        <v>068 624 627</v>
      </c>
      <c r="K25" s="5" t="str">
        <f>U2</f>
        <v>komlev88@gmail.com</v>
      </c>
      <c r="L25" s="4">
        <f>E2</f>
        <v>32185</v>
      </c>
      <c r="M25" t="str">
        <f>AI2</f>
        <v>Komlevion</v>
      </c>
      <c r="N25" t="str">
        <f>BG2</f>
        <v>5 - 1054741 / 002</v>
      </c>
      <c r="O25" s="5" t="str">
        <f>AJ2</f>
        <v>03463451</v>
      </c>
      <c r="P25" t="str">
        <f>AK2</f>
        <v>Bajice bb Cetinje</v>
      </c>
    </row>
    <row r="31" spans="1:88" x14ac:dyDescent="0.3">
      <c r="B31" t="s">
        <v>437</v>
      </c>
    </row>
    <row r="32" spans="1:88" ht="15.6" x14ac:dyDescent="0.3">
      <c r="B32" s="20" t="s">
        <v>436</v>
      </c>
    </row>
  </sheetData>
  <hyperlinks>
    <hyperlink ref="U2" r:id="rId1" xr:uid="{C82C2451-75AB-48C6-BDC3-7E3F790596E7}"/>
  </hyperlinks>
  <pageMargins left="0.7" right="0.7" top="0.75" bottom="0.75" header="0.3" footer="0.3"/>
  <pageSetup paperSize="9" orientation="portrait" verticalDpi="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86C7-C3C3-465A-9BA7-0711A050FDE0}">
  <dimension ref="A1:EK35"/>
  <sheetViews>
    <sheetView topLeftCell="H1" workbookViewId="0">
      <selection activeCell="B31" sqref="B31:X31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1338</v>
      </c>
      <c r="C2" s="1" t="s">
        <v>1339</v>
      </c>
      <c r="D2" s="18" t="s">
        <v>683</v>
      </c>
      <c r="E2" s="4">
        <v>36069</v>
      </c>
      <c r="F2" s="4" t="s">
        <v>210</v>
      </c>
      <c r="G2" s="4" t="s">
        <v>213</v>
      </c>
      <c r="H2" s="16" t="s">
        <v>1340</v>
      </c>
      <c r="I2" s="15">
        <v>43755</v>
      </c>
      <c r="J2" s="18" t="s">
        <v>1341</v>
      </c>
      <c r="K2" s="18" t="s">
        <v>1342</v>
      </c>
      <c r="L2">
        <v>0</v>
      </c>
      <c r="M2">
        <v>1</v>
      </c>
      <c r="N2">
        <v>1</v>
      </c>
      <c r="O2">
        <v>0</v>
      </c>
      <c r="P2">
        <v>1</v>
      </c>
      <c r="Q2">
        <v>9</v>
      </c>
      <c r="R2">
        <v>9</v>
      </c>
      <c r="S2">
        <v>8</v>
      </c>
      <c r="T2" s="16" t="s">
        <v>1348</v>
      </c>
      <c r="U2" s="21" t="s">
        <v>1347</v>
      </c>
      <c r="V2" s="5" t="s">
        <v>1343</v>
      </c>
      <c r="W2" s="4">
        <v>45360</v>
      </c>
      <c r="X2" s="14">
        <v>0</v>
      </c>
      <c r="Y2" s="14">
        <v>9</v>
      </c>
      <c r="Z2" s="14">
        <v>0</v>
      </c>
      <c r="AA2" s="14">
        <v>3</v>
      </c>
      <c r="AB2" s="14">
        <v>2</v>
      </c>
      <c r="AC2" s="14">
        <v>0</v>
      </c>
      <c r="AD2" s="14">
        <v>2</v>
      </c>
      <c r="AE2" s="14">
        <v>4</v>
      </c>
      <c r="AF2" s="4">
        <v>45725</v>
      </c>
      <c r="AG2" s="14" t="s">
        <v>826</v>
      </c>
      <c r="AH2" s="13"/>
      <c r="AI2" t="s">
        <v>1344</v>
      </c>
      <c r="AJ2" s="16" t="s">
        <v>1345</v>
      </c>
      <c r="AK2" s="16" t="s">
        <v>1169</v>
      </c>
      <c r="AL2" s="14" t="s">
        <v>826</v>
      </c>
      <c r="AM2" t="s">
        <v>378</v>
      </c>
      <c r="AN2" t="s">
        <v>378</v>
      </c>
      <c r="AO2" s="14" t="s">
        <v>827</v>
      </c>
      <c r="AP2" s="14" t="s">
        <v>827</v>
      </c>
      <c r="AQ2">
        <v>0</v>
      </c>
      <c r="AR2">
        <v>1</v>
      </c>
      <c r="AS2">
        <v>1</v>
      </c>
      <c r="AT2">
        <v>0</v>
      </c>
      <c r="AU2">
        <v>9</v>
      </c>
      <c r="AV2">
        <v>9</v>
      </c>
      <c r="AW2">
        <v>8</v>
      </c>
      <c r="AX2">
        <v>2</v>
      </c>
      <c r="AY2">
        <v>3</v>
      </c>
      <c r="AZ2">
        <v>4</v>
      </c>
      <c r="BA2">
        <v>0</v>
      </c>
      <c r="BB2">
        <v>2</v>
      </c>
      <c r="BC2">
        <v>6</v>
      </c>
      <c r="BD2" s="17">
        <v>1</v>
      </c>
      <c r="BE2" s="14">
        <v>2</v>
      </c>
      <c r="BF2" s="14">
        <v>0</v>
      </c>
      <c r="BG2" s="14">
        <v>1</v>
      </c>
      <c r="BH2" s="14">
        <v>2</v>
      </c>
      <c r="BI2" s="14">
        <v>3</v>
      </c>
      <c r="BJ2" s="14" t="s">
        <v>1346</v>
      </c>
      <c r="BK2" s="12" t="s">
        <v>1140</v>
      </c>
      <c r="BL2" s="16"/>
      <c r="BM2" s="14"/>
      <c r="BN2" s="16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6"/>
      <c r="CE2" s="14"/>
      <c r="CF2" s="14"/>
      <c r="CG2" s="14"/>
      <c r="CH2" s="14"/>
      <c r="CI2" s="14"/>
      <c r="CJ2" s="14"/>
      <c r="CK2" s="14"/>
      <c r="CL2" s="14"/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Kostromkin</v>
      </c>
      <c r="C5" s="1" t="str">
        <f>C2</f>
        <v>Ilia</v>
      </c>
      <c r="D5" s="4">
        <f>E2</f>
        <v>36069</v>
      </c>
      <c r="E5" s="5" t="str">
        <f>H2</f>
        <v>76 1762396</v>
      </c>
      <c r="F5" t="str">
        <f>AI2</f>
        <v>IKOSTROMKIN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IKOSTROMKIN</v>
      </c>
      <c r="C7" s="1" t="str">
        <f>AJ2</f>
        <v>03516709</v>
      </c>
      <c r="D7" s="1" t="str">
        <f>AN2</f>
        <v>Budva</v>
      </c>
      <c r="E7" s="1" t="str">
        <f>B2</f>
        <v>Kostromkin</v>
      </c>
      <c r="F7" s="1" t="str">
        <f>C2</f>
        <v>Ilia</v>
      </c>
      <c r="G7" s="5" t="str">
        <f>H2</f>
        <v>76 1762396</v>
      </c>
      <c r="H7" t="str">
        <f>AG2</f>
        <v>Rozino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IKOSTROMKIN</v>
      </c>
      <c r="C9" s="1" t="str">
        <f>AN2</f>
        <v>Budva</v>
      </c>
      <c r="D9" s="1" t="str">
        <f>AJ2</f>
        <v>03516709</v>
      </c>
      <c r="E9" s="1" t="str">
        <f>B2</f>
        <v>Kostromkin</v>
      </c>
      <c r="F9" s="1" t="str">
        <f>C2</f>
        <v>Ilia</v>
      </c>
      <c r="G9" s="5" t="str">
        <f>H2</f>
        <v>76 1762396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IKOSTROMKIN</v>
      </c>
      <c r="C11" s="1" t="str">
        <f>AN2</f>
        <v>Budva</v>
      </c>
      <c r="D11" s="1" t="str">
        <f>AJ2</f>
        <v>03516709</v>
      </c>
      <c r="E11" s="1" t="str">
        <f>B2</f>
        <v>Kostromkin</v>
      </c>
      <c r="F11" s="1" t="str">
        <f>C2</f>
        <v>Ilia</v>
      </c>
      <c r="G11" s="10">
        <f>BM2</f>
        <v>0</v>
      </c>
      <c r="H11" s="10">
        <f>BN2</f>
        <v>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0110998234026</v>
      </c>
      <c r="C13" s="1" t="str">
        <f>B2</f>
        <v>Kostromkin</v>
      </c>
      <c r="D13" s="1" t="str">
        <f t="shared" ref="D13:E13" si="0">C2</f>
        <v>Ilia</v>
      </c>
      <c r="E13" s="1" t="str">
        <f t="shared" si="0"/>
        <v>Aleksej</v>
      </c>
      <c r="F13" s="4">
        <f>E2</f>
        <v>36069</v>
      </c>
      <c r="G13" s="1" t="str">
        <f>K2</f>
        <v>Permska oblast</v>
      </c>
      <c r="H13" s="1" t="str">
        <f>H2</f>
        <v>76 1762396</v>
      </c>
      <c r="I13" s="1" t="str">
        <f>AG2</f>
        <v>Rozino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Kostromkin</v>
      </c>
      <c r="C15" s="1" t="str">
        <f>C2</f>
        <v>Ilia</v>
      </c>
      <c r="D15" s="1" t="str">
        <f>V2</f>
        <v>0110998234026</v>
      </c>
      <c r="E15" s="1" t="str">
        <f>H2</f>
        <v>76 1762396</v>
      </c>
      <c r="F15" t="str">
        <f>AI2</f>
        <v>IKOSTROMKIN</v>
      </c>
      <c r="G15" t="str">
        <f>AN2</f>
        <v>Budva</v>
      </c>
      <c r="H15" s="5" t="str">
        <f>AJ2</f>
        <v>03516709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IKOSTROMKIN</v>
      </c>
      <c r="C17" t="str">
        <f>AL2</f>
        <v>Rozino bb Budva</v>
      </c>
      <c r="D17" s="1" t="str">
        <f>B2</f>
        <v>Kostromkin</v>
      </c>
      <c r="E17" s="1" t="str">
        <f>C2</f>
        <v>Ilia</v>
      </c>
      <c r="F17" t="str">
        <f>AG2</f>
        <v>Rozino bb Budva</v>
      </c>
      <c r="G17">
        <f>AH2</f>
        <v>0</v>
      </c>
      <c r="H17" s="4">
        <f>W2</f>
        <v>45360</v>
      </c>
      <c r="I17" s="4">
        <f>AF2</f>
        <v>45725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IKOSTROMKIN</v>
      </c>
      <c r="C19" t="str">
        <f>AM2</f>
        <v>Budva</v>
      </c>
      <c r="D19" t="str">
        <f>AN2</f>
        <v>Budva</v>
      </c>
      <c r="E19" t="str">
        <f>AP2</f>
        <v>Rozino bb</v>
      </c>
      <c r="F19" s="5" t="str">
        <f>T2</f>
        <v>+38268619649</v>
      </c>
      <c r="G19" t="str">
        <f>U2</f>
        <v>ikostromkin@gmail.com</v>
      </c>
      <c r="H19">
        <f>AQ2</f>
        <v>0</v>
      </c>
      <c r="I19">
        <f t="shared" ref="I19:S19" si="1">AR2</f>
        <v>1</v>
      </c>
      <c r="J19">
        <f t="shared" si="1"/>
        <v>1</v>
      </c>
      <c r="K19">
        <f t="shared" si="1"/>
        <v>0</v>
      </c>
      <c r="L19">
        <f t="shared" si="1"/>
        <v>9</v>
      </c>
      <c r="M19">
        <f t="shared" si="1"/>
        <v>9</v>
      </c>
      <c r="N19">
        <f t="shared" si="1"/>
        <v>8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2</v>
      </c>
      <c r="T19">
        <f>BC2</f>
        <v>6</v>
      </c>
      <c r="U19" s="7">
        <f>BD2</f>
        <v>1</v>
      </c>
      <c r="V19" s="7">
        <f t="shared" ref="V19:X19" si="2">BE2</f>
        <v>2</v>
      </c>
      <c r="W19" s="7">
        <f t="shared" si="2"/>
        <v>0</v>
      </c>
      <c r="X19" s="7">
        <f t="shared" si="2"/>
        <v>1</v>
      </c>
      <c r="Y19" s="7" t="str">
        <f>BJ2</f>
        <v>5 - 1104930 / 001</v>
      </c>
      <c r="Z19" s="7" t="str">
        <f>V2</f>
        <v>0110998234026</v>
      </c>
      <c r="AA19" s="1" t="str">
        <f>B2</f>
        <v>Kostromkin</v>
      </c>
      <c r="AB19" s="1" t="str">
        <f>C2</f>
        <v>Ilia</v>
      </c>
      <c r="AC19" s="1" t="str">
        <f>AG2</f>
        <v>Rozino bb Budva</v>
      </c>
      <c r="AD19" t="str">
        <f>BK2</f>
        <v>535-22426-22</v>
      </c>
      <c r="AE19" s="1" t="str">
        <f>D2</f>
        <v>Aleksej</v>
      </c>
      <c r="AF19" s="10">
        <f>L2</f>
        <v>0</v>
      </c>
      <c r="AG19" s="10">
        <f t="shared" ref="AG19:AM19" si="3">M2</f>
        <v>1</v>
      </c>
      <c r="AH19" s="10">
        <f t="shared" si="3"/>
        <v>1</v>
      </c>
      <c r="AI19" s="10">
        <f t="shared" si="3"/>
        <v>0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8</v>
      </c>
      <c r="AN19" s="1" t="str">
        <f>K2</f>
        <v>Permska oblast</v>
      </c>
      <c r="AO19" s="4" t="str">
        <f>F2</f>
        <v>V</v>
      </c>
      <c r="AP19" s="4" t="str">
        <f>G2</f>
        <v>-</v>
      </c>
      <c r="AQ19" s="5" t="str">
        <f>H2</f>
        <v>76 1762396</v>
      </c>
      <c r="AR19" s="1" t="str">
        <f>J2</f>
        <v>MVD 59001</v>
      </c>
      <c r="AS19" s="10">
        <f>X2</f>
        <v>0</v>
      </c>
      <c r="AT19" s="10">
        <f>Y2</f>
        <v>9</v>
      </c>
      <c r="AU19" s="10">
        <f>Z2</f>
        <v>0</v>
      </c>
      <c r="AV19" s="10">
        <f>AA2</f>
        <v>3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IKOSTROMKIN</v>
      </c>
      <c r="C21" t="str">
        <f>AL2</f>
        <v>Rozino bb Budva</v>
      </c>
      <c r="D21" s="5" t="str">
        <f>T2</f>
        <v>+38268619649</v>
      </c>
      <c r="E21" s="5" t="str">
        <f>AJ2</f>
        <v>03516709</v>
      </c>
      <c r="F21" s="1" t="str">
        <f>B2</f>
        <v>Kostromkin</v>
      </c>
      <c r="G21" s="1" t="str">
        <f>D2</f>
        <v>Aleksej</v>
      </c>
      <c r="H21" s="1" t="str">
        <f>C2</f>
        <v>Ilia</v>
      </c>
      <c r="I21" s="5" t="str">
        <f>V2</f>
        <v>0110998234026</v>
      </c>
      <c r="J21" t="str">
        <f>AG2</f>
        <v>Rozino bb Budva</v>
      </c>
      <c r="K21" s="1" t="str">
        <f>K2</f>
        <v>Permska oblast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0</v>
      </c>
      <c r="Q21">
        <f t="shared" ref="Q21:AB21" si="4">BQ2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Ilia</v>
      </c>
      <c r="C23" s="1" t="str">
        <f>D2</f>
        <v>Aleksej</v>
      </c>
      <c r="D23" s="1" t="str">
        <f>B2</f>
        <v>Kostromkin</v>
      </c>
      <c r="E23" s="5" t="str">
        <f>V2</f>
        <v>0110998234026</v>
      </c>
      <c r="F23" t="str">
        <f>AG2</f>
        <v>Rozino bb Budva</v>
      </c>
      <c r="G23" t="str">
        <f>AN2</f>
        <v>Budva</v>
      </c>
      <c r="H23" s="5" t="str">
        <f>H2</f>
        <v>76 1762396</v>
      </c>
      <c r="I23" s="4">
        <f>I2</f>
        <v>43755</v>
      </c>
      <c r="J23" s="5" t="str">
        <f>T2</f>
        <v>+38268619649</v>
      </c>
      <c r="K23" s="5" t="str">
        <f>U2</f>
        <v>ikostromkin@gmail.com</v>
      </c>
      <c r="L23" s="4">
        <f>E2</f>
        <v>36069</v>
      </c>
      <c r="M23" t="str">
        <f>AI2</f>
        <v>IKOSTROMKIN</v>
      </c>
      <c r="N23" t="str">
        <f>BJ2</f>
        <v>5 - 1104930 / 001</v>
      </c>
      <c r="O23" s="5" t="str">
        <f>AJ2</f>
        <v>03516709</v>
      </c>
      <c r="P23" t="str">
        <f>AL2</f>
        <v>Rozino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Ilia</v>
      </c>
      <c r="C25" s="1" t="str">
        <f>+D2</f>
        <v>Aleksej</v>
      </c>
      <c r="D25" s="1" t="str">
        <f>+B2</f>
        <v>Kostromkin</v>
      </c>
      <c r="E25" s="5" t="str">
        <f>V2</f>
        <v>0110998234026</v>
      </c>
      <c r="F25" s="10" t="str">
        <f>AG2</f>
        <v>Rozino bb Budva</v>
      </c>
      <c r="G25" s="10" t="str">
        <f>AN2</f>
        <v>Budva</v>
      </c>
      <c r="H25" s="5" t="str">
        <f>H2</f>
        <v>76 1762396</v>
      </c>
      <c r="I25" s="4">
        <f>I2</f>
        <v>43755</v>
      </c>
      <c r="J25" s="5" t="str">
        <f>T2</f>
        <v>+38268619649</v>
      </c>
      <c r="K25" s="10" t="str">
        <f>U2</f>
        <v>ikostromkin@gmail.com</v>
      </c>
      <c r="L25" s="4">
        <f>E2</f>
        <v>36069</v>
      </c>
      <c r="M25" s="10" t="str">
        <f>AI2</f>
        <v>IKOSTROMKIN</v>
      </c>
      <c r="N25" s="10" t="str">
        <f>BJ2</f>
        <v>5 - 1104930 / 001</v>
      </c>
      <c r="O25" s="5" t="str">
        <f>AJ2</f>
        <v>03516709</v>
      </c>
      <c r="P25" s="10" t="str">
        <f>AP2</f>
        <v>Rozino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IKOSTROMKIN</v>
      </c>
      <c r="C27" t="str">
        <f>AN2</f>
        <v>Budva</v>
      </c>
      <c r="E27" s="1" t="str">
        <f>B2</f>
        <v>Kostromkin</v>
      </c>
      <c r="F27" s="1" t="str">
        <f>C2</f>
        <v>Ilia</v>
      </c>
      <c r="G27" s="5" t="str">
        <f>V2</f>
        <v>0110998234026</v>
      </c>
      <c r="H27" t="str">
        <f>AL2</f>
        <v>Rozino bb Budva</v>
      </c>
      <c r="I27" s="5" t="str">
        <f>AJ2</f>
        <v>03516709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IKOSTROMKIN</v>
      </c>
      <c r="D29" t="str">
        <f>AN2</f>
        <v>Budva</v>
      </c>
      <c r="E29" s="5" t="s">
        <v>1039</v>
      </c>
      <c r="F29" s="5" t="str">
        <f>AJ2</f>
        <v>03516709</v>
      </c>
      <c r="G29" s="5" t="str">
        <f>AK2</f>
        <v>817</v>
      </c>
      <c r="H29" s="5">
        <f>BL2</f>
        <v>0</v>
      </c>
      <c r="I29" s="1" t="str">
        <f>B2</f>
        <v>Kostromkin</v>
      </c>
      <c r="J29" s="1" t="str">
        <f>C2</f>
        <v>Ilia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Ilia</v>
      </c>
      <c r="C31" s="1" t="str">
        <f>+B2</f>
        <v>Kostromkin</v>
      </c>
      <c r="D31">
        <f>+AQ2</f>
        <v>0</v>
      </c>
      <c r="E31">
        <f t="shared" ref="E31:P31" si="5">+AR2</f>
        <v>1</v>
      </c>
      <c r="F31">
        <f t="shared" si="5"/>
        <v>1</v>
      </c>
      <c r="G31">
        <f t="shared" si="5"/>
        <v>0</v>
      </c>
      <c r="H31">
        <f t="shared" si="5"/>
        <v>9</v>
      </c>
      <c r="I31">
        <f t="shared" si="5"/>
        <v>9</v>
      </c>
      <c r="J31">
        <f t="shared" si="5"/>
        <v>8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2</v>
      </c>
      <c r="P31">
        <f t="shared" si="5"/>
        <v>6</v>
      </c>
      <c r="Q31" t="str">
        <f>+AG2</f>
        <v>Rozino bb Budva</v>
      </c>
      <c r="R31" s="5" t="str">
        <f>H2</f>
        <v>76 1762396</v>
      </c>
      <c r="S31" s="5" t="str">
        <f>T2</f>
        <v>+38268619649</v>
      </c>
      <c r="T31" s="5" t="str">
        <f>U2</f>
        <v>ikostromkin@gmail.com</v>
      </c>
      <c r="U31" t="str">
        <f>AI2</f>
        <v>IKOSTROMKIN</v>
      </c>
      <c r="V31" t="str">
        <f>BJ2</f>
        <v>5 - 1104930 / 001</v>
      </c>
      <c r="W31" t="str">
        <f>AP2</f>
        <v>Rozino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45360</v>
      </c>
      <c r="C33" t="str">
        <f>AI2</f>
        <v>IKOSTROMKIN</v>
      </c>
      <c r="D33" t="str">
        <f>AN2</f>
        <v>Budva</v>
      </c>
      <c r="E33" s="5" t="str">
        <f>AJ2</f>
        <v>03516709</v>
      </c>
      <c r="F33" s="1" t="str">
        <f>B2</f>
        <v>Kostromkin</v>
      </c>
      <c r="G33" s="1" t="str">
        <f>C2</f>
        <v>Ilia</v>
      </c>
      <c r="H33" s="5" t="str">
        <f>V2</f>
        <v>0110998234026</v>
      </c>
      <c r="I33" s="4">
        <f>AF2</f>
        <v>45725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Kostromkin</v>
      </c>
      <c r="D35" s="1" t="str">
        <f>C2</f>
        <v>Ilia</v>
      </c>
      <c r="E35" s="4">
        <f>E2</f>
        <v>36069</v>
      </c>
      <c r="F35" s="5" t="str">
        <f>H2</f>
        <v>76 1762396</v>
      </c>
      <c r="G35" t="str">
        <f>AI2</f>
        <v>IKOSTROMKIN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D97C-8A45-4B16-A8D4-031B4DA9CD69}">
  <dimension ref="A1:EK35"/>
  <sheetViews>
    <sheetView topLeftCell="T1" workbookViewId="0">
      <selection activeCell="AF12" sqref="AF1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1368</v>
      </c>
      <c r="C2" s="1" t="s">
        <v>1369</v>
      </c>
      <c r="D2" s="18" t="s">
        <v>1370</v>
      </c>
      <c r="E2" s="15">
        <v>32217</v>
      </c>
      <c r="F2" s="15" t="s">
        <v>210</v>
      </c>
      <c r="G2" s="15" t="s">
        <v>213</v>
      </c>
      <c r="H2" s="16" t="s">
        <v>1371</v>
      </c>
      <c r="I2" s="15">
        <v>42137</v>
      </c>
      <c r="J2" s="18" t="s">
        <v>1372</v>
      </c>
      <c r="K2" s="18" t="s">
        <v>1373</v>
      </c>
      <c r="L2" s="14">
        <v>1</v>
      </c>
      <c r="M2" s="14">
        <v>5</v>
      </c>
      <c r="N2" s="14">
        <v>0</v>
      </c>
      <c r="O2" s="14">
        <v>3</v>
      </c>
      <c r="P2" s="14">
        <v>1</v>
      </c>
      <c r="Q2" s="14">
        <v>9</v>
      </c>
      <c r="R2" s="14">
        <v>8</v>
      </c>
      <c r="S2" s="14">
        <v>8</v>
      </c>
      <c r="T2" s="16" t="s">
        <v>1374</v>
      </c>
      <c r="U2" s="21" t="s">
        <v>1375</v>
      </c>
      <c r="V2" s="16" t="s">
        <v>1376</v>
      </c>
      <c r="W2" s="15">
        <v>45420</v>
      </c>
      <c r="X2" s="14">
        <v>0</v>
      </c>
      <c r="Y2" s="14">
        <v>8</v>
      </c>
      <c r="Z2" s="14">
        <v>0</v>
      </c>
      <c r="AA2" s="14">
        <v>5</v>
      </c>
      <c r="AB2" s="14">
        <v>2</v>
      </c>
      <c r="AC2" s="14">
        <v>0</v>
      </c>
      <c r="AD2" s="14">
        <v>2</v>
      </c>
      <c r="AE2" s="14">
        <v>4</v>
      </c>
      <c r="AF2" s="15">
        <v>45420</v>
      </c>
      <c r="AG2" s="14" t="s">
        <v>826</v>
      </c>
      <c r="AH2" s="13"/>
      <c r="AI2" t="s">
        <v>1377</v>
      </c>
      <c r="AJ2" s="16" t="s">
        <v>1378</v>
      </c>
      <c r="AK2" s="16" t="s">
        <v>1169</v>
      </c>
      <c r="AL2" s="14" t="s">
        <v>826</v>
      </c>
      <c r="AM2" t="s">
        <v>378</v>
      </c>
      <c r="AN2" t="s">
        <v>378</v>
      </c>
      <c r="AO2" s="14" t="s">
        <v>827</v>
      </c>
      <c r="AP2" s="14" t="s">
        <v>827</v>
      </c>
      <c r="AQ2" s="14">
        <v>1</v>
      </c>
      <c r="AR2" s="14">
        <v>5</v>
      </c>
      <c r="AS2" s="14">
        <v>0</v>
      </c>
      <c r="AT2" s="14">
        <v>3</v>
      </c>
      <c r="AU2" s="14">
        <v>9</v>
      </c>
      <c r="AV2" s="14">
        <v>8</v>
      </c>
      <c r="AW2" s="14">
        <v>8</v>
      </c>
      <c r="AX2" s="14">
        <v>2</v>
      </c>
      <c r="AY2" s="14">
        <v>3</v>
      </c>
      <c r="AZ2" s="14">
        <v>4</v>
      </c>
      <c r="BA2" s="14">
        <v>0</v>
      </c>
      <c r="BB2" s="14">
        <v>3</v>
      </c>
      <c r="BC2" s="14">
        <v>1</v>
      </c>
      <c r="BD2" s="17">
        <v>1</v>
      </c>
      <c r="BE2" s="14">
        <v>6</v>
      </c>
      <c r="BF2" s="14">
        <v>0</v>
      </c>
      <c r="BG2" s="14">
        <v>4</v>
      </c>
      <c r="BH2" s="14">
        <v>2</v>
      </c>
      <c r="BI2" s="14">
        <v>4</v>
      </c>
      <c r="BJ2" s="14" t="s">
        <v>1379</v>
      </c>
      <c r="BK2" s="12" t="s">
        <v>1140</v>
      </c>
      <c r="BL2" s="12"/>
      <c r="BM2" s="13" t="s">
        <v>1118</v>
      </c>
      <c r="BN2" s="12" t="s">
        <v>1119</v>
      </c>
      <c r="BO2" s="13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Kulmukhametov</v>
      </c>
      <c r="C5" s="1" t="str">
        <f>C2</f>
        <v>Ruslan</v>
      </c>
      <c r="D5" s="4">
        <f>E2</f>
        <v>32217</v>
      </c>
      <c r="E5" s="5" t="str">
        <f>H2</f>
        <v>75 1387268</v>
      </c>
      <c r="F5" t="str">
        <f>AI2</f>
        <v>ADRIATIC INNOVATIVE SOLUTIONS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ADRIATIC INNOVATIVE SOLUTIONS</v>
      </c>
      <c r="C7" s="1" t="str">
        <f>AJ2</f>
        <v>03652211</v>
      </c>
      <c r="D7" s="1" t="str">
        <f>AN2</f>
        <v>Budva</v>
      </c>
      <c r="E7" s="1" t="str">
        <f>B2</f>
        <v>Kulmukhametov</v>
      </c>
      <c r="F7" s="1" t="str">
        <f>C2</f>
        <v>Ruslan</v>
      </c>
      <c r="G7" s="5" t="str">
        <f>H2</f>
        <v>75 1387268</v>
      </c>
      <c r="H7" t="str">
        <f>AG2</f>
        <v>Rozino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ADRIATIC INNOVATIVE SOLUTIONS</v>
      </c>
      <c r="C9" s="1" t="str">
        <f>AN2</f>
        <v>Budva</v>
      </c>
      <c r="D9" s="1" t="str">
        <f>AJ2</f>
        <v>03652211</v>
      </c>
      <c r="E9" s="1" t="str">
        <f>B2</f>
        <v>Kulmukhametov</v>
      </c>
      <c r="F9" s="1" t="str">
        <f>C2</f>
        <v>Ruslan</v>
      </c>
      <c r="G9" s="5" t="str">
        <f>H2</f>
        <v>75 1387268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ADRIATIC INNOVATIVE SOLUTIONS</v>
      </c>
      <c r="C11" s="1" t="str">
        <f>AN2</f>
        <v>Budva</v>
      </c>
      <c r="D11" s="1" t="str">
        <f>AJ2</f>
        <v>03652211</v>
      </c>
      <c r="E11" s="1" t="str">
        <f>B2</f>
        <v>Kulmukhametov</v>
      </c>
      <c r="F11" s="1" t="str">
        <f>C2</f>
        <v>Ruslan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1503998234031</v>
      </c>
      <c r="C13" s="1" t="str">
        <f>B2</f>
        <v>Kulmukhametov</v>
      </c>
      <c r="D13" s="1" t="str">
        <f t="shared" ref="D13:E13" si="0">C2</f>
        <v>Ruslan</v>
      </c>
      <c r="E13" s="1" t="str">
        <f t="shared" si="0"/>
        <v>Islam</v>
      </c>
      <c r="F13" s="4">
        <f>E2</f>
        <v>32217</v>
      </c>
      <c r="G13" s="1" t="str">
        <f>K2</f>
        <v>grad Taškent</v>
      </c>
      <c r="H13" s="1" t="str">
        <f>H2</f>
        <v>75 1387268</v>
      </c>
      <c r="I13" s="1" t="str">
        <f>AG2</f>
        <v>Rozino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Kulmukhametov</v>
      </c>
      <c r="C15" s="1" t="str">
        <f>C2</f>
        <v>Ruslan</v>
      </c>
      <c r="D15" s="1" t="str">
        <f>V2</f>
        <v>1503998234031</v>
      </c>
      <c r="E15" s="1" t="str">
        <f>H2</f>
        <v>75 1387268</v>
      </c>
      <c r="F15" t="str">
        <f>AI2</f>
        <v>ADRIATIC INNOVATIVE SOLUTIONS</v>
      </c>
      <c r="G15" t="str">
        <f>AN2</f>
        <v>Budva</v>
      </c>
      <c r="H15" s="5" t="str">
        <f>AJ2</f>
        <v>03652211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ADRIATIC INNOVATIVE SOLUTIONS</v>
      </c>
      <c r="C17" t="str">
        <f>AL2</f>
        <v>Rozino bb Budva</v>
      </c>
      <c r="D17" s="1" t="str">
        <f>B2</f>
        <v>Kulmukhametov</v>
      </c>
      <c r="E17" s="1" t="str">
        <f>C2</f>
        <v>Ruslan</v>
      </c>
      <c r="F17" t="str">
        <f>AG2</f>
        <v>Rozino bb Budva</v>
      </c>
      <c r="G17">
        <f>AH2</f>
        <v>0</v>
      </c>
      <c r="H17" s="4">
        <f>W2</f>
        <v>45420</v>
      </c>
      <c r="I17" s="4">
        <f>AF2</f>
        <v>45420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ADRIATIC INNOVATIVE SOLUTIONS</v>
      </c>
      <c r="C19" t="str">
        <f>AM2</f>
        <v>Budva</v>
      </c>
      <c r="D19" t="str">
        <f>AN2</f>
        <v>Budva</v>
      </c>
      <c r="E19" t="str">
        <f>AP2</f>
        <v>Rozino bb</v>
      </c>
      <c r="F19" s="5" t="str">
        <f>T2</f>
        <v>+38268534431</v>
      </c>
      <c r="G19" t="str">
        <f>U2</f>
        <v>shade999@mail.ru</v>
      </c>
      <c r="H19">
        <f>AQ2</f>
        <v>1</v>
      </c>
      <c r="I19">
        <f t="shared" ref="I19:S19" si="1">AR2</f>
        <v>5</v>
      </c>
      <c r="J19">
        <f t="shared" si="1"/>
        <v>0</v>
      </c>
      <c r="K19">
        <f t="shared" si="1"/>
        <v>3</v>
      </c>
      <c r="L19">
        <f t="shared" si="1"/>
        <v>9</v>
      </c>
      <c r="M19">
        <f t="shared" si="1"/>
        <v>8</v>
      </c>
      <c r="N19">
        <f t="shared" si="1"/>
        <v>8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3</v>
      </c>
      <c r="T19">
        <f>BC2</f>
        <v>1</v>
      </c>
      <c r="U19" s="7">
        <f>BD2</f>
        <v>1</v>
      </c>
      <c r="V19" s="7">
        <f t="shared" ref="V19:X19" si="2">BE2</f>
        <v>6</v>
      </c>
      <c r="W19" s="7">
        <f t="shared" si="2"/>
        <v>0</v>
      </c>
      <c r="X19" s="7">
        <f t="shared" si="2"/>
        <v>4</v>
      </c>
      <c r="Y19" s="7" t="str">
        <f>BJ2</f>
        <v>5 - 1225506 / 001</v>
      </c>
      <c r="Z19" s="7" t="str">
        <f>V2</f>
        <v>1503998234031</v>
      </c>
      <c r="AA19" s="1" t="str">
        <f>B2</f>
        <v>Kulmukhametov</v>
      </c>
      <c r="AB19" s="1" t="str">
        <f>C2</f>
        <v>Ruslan</v>
      </c>
      <c r="AC19" s="1" t="str">
        <f>AG2</f>
        <v>Rozino bb Budva</v>
      </c>
      <c r="AD19" t="str">
        <f>BK2</f>
        <v>535-22426-22</v>
      </c>
      <c r="AE19" s="1" t="str">
        <f>D2</f>
        <v>Islam</v>
      </c>
      <c r="AF19" s="10">
        <f>L2</f>
        <v>1</v>
      </c>
      <c r="AG19" s="10">
        <f t="shared" ref="AG19:AM19" si="3">M2</f>
        <v>5</v>
      </c>
      <c r="AH19" s="10">
        <f t="shared" si="3"/>
        <v>0</v>
      </c>
      <c r="AI19" s="10">
        <f t="shared" si="3"/>
        <v>3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8</v>
      </c>
      <c r="AN19" s="1" t="str">
        <f>K2</f>
        <v>grad Taškent</v>
      </c>
      <c r="AO19" s="4" t="str">
        <f>F2</f>
        <v>V</v>
      </c>
      <c r="AP19" s="4" t="str">
        <f>G2</f>
        <v>-</v>
      </c>
      <c r="AQ19" s="5" t="str">
        <f>H2</f>
        <v>75 1387268</v>
      </c>
      <c r="AR19" s="1" t="str">
        <f>J2</f>
        <v>FMS 77001</v>
      </c>
      <c r="AS19" s="10">
        <f>X2</f>
        <v>0</v>
      </c>
      <c r="AT19" s="10">
        <f>Y2</f>
        <v>8</v>
      </c>
      <c r="AU19" s="10">
        <f>Z2</f>
        <v>0</v>
      </c>
      <c r="AV19" s="10">
        <f>AA2</f>
        <v>5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ADRIATIC INNOVATIVE SOLUTIONS</v>
      </c>
      <c r="C21" t="str">
        <f>AL2</f>
        <v>Rozino bb Budva</v>
      </c>
      <c r="D21" s="5" t="str">
        <f>T2</f>
        <v>+38268534431</v>
      </c>
      <c r="E21" s="5" t="str">
        <f>AJ2</f>
        <v>03652211</v>
      </c>
      <c r="F21" s="1" t="str">
        <f>B2</f>
        <v>Kulmukhametov</v>
      </c>
      <c r="G21" s="1" t="str">
        <f>D2</f>
        <v>Islam</v>
      </c>
      <c r="H21" s="1" t="str">
        <f>C2</f>
        <v>Ruslan</v>
      </c>
      <c r="I21" s="5" t="str">
        <f>V2</f>
        <v>1503998234031</v>
      </c>
      <c r="J21" t="str">
        <f>AG2</f>
        <v>Rozino bb Budva</v>
      </c>
      <c r="K21" s="1" t="str">
        <f>K2</f>
        <v>grad Taškent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Ruslan</v>
      </c>
      <c r="C23" s="1" t="str">
        <f>D2</f>
        <v>Islam</v>
      </c>
      <c r="D23" s="1" t="str">
        <f>B2</f>
        <v>Kulmukhametov</v>
      </c>
      <c r="E23" s="5" t="str">
        <f>V2</f>
        <v>1503998234031</v>
      </c>
      <c r="F23" t="str">
        <f>AG2</f>
        <v>Rozino bb Budva</v>
      </c>
      <c r="G23" t="str">
        <f>AN2</f>
        <v>Budva</v>
      </c>
      <c r="H23" s="5" t="str">
        <f>H2</f>
        <v>75 1387268</v>
      </c>
      <c r="I23" s="4">
        <f>I2</f>
        <v>42137</v>
      </c>
      <c r="J23" s="5" t="str">
        <f>T2</f>
        <v>+38268534431</v>
      </c>
      <c r="K23" s="5" t="str">
        <f>U2</f>
        <v>shade999@mail.ru</v>
      </c>
      <c r="L23" s="4">
        <f>E2</f>
        <v>32217</v>
      </c>
      <c r="M23" t="str">
        <f>AI2</f>
        <v>ADRIATIC INNOVATIVE SOLUTIONS</v>
      </c>
      <c r="N23" t="str">
        <f>BJ2</f>
        <v>5 - 1225506 / 001</v>
      </c>
      <c r="O23" s="5" t="str">
        <f>AJ2</f>
        <v>03652211</v>
      </c>
      <c r="P23" t="str">
        <f>AL2</f>
        <v>Rozino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Ruslan</v>
      </c>
      <c r="C25" s="1" t="str">
        <f>+D2</f>
        <v>Islam</v>
      </c>
      <c r="D25" s="1" t="str">
        <f>+B2</f>
        <v>Kulmukhametov</v>
      </c>
      <c r="E25" s="5" t="str">
        <f>V2</f>
        <v>1503998234031</v>
      </c>
      <c r="F25" s="10" t="str">
        <f>AG2</f>
        <v>Rozino bb Budva</v>
      </c>
      <c r="G25" s="10" t="str">
        <f>AN2</f>
        <v>Budva</v>
      </c>
      <c r="H25" s="5" t="str">
        <f>H2</f>
        <v>75 1387268</v>
      </c>
      <c r="I25" s="4">
        <f>I2</f>
        <v>42137</v>
      </c>
      <c r="J25" s="5" t="str">
        <f>T2</f>
        <v>+38268534431</v>
      </c>
      <c r="K25" s="10" t="str">
        <f>U2</f>
        <v>shade999@mail.ru</v>
      </c>
      <c r="L25" s="4">
        <f>E2</f>
        <v>32217</v>
      </c>
      <c r="M25" s="10" t="str">
        <f>AI2</f>
        <v>ADRIATIC INNOVATIVE SOLUTIONS</v>
      </c>
      <c r="N25" s="10" t="str">
        <f>BJ2</f>
        <v>5 - 1225506 / 001</v>
      </c>
      <c r="O25" s="5" t="str">
        <f>AJ2</f>
        <v>03652211</v>
      </c>
      <c r="P25" s="10" t="str">
        <f>AP2</f>
        <v>Rozino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ADRIATIC INNOVATIVE SOLUTIONS</v>
      </c>
      <c r="C27" t="str">
        <f>AN2</f>
        <v>Budva</v>
      </c>
      <c r="E27" s="1" t="str">
        <f>B2</f>
        <v>Kulmukhametov</v>
      </c>
      <c r="F27" s="1" t="str">
        <f>C2</f>
        <v>Ruslan</v>
      </c>
      <c r="G27" s="5" t="str">
        <f>V2</f>
        <v>1503998234031</v>
      </c>
      <c r="H27" t="str">
        <f>AL2</f>
        <v>Rozino bb Budva</v>
      </c>
      <c r="I27" s="5" t="str">
        <f>AJ2</f>
        <v>03652211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ADRIATIC INNOVATIVE SOLUTIONS</v>
      </c>
      <c r="D29" t="str">
        <f>AN2</f>
        <v>Budva</v>
      </c>
      <c r="E29" s="5" t="s">
        <v>1039</v>
      </c>
      <c r="F29" s="5" t="str">
        <f>AJ2</f>
        <v>03652211</v>
      </c>
      <c r="G29" s="5" t="str">
        <f>AK2</f>
        <v>817</v>
      </c>
      <c r="H29" s="5">
        <f>BL2</f>
        <v>0</v>
      </c>
      <c r="I29" s="1" t="str">
        <f>B2</f>
        <v>Kulmukhametov</v>
      </c>
      <c r="J29" s="1" t="str">
        <f>C2</f>
        <v>Ruslan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Ruslan</v>
      </c>
      <c r="C31" s="1" t="str">
        <f>+B2</f>
        <v>Kulmukhametov</v>
      </c>
      <c r="D31">
        <f>+AQ2</f>
        <v>1</v>
      </c>
      <c r="E31">
        <f t="shared" ref="E31:P31" si="5">+AR2</f>
        <v>5</v>
      </c>
      <c r="F31">
        <f t="shared" si="5"/>
        <v>0</v>
      </c>
      <c r="G31">
        <f t="shared" si="5"/>
        <v>3</v>
      </c>
      <c r="H31">
        <f t="shared" si="5"/>
        <v>9</v>
      </c>
      <c r="I31">
        <f t="shared" si="5"/>
        <v>8</v>
      </c>
      <c r="J31">
        <f t="shared" si="5"/>
        <v>8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3</v>
      </c>
      <c r="P31">
        <f t="shared" si="5"/>
        <v>1</v>
      </c>
      <c r="Q31" t="str">
        <f>+AG2</f>
        <v>Rozino bb Budva</v>
      </c>
      <c r="R31" s="5" t="str">
        <f>H2</f>
        <v>75 1387268</v>
      </c>
      <c r="S31" s="5" t="str">
        <f>T2</f>
        <v>+38268534431</v>
      </c>
      <c r="T31" s="5" t="str">
        <f>U2</f>
        <v>shade999@mail.ru</v>
      </c>
      <c r="U31" t="str">
        <f>AI2</f>
        <v>ADRIATIC INNOVATIVE SOLUTIONS</v>
      </c>
      <c r="V31" t="str">
        <f>BJ2</f>
        <v>5 - 1225506 / 001</v>
      </c>
      <c r="W31" t="str">
        <f>AP2</f>
        <v>Rozino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45420</v>
      </c>
      <c r="C33" t="str">
        <f>AI2</f>
        <v>ADRIATIC INNOVATIVE SOLUTIONS</v>
      </c>
      <c r="D33" t="str">
        <f>AN2</f>
        <v>Budva</v>
      </c>
      <c r="E33" s="5" t="str">
        <f>AJ2</f>
        <v>03652211</v>
      </c>
      <c r="F33" s="1" t="str">
        <f>B2</f>
        <v>Kulmukhametov</v>
      </c>
      <c r="G33" s="1" t="str">
        <f>C2</f>
        <v>Ruslan</v>
      </c>
      <c r="H33" s="5" t="str">
        <f>V2</f>
        <v>1503998234031</v>
      </c>
      <c r="I33" s="4">
        <f>AF2</f>
        <v>45420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Kulmukhametov</v>
      </c>
      <c r="D35" s="1" t="str">
        <f>C2</f>
        <v>Ruslan</v>
      </c>
      <c r="E35" s="4">
        <f>E2</f>
        <v>32217</v>
      </c>
      <c r="F35" s="5" t="str">
        <f>H2</f>
        <v>75 1387268</v>
      </c>
      <c r="G35" t="str">
        <f>AI2</f>
        <v>ADRIATIC INNOVATIVE SOLUTIONS</v>
      </c>
    </row>
  </sheetData>
  <hyperlinks>
    <hyperlink ref="U2" r:id="rId1" xr:uid="{0CCEC92A-AFE1-4B11-BF24-5BB4FE7B727F}"/>
  </hyperlinks>
  <pageMargins left="0.7" right="0.7" top="0.75" bottom="0.75" header="0.3" footer="0.3"/>
  <pageSetup paperSize="9" orientation="portrait" verticalDpi="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7F6F-985E-4BBF-8000-C7F776B969AE}">
  <dimension ref="A1:EK35"/>
  <sheetViews>
    <sheetView workbookViewId="0">
      <selection activeCell="K13" sqref="K13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1324</v>
      </c>
      <c r="C2" s="1" t="s">
        <v>1325</v>
      </c>
      <c r="D2" s="18" t="s">
        <v>513</v>
      </c>
      <c r="E2" s="15">
        <v>35267</v>
      </c>
      <c r="F2" s="15" t="s">
        <v>210</v>
      </c>
      <c r="G2" s="15" t="s">
        <v>213</v>
      </c>
      <c r="H2" s="16" t="s">
        <v>1326</v>
      </c>
      <c r="I2" s="15">
        <v>45022</v>
      </c>
      <c r="J2" s="18" t="s">
        <v>1327</v>
      </c>
      <c r="K2" s="18" t="s">
        <v>1328</v>
      </c>
      <c r="L2" s="14">
        <v>2</v>
      </c>
      <c r="M2" s="14">
        <v>1</v>
      </c>
      <c r="N2" s="14">
        <v>0</v>
      </c>
      <c r="O2" s="14">
        <v>7</v>
      </c>
      <c r="P2" s="14">
        <v>1</v>
      </c>
      <c r="Q2" s="14">
        <v>9</v>
      </c>
      <c r="R2" s="14">
        <v>9</v>
      </c>
      <c r="S2" s="14">
        <v>6</v>
      </c>
      <c r="T2" s="16" t="s">
        <v>1329</v>
      </c>
      <c r="U2" s="21" t="s">
        <v>1330</v>
      </c>
      <c r="V2" s="16" t="s">
        <v>1331</v>
      </c>
      <c r="W2" s="15">
        <v>45151</v>
      </c>
      <c r="X2" s="14">
        <v>13</v>
      </c>
      <c r="Y2" s="14">
        <v>0</v>
      </c>
      <c r="Z2" s="14">
        <v>8</v>
      </c>
      <c r="AA2" s="14">
        <v>2</v>
      </c>
      <c r="AB2" s="14">
        <v>0</v>
      </c>
      <c r="AC2" s="14">
        <v>2</v>
      </c>
      <c r="AD2" s="14">
        <v>3</v>
      </c>
      <c r="AE2" s="14">
        <v>4</v>
      </c>
      <c r="AF2" s="15">
        <v>45517</v>
      </c>
      <c r="AG2" s="14" t="s">
        <v>1337</v>
      </c>
      <c r="AH2" s="13"/>
      <c r="AI2" t="s">
        <v>1334</v>
      </c>
      <c r="AJ2" s="16" t="s">
        <v>1335</v>
      </c>
      <c r="AK2" s="16" t="s">
        <v>1117</v>
      </c>
      <c r="AL2" s="14" t="s">
        <v>1332</v>
      </c>
      <c r="AM2" t="s">
        <v>449</v>
      </c>
      <c r="AN2" t="s">
        <v>449</v>
      </c>
      <c r="AO2" s="14" t="s">
        <v>449</v>
      </c>
      <c r="AP2" s="14" t="s">
        <v>1333</v>
      </c>
      <c r="AQ2" s="14">
        <v>2</v>
      </c>
      <c r="AR2" s="14">
        <v>1</v>
      </c>
      <c r="AS2" s="14">
        <v>0</v>
      </c>
      <c r="AT2" s="14">
        <v>7</v>
      </c>
      <c r="AU2" s="14">
        <v>9</v>
      </c>
      <c r="AV2" s="14">
        <v>9</v>
      </c>
      <c r="AW2" s="14">
        <v>6</v>
      </c>
      <c r="AX2" s="14">
        <v>2</v>
      </c>
      <c r="AY2" s="14">
        <v>3</v>
      </c>
      <c r="AZ2" s="14">
        <v>0</v>
      </c>
      <c r="BA2" s="14">
        <v>0</v>
      </c>
      <c r="BB2" s="14">
        <v>4</v>
      </c>
      <c r="BC2" s="14">
        <v>6</v>
      </c>
      <c r="BD2" s="17">
        <v>1</v>
      </c>
      <c r="BE2" s="14">
        <v>5</v>
      </c>
      <c r="BF2" s="14">
        <v>0</v>
      </c>
      <c r="BG2" s="14">
        <v>6</v>
      </c>
      <c r="BH2" s="14">
        <v>2</v>
      </c>
      <c r="BI2" s="14">
        <v>3</v>
      </c>
      <c r="BJ2" s="14" t="s">
        <v>1336</v>
      </c>
      <c r="BK2" s="12" t="s">
        <v>1140</v>
      </c>
      <c r="BL2" s="12"/>
      <c r="BM2" s="13" t="s">
        <v>1118</v>
      </c>
      <c r="BN2" s="12" t="s">
        <v>1119</v>
      </c>
      <c r="BO2" s="13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Kuznetsov</v>
      </c>
      <c r="C5" s="1" t="str">
        <f>C2</f>
        <v>Bogdan</v>
      </c>
      <c r="D5" s="4">
        <f>E2</f>
        <v>35267</v>
      </c>
      <c r="E5" s="5" t="str">
        <f>H2</f>
        <v>55 1022988</v>
      </c>
      <c r="F5" t="str">
        <f>AI2</f>
        <v>CRNOGOR LABS</v>
      </c>
      <c r="G5" t="str">
        <f>AN2</f>
        <v>Bar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CRNOGOR LABS</v>
      </c>
      <c r="C7" s="1" t="str">
        <f>AJ2</f>
        <v>03570550</v>
      </c>
      <c r="D7" s="1" t="str">
        <f>AN2</f>
        <v>Bar</v>
      </c>
      <c r="E7" s="1" t="str">
        <f>B2</f>
        <v>Kuznetsov</v>
      </c>
      <c r="F7" s="1" t="str">
        <f>C2</f>
        <v>Bogdan</v>
      </c>
      <c r="G7" s="5" t="str">
        <f>H2</f>
        <v>55 1022988</v>
      </c>
      <c r="H7" t="str">
        <f>AG2</f>
        <v>Škaljari bb Kotor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CRNOGOR LABS</v>
      </c>
      <c r="C9" s="1" t="str">
        <f>AN2</f>
        <v>Bar</v>
      </c>
      <c r="D9" s="1" t="str">
        <f>AJ2</f>
        <v>03570550</v>
      </c>
      <c r="E9" s="1" t="str">
        <f>B2</f>
        <v>Kuznetsov</v>
      </c>
      <c r="F9" s="1" t="str">
        <f>C2</f>
        <v>Bogdan</v>
      </c>
      <c r="G9" s="5" t="str">
        <f>H2</f>
        <v>55 1022988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CRNOGOR LABS</v>
      </c>
      <c r="C11" s="1" t="str">
        <f>AN2</f>
        <v>Bar</v>
      </c>
      <c r="D11" s="1" t="str">
        <f>AJ2</f>
        <v>03570550</v>
      </c>
      <c r="E11" s="1" t="str">
        <f>B2</f>
        <v>Kuznetsov</v>
      </c>
      <c r="F11" s="1" t="str">
        <f>C2</f>
        <v>Bogdan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2107996230046</v>
      </c>
      <c r="C13" s="1" t="str">
        <f>B2</f>
        <v>Kuznetsov</v>
      </c>
      <c r="D13" s="1" t="str">
        <f t="shared" ref="D13:E13" si="0">C2</f>
        <v>Bogdan</v>
      </c>
      <c r="E13" s="1" t="str">
        <f t="shared" si="0"/>
        <v>Pavel</v>
      </c>
      <c r="F13" s="4">
        <f>E2</f>
        <v>35267</v>
      </c>
      <c r="G13" s="1" t="str">
        <f>K2</f>
        <v>Samarska oblast</v>
      </c>
      <c r="H13" s="1" t="str">
        <f>H2</f>
        <v>55 1022988</v>
      </c>
      <c r="I13" s="1" t="str">
        <f>AG2</f>
        <v>Škaljari bb Kotor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Kuznetsov</v>
      </c>
      <c r="C15" s="1" t="str">
        <f>C2</f>
        <v>Bogdan</v>
      </c>
      <c r="D15" s="1" t="str">
        <f>V2</f>
        <v>2107996230046</v>
      </c>
      <c r="E15" s="1" t="str">
        <f>H2</f>
        <v>55 1022988</v>
      </c>
      <c r="F15" t="str">
        <f>AI2</f>
        <v>CRNOGOR LABS</v>
      </c>
      <c r="G15" t="str">
        <f>AN2</f>
        <v>Bar</v>
      </c>
      <c r="H15" s="5" t="str">
        <f>AJ2</f>
        <v>03570550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CRNOGOR LABS</v>
      </c>
      <c r="C17" t="str">
        <f>AL2</f>
        <v>JOVANA TOMAŠEVIĆA 35 BAR</v>
      </c>
      <c r="D17" s="1" t="str">
        <f>B2</f>
        <v>Kuznetsov</v>
      </c>
      <c r="E17" s="1" t="str">
        <f>C2</f>
        <v>Bogdan</v>
      </c>
      <c r="F17" t="str">
        <f>AG2</f>
        <v>Škaljari bb Kotor</v>
      </c>
      <c r="G17">
        <f>AH2</f>
        <v>0</v>
      </c>
      <c r="H17" s="4">
        <f>W2</f>
        <v>45151</v>
      </c>
      <c r="I17" s="4">
        <f>AF2</f>
        <v>45517</v>
      </c>
      <c r="J17" t="str">
        <f>AN2</f>
        <v>Bar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CRNOGOR LABS</v>
      </c>
      <c r="C19" t="str">
        <f>AM2</f>
        <v>Bar</v>
      </c>
      <c r="D19" t="str">
        <f>AN2</f>
        <v>Bar</v>
      </c>
      <c r="E19" t="str">
        <f>AP2</f>
        <v>JOVANA TOMAŠEVIĆA 35</v>
      </c>
      <c r="F19" s="5" t="str">
        <f>T2</f>
        <v>+38269812093</v>
      </c>
      <c r="G19" t="str">
        <f>U2</f>
        <v>zero@gydde.com</v>
      </c>
      <c r="H19">
        <f>AQ2</f>
        <v>2</v>
      </c>
      <c r="I19">
        <f t="shared" ref="I19:S19" si="1">AR2</f>
        <v>1</v>
      </c>
      <c r="J19">
        <f t="shared" si="1"/>
        <v>0</v>
      </c>
      <c r="K19">
        <f t="shared" si="1"/>
        <v>7</v>
      </c>
      <c r="L19">
        <f t="shared" si="1"/>
        <v>9</v>
      </c>
      <c r="M19">
        <f t="shared" si="1"/>
        <v>9</v>
      </c>
      <c r="N19">
        <f t="shared" si="1"/>
        <v>6</v>
      </c>
      <c r="O19">
        <f t="shared" si="1"/>
        <v>2</v>
      </c>
      <c r="P19">
        <f t="shared" si="1"/>
        <v>3</v>
      </c>
      <c r="Q19">
        <f t="shared" si="1"/>
        <v>0</v>
      </c>
      <c r="R19">
        <f t="shared" si="1"/>
        <v>0</v>
      </c>
      <c r="S19">
        <f t="shared" si="1"/>
        <v>4</v>
      </c>
      <c r="T19">
        <f>BC2</f>
        <v>6</v>
      </c>
      <c r="U19" s="7">
        <f>BD2</f>
        <v>1</v>
      </c>
      <c r="V19" s="7">
        <f t="shared" ref="V19:X19" si="2">BE2</f>
        <v>5</v>
      </c>
      <c r="W19" s="7">
        <f t="shared" si="2"/>
        <v>0</v>
      </c>
      <c r="X19" s="7">
        <f t="shared" si="2"/>
        <v>6</v>
      </c>
      <c r="Y19" s="7" t="str">
        <f>BJ2</f>
        <v>5 - 1152050 / 001</v>
      </c>
      <c r="Z19" s="7" t="str">
        <f>V2</f>
        <v>2107996230046</v>
      </c>
      <c r="AA19" s="1" t="str">
        <f>B2</f>
        <v>Kuznetsov</v>
      </c>
      <c r="AB19" s="1" t="str">
        <f>C2</f>
        <v>Bogdan</v>
      </c>
      <c r="AC19" s="1" t="str">
        <f>AG2</f>
        <v>Škaljari bb Kotor</v>
      </c>
      <c r="AD19" t="str">
        <f>BK2</f>
        <v>535-22426-22</v>
      </c>
      <c r="AE19" s="1" t="str">
        <f>D2</f>
        <v>Pavel</v>
      </c>
      <c r="AF19" s="10">
        <f>L2</f>
        <v>2</v>
      </c>
      <c r="AG19" s="10">
        <f t="shared" ref="AG19:AM19" si="3">M2</f>
        <v>1</v>
      </c>
      <c r="AH19" s="10">
        <f t="shared" si="3"/>
        <v>0</v>
      </c>
      <c r="AI19" s="10">
        <f t="shared" si="3"/>
        <v>7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6</v>
      </c>
      <c r="AN19" s="1" t="str">
        <f>K2</f>
        <v>Samarska oblast</v>
      </c>
      <c r="AO19" s="4" t="str">
        <f>F2</f>
        <v>V</v>
      </c>
      <c r="AP19" s="4" t="str">
        <f>G2</f>
        <v>-</v>
      </c>
      <c r="AQ19" s="5" t="str">
        <f>H2</f>
        <v>55 1022988</v>
      </c>
      <c r="AR19" s="1" t="str">
        <f>J2</f>
        <v>Mid Rusije 38701</v>
      </c>
      <c r="AS19" s="10">
        <f>X2</f>
        <v>13</v>
      </c>
      <c r="AT19" s="10">
        <f>Y2</f>
        <v>0</v>
      </c>
      <c r="AU19" s="10">
        <f>Z2</f>
        <v>8</v>
      </c>
      <c r="AV19" s="10">
        <f>AA2</f>
        <v>2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CRNOGOR LABS</v>
      </c>
      <c r="C21" t="str">
        <f>AL2</f>
        <v>JOVANA TOMAŠEVIĆA 35 BAR</v>
      </c>
      <c r="D21" s="5" t="str">
        <f>T2</f>
        <v>+38269812093</v>
      </c>
      <c r="E21" s="5" t="str">
        <f>AJ2</f>
        <v>03570550</v>
      </c>
      <c r="F21" s="1" t="str">
        <f>B2</f>
        <v>Kuznetsov</v>
      </c>
      <c r="G21" s="1" t="str">
        <f>D2</f>
        <v>Pavel</v>
      </c>
      <c r="H21" s="1" t="str">
        <f>C2</f>
        <v>Bogdan</v>
      </c>
      <c r="I21" s="5" t="str">
        <f>V2</f>
        <v>2107996230046</v>
      </c>
      <c r="J21" t="str">
        <f>AG2</f>
        <v>Škaljari bb Kotor</v>
      </c>
      <c r="K21" s="1" t="str">
        <f>K2</f>
        <v>Samarska oblast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Bogdan</v>
      </c>
      <c r="C23" s="1" t="str">
        <f>D2</f>
        <v>Pavel</v>
      </c>
      <c r="D23" s="1" t="str">
        <f>B2</f>
        <v>Kuznetsov</v>
      </c>
      <c r="E23" s="5" t="str">
        <f>V2</f>
        <v>2107996230046</v>
      </c>
      <c r="F23" t="str">
        <f>AG2</f>
        <v>Škaljari bb Kotor</v>
      </c>
      <c r="G23" t="str">
        <f>AN2</f>
        <v>Bar</v>
      </c>
      <c r="H23" s="5" t="str">
        <f>H2</f>
        <v>55 1022988</v>
      </c>
      <c r="I23" s="4">
        <f>I2</f>
        <v>45022</v>
      </c>
      <c r="J23" s="5" t="str">
        <f>T2</f>
        <v>+38269812093</v>
      </c>
      <c r="K23" s="5" t="str">
        <f>U2</f>
        <v>zero@gydde.com</v>
      </c>
      <c r="L23" s="4">
        <f>E2</f>
        <v>35267</v>
      </c>
      <c r="M23" t="str">
        <f>AI2</f>
        <v>CRNOGOR LABS</v>
      </c>
      <c r="N23" t="str">
        <f>BJ2</f>
        <v>5 - 1152050 / 001</v>
      </c>
      <c r="O23" s="5" t="str">
        <f>AJ2</f>
        <v>03570550</v>
      </c>
      <c r="P23" t="str">
        <f>AL2</f>
        <v>JOVANA TOMAŠEVIĆA 35 BAR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Bogdan</v>
      </c>
      <c r="C25" s="1" t="str">
        <f>+D2</f>
        <v>Pavel</v>
      </c>
      <c r="D25" s="1" t="str">
        <f>+B2</f>
        <v>Kuznetsov</v>
      </c>
      <c r="E25" s="5" t="str">
        <f>V2</f>
        <v>2107996230046</v>
      </c>
      <c r="F25" s="10" t="str">
        <f>AG2</f>
        <v>Škaljari bb Kotor</v>
      </c>
      <c r="G25" s="10" t="str">
        <f>AN2</f>
        <v>Bar</v>
      </c>
      <c r="H25" s="5" t="str">
        <f>H2</f>
        <v>55 1022988</v>
      </c>
      <c r="I25" s="4">
        <f>I2</f>
        <v>45022</v>
      </c>
      <c r="J25" s="5" t="str">
        <f>T2</f>
        <v>+38269812093</v>
      </c>
      <c r="K25" s="10" t="str">
        <f>U2</f>
        <v>zero@gydde.com</v>
      </c>
      <c r="L25" s="4">
        <f>E2</f>
        <v>35267</v>
      </c>
      <c r="M25" s="10" t="str">
        <f>AI2</f>
        <v>CRNOGOR LABS</v>
      </c>
      <c r="N25" s="10" t="str">
        <f>BJ2</f>
        <v>5 - 1152050 / 001</v>
      </c>
      <c r="O25" s="5" t="str">
        <f>AJ2</f>
        <v>03570550</v>
      </c>
      <c r="P25" s="10" t="str">
        <f>AP2</f>
        <v>JOVANA TOMAŠEVIĆA 35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CRNOGOR LABS</v>
      </c>
      <c r="C27" t="str">
        <f>AN2</f>
        <v>Bar</v>
      </c>
      <c r="E27" s="1" t="str">
        <f>B2</f>
        <v>Kuznetsov</v>
      </c>
      <c r="F27" s="1" t="str">
        <f>C2</f>
        <v>Bogdan</v>
      </c>
      <c r="G27" s="5" t="str">
        <f>V2</f>
        <v>2107996230046</v>
      </c>
      <c r="H27" t="str">
        <f>AL2</f>
        <v>JOVANA TOMAŠEVIĆA 35 BAR</v>
      </c>
      <c r="I27" s="5" t="str">
        <f>AJ2</f>
        <v>03570550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CRNOGOR LABS</v>
      </c>
      <c r="D29" t="str">
        <f>AN2</f>
        <v>Bar</v>
      </c>
      <c r="E29" s="5" t="s">
        <v>1039</v>
      </c>
      <c r="F29" s="5" t="str">
        <f>AJ2</f>
        <v>03570550</v>
      </c>
      <c r="G29" s="5" t="str">
        <f>AK2</f>
        <v>809</v>
      </c>
      <c r="H29" s="5">
        <f>BL2</f>
        <v>0</v>
      </c>
      <c r="I29" s="1" t="str">
        <f>B2</f>
        <v>Kuznetsov</v>
      </c>
      <c r="J29" s="1" t="str">
        <f>C2</f>
        <v>Bogdan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Bogdan</v>
      </c>
      <c r="C31" s="1" t="str">
        <f>+B2</f>
        <v>Kuznetsov</v>
      </c>
      <c r="D31">
        <f>+AQ2</f>
        <v>2</v>
      </c>
      <c r="E31">
        <f t="shared" ref="E31:P31" si="5">+AR2</f>
        <v>1</v>
      </c>
      <c r="F31">
        <f t="shared" si="5"/>
        <v>0</v>
      </c>
      <c r="G31">
        <f t="shared" si="5"/>
        <v>7</v>
      </c>
      <c r="H31">
        <f t="shared" si="5"/>
        <v>9</v>
      </c>
      <c r="I31">
        <f t="shared" si="5"/>
        <v>9</v>
      </c>
      <c r="J31">
        <f t="shared" si="5"/>
        <v>6</v>
      </c>
      <c r="K31">
        <f t="shared" si="5"/>
        <v>2</v>
      </c>
      <c r="L31">
        <f t="shared" si="5"/>
        <v>3</v>
      </c>
      <c r="M31">
        <f t="shared" si="5"/>
        <v>0</v>
      </c>
      <c r="N31">
        <f t="shared" si="5"/>
        <v>0</v>
      </c>
      <c r="O31">
        <f t="shared" si="5"/>
        <v>4</v>
      </c>
      <c r="P31">
        <f t="shared" si="5"/>
        <v>6</v>
      </c>
      <c r="Q31" t="str">
        <f>+AG2</f>
        <v>Škaljari bb Kotor</v>
      </c>
      <c r="R31" s="5" t="str">
        <f>H2</f>
        <v>55 1022988</v>
      </c>
      <c r="S31" s="5" t="str">
        <f>T2</f>
        <v>+38269812093</v>
      </c>
      <c r="T31" s="5" t="str">
        <f>U2</f>
        <v>zero@gydde.com</v>
      </c>
      <c r="U31" t="str">
        <f>AI2</f>
        <v>CRNOGOR LABS</v>
      </c>
      <c r="V31" t="str">
        <f>BJ2</f>
        <v>5 - 1152050 / 001</v>
      </c>
      <c r="W31" t="str">
        <f>AP2</f>
        <v>JOVANA TOMAŠEVIĆA 35</v>
      </c>
      <c r="X31" t="str">
        <f>AN2</f>
        <v>Bar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45151</v>
      </c>
      <c r="C33" t="str">
        <f>AI2</f>
        <v>CRNOGOR LABS</v>
      </c>
      <c r="D33" t="str">
        <f>AN2</f>
        <v>Bar</v>
      </c>
      <c r="E33" s="5" t="str">
        <f>AJ2</f>
        <v>03570550</v>
      </c>
      <c r="F33" s="1" t="str">
        <f>B2</f>
        <v>Kuznetsov</v>
      </c>
      <c r="G33" s="1" t="str">
        <f>C2</f>
        <v>Bogdan</v>
      </c>
      <c r="H33" s="5" t="str">
        <f>V2</f>
        <v>2107996230046</v>
      </c>
      <c r="I33" s="4">
        <f>AF2</f>
        <v>45517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Bar</v>
      </c>
      <c r="C35" s="1" t="str">
        <f>B2</f>
        <v>Kuznetsov</v>
      </c>
      <c r="D35" s="1" t="str">
        <f>C2</f>
        <v>Bogdan</v>
      </c>
      <c r="E35" s="4">
        <f>E2</f>
        <v>35267</v>
      </c>
      <c r="F35" s="5" t="str">
        <f>H2</f>
        <v>55 1022988</v>
      </c>
      <c r="G35" t="str">
        <f>AI2</f>
        <v>CRNOGOR LABS</v>
      </c>
    </row>
  </sheetData>
  <hyperlinks>
    <hyperlink ref="U2" r:id="rId1" xr:uid="{19095517-2893-4FA7-891F-1D2EC1C7D459}"/>
  </hyperlinks>
  <pageMargins left="0.7" right="0.7" top="0.75" bottom="0.75" header="0.3" footer="0.3"/>
  <pageSetup paperSize="9" orientation="portrait" verticalDpi="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1CC7-FD9B-4A52-9687-164D97D582E3}">
  <sheetPr codeName="Лист14"/>
  <dimension ref="A1:EG32"/>
  <sheetViews>
    <sheetView topLeftCell="F1" workbookViewId="0">
      <selection activeCell="V2" sqref="V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25.441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682</v>
      </c>
      <c r="C2" s="1" t="s">
        <v>284</v>
      </c>
      <c r="D2" s="1" t="s">
        <v>683</v>
      </c>
      <c r="E2" s="4">
        <v>33166</v>
      </c>
      <c r="F2" t="s">
        <v>210</v>
      </c>
      <c r="G2" s="4" t="s">
        <v>213</v>
      </c>
      <c r="H2" s="16" t="s">
        <v>684</v>
      </c>
      <c r="I2" s="15">
        <v>44861</v>
      </c>
      <c r="J2" s="18" t="s">
        <v>685</v>
      </c>
      <c r="K2" s="18" t="s">
        <v>686</v>
      </c>
      <c r="L2">
        <v>2</v>
      </c>
      <c r="M2">
        <v>0</v>
      </c>
      <c r="N2">
        <v>1</v>
      </c>
      <c r="O2">
        <v>0</v>
      </c>
      <c r="P2">
        <v>1</v>
      </c>
      <c r="Q2">
        <v>9</v>
      </c>
      <c r="R2">
        <v>9</v>
      </c>
      <c r="S2">
        <v>0</v>
      </c>
      <c r="T2" s="16" t="s">
        <v>687</v>
      </c>
      <c r="U2" s="6" t="s">
        <v>688</v>
      </c>
      <c r="V2" s="5" t="s">
        <v>689</v>
      </c>
      <c r="W2" s="4">
        <v>45064</v>
      </c>
      <c r="X2" s="14">
        <v>1</v>
      </c>
      <c r="Y2" s="14">
        <v>8</v>
      </c>
      <c r="Z2" s="14">
        <v>0</v>
      </c>
      <c r="AA2" s="14">
        <v>5</v>
      </c>
      <c r="AB2" s="14">
        <v>2</v>
      </c>
      <c r="AC2" s="14">
        <v>0</v>
      </c>
      <c r="AD2" s="14">
        <v>2</v>
      </c>
      <c r="AE2" s="14">
        <v>3</v>
      </c>
      <c r="AF2" s="4">
        <v>45430</v>
      </c>
      <c r="AG2" t="s">
        <v>832</v>
      </c>
      <c r="AH2" s="13"/>
      <c r="AI2" t="s">
        <v>690</v>
      </c>
      <c r="AJ2" s="16" t="s">
        <v>691</v>
      </c>
      <c r="AK2" t="s">
        <v>692</v>
      </c>
      <c r="AL2" t="s">
        <v>130</v>
      </c>
      <c r="AM2" t="s">
        <v>130</v>
      </c>
      <c r="AN2" t="s">
        <v>693</v>
      </c>
      <c r="AO2" t="s">
        <v>693</v>
      </c>
      <c r="AP2">
        <v>2</v>
      </c>
      <c r="AQ2">
        <v>0</v>
      </c>
      <c r="AR2">
        <v>1</v>
      </c>
      <c r="AS2">
        <v>0</v>
      </c>
      <c r="AT2">
        <v>9</v>
      </c>
      <c r="AU2">
        <v>9</v>
      </c>
      <c r="AV2">
        <v>0</v>
      </c>
      <c r="AW2">
        <v>2</v>
      </c>
      <c r="AX2">
        <v>5</v>
      </c>
      <c r="AY2">
        <v>0</v>
      </c>
      <c r="AZ2">
        <v>0</v>
      </c>
      <c r="BA2">
        <v>0</v>
      </c>
      <c r="BB2">
        <v>9</v>
      </c>
      <c r="BC2" s="17">
        <v>0</v>
      </c>
      <c r="BD2" s="14">
        <v>9</v>
      </c>
      <c r="BE2" s="14">
        <v>0</v>
      </c>
      <c r="BF2" s="14">
        <v>5</v>
      </c>
      <c r="BG2" s="14" t="s">
        <v>694</v>
      </c>
      <c r="BH2" s="16"/>
      <c r="BI2" t="s">
        <v>695</v>
      </c>
      <c r="BJ2" s="16" t="s">
        <v>696</v>
      </c>
      <c r="BK2" s="14" t="s">
        <v>212</v>
      </c>
      <c r="BL2" s="14">
        <v>2</v>
      </c>
      <c r="BM2" s="14">
        <v>8</v>
      </c>
      <c r="BN2" s="14">
        <v>0</v>
      </c>
      <c r="BO2" s="14">
        <v>2</v>
      </c>
      <c r="BP2" s="14">
        <v>9</v>
      </c>
      <c r="BQ2" s="14">
        <v>9</v>
      </c>
      <c r="BR2" s="14">
        <v>2</v>
      </c>
      <c r="BS2" s="14">
        <v>2</v>
      </c>
      <c r="BT2" s="14">
        <v>5</v>
      </c>
      <c r="BU2" s="14">
        <v>5</v>
      </c>
      <c r="BV2" s="14">
        <v>0</v>
      </c>
      <c r="BW2" s="14">
        <v>5</v>
      </c>
      <c r="BX2" s="14">
        <v>2</v>
      </c>
      <c r="BY2" s="14" t="s">
        <v>697</v>
      </c>
      <c r="BZ2" s="5" t="s">
        <v>698</v>
      </c>
      <c r="CA2" s="16" t="s">
        <v>402</v>
      </c>
      <c r="CB2">
        <v>2</v>
      </c>
      <c r="CC2">
        <v>2</v>
      </c>
      <c r="CD2">
        <v>0</v>
      </c>
      <c r="CE2">
        <v>7</v>
      </c>
      <c r="CF2">
        <v>2</v>
      </c>
      <c r="CG2">
        <v>2</v>
      </c>
      <c r="CH2">
        <v>2</v>
      </c>
      <c r="CI2">
        <v>2</v>
      </c>
      <c r="CJ2">
        <v>5</v>
      </c>
      <c r="CK2">
        <v>5</v>
      </c>
      <c r="CL2">
        <v>0</v>
      </c>
      <c r="CM2">
        <v>3</v>
      </c>
      <c r="CN2">
        <v>6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Kupriianov</v>
      </c>
      <c r="C5" s="1" t="str">
        <f>C2</f>
        <v>Nikita</v>
      </c>
      <c r="D5" s="4">
        <f>E2</f>
        <v>33166</v>
      </c>
      <c r="E5" s="5" t="str">
        <f>H2</f>
        <v>66 4501628</v>
      </c>
      <c r="F5" t="str">
        <f>AI2</f>
        <v>ROMANTIQ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ROMANTIQ</v>
      </c>
      <c r="C7" s="1" t="str">
        <f>AJ2</f>
        <v>03557570</v>
      </c>
      <c r="D7" s="1" t="str">
        <f>AM2</f>
        <v>Cetinje</v>
      </c>
      <c r="E7" s="1" t="str">
        <f>B2</f>
        <v>Kupriianov</v>
      </c>
      <c r="F7" s="1" t="str">
        <f>C2</f>
        <v>Nikita</v>
      </c>
      <c r="G7" s="5" t="str">
        <f>H2</f>
        <v>66 4501628</v>
      </c>
      <c r="H7" t="str">
        <f>AG2</f>
        <v>BCJ 2, st. 10, Cetinje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ROMANTIQ</v>
      </c>
      <c r="C9" s="1" t="str">
        <f>AM2</f>
        <v>Cetinje</v>
      </c>
      <c r="D9" s="1" t="str">
        <f>AJ2</f>
        <v>03557570</v>
      </c>
      <c r="E9" s="1" t="str">
        <f>B2</f>
        <v>Kupriianov</v>
      </c>
      <c r="F9" s="1" t="str">
        <f>C2</f>
        <v>Nikita</v>
      </c>
      <c r="G9" s="5" t="str">
        <f>H2</f>
        <v>66 4501628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ROMANTIQ</v>
      </c>
      <c r="C11" s="1" t="str">
        <f>AM2</f>
        <v>Cetinje</v>
      </c>
      <c r="D11" s="1" t="str">
        <f>AJ2</f>
        <v>03557570</v>
      </c>
      <c r="E11" s="1" t="str">
        <f>B2</f>
        <v>Kupriianov</v>
      </c>
      <c r="F11" s="1" t="str">
        <f>C2</f>
        <v>Nikita</v>
      </c>
      <c r="G11" s="5" t="str">
        <f>H2</f>
        <v>66 4501628</v>
      </c>
      <c r="H11" t="str">
        <f>BK2</f>
        <v>Žena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33166</v>
      </c>
      <c r="C13" s="1" t="str">
        <f>B2</f>
        <v>Kupriianov</v>
      </c>
      <c r="D13" s="1" t="str">
        <f t="shared" ref="D13:E13" si="0">C2</f>
        <v>Nikita</v>
      </c>
      <c r="E13" s="1" t="str">
        <f t="shared" si="0"/>
        <v>Aleksej</v>
      </c>
      <c r="F13" s="4">
        <f>E2</f>
        <v>33166</v>
      </c>
      <c r="G13" s="1" t="str">
        <f>K2</f>
        <v>Arhangelska oblast</v>
      </c>
      <c r="H13" s="1" t="str">
        <f>H2</f>
        <v>66 4501628</v>
      </c>
      <c r="I13" s="1" t="str">
        <f>AG2</f>
        <v>BCJ 2, st. 10, Cetinje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Kupriianov</v>
      </c>
      <c r="C15" s="1" t="str">
        <f>C2</f>
        <v>Nikita</v>
      </c>
      <c r="D15" s="1" t="str">
        <f>V2</f>
        <v>2010990250009</v>
      </c>
      <c r="E15" s="1" t="str">
        <f>H2</f>
        <v>66 4501628</v>
      </c>
      <c r="F15" t="str">
        <f>AI2</f>
        <v>ROMANTIQ</v>
      </c>
      <c r="G15" t="str">
        <f>AM2</f>
        <v>Cetinje</v>
      </c>
      <c r="H15" s="5" t="str">
        <f>AJ2</f>
        <v>03557570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ROMANTIQ</v>
      </c>
      <c r="C17" t="str">
        <f>AK2</f>
        <v>Bajice 2 Cetinje</v>
      </c>
      <c r="D17" s="1" t="str">
        <f>B2</f>
        <v>Kupriianov</v>
      </c>
      <c r="E17" s="1" t="str">
        <f>C2</f>
        <v>Nikita</v>
      </c>
      <c r="F17" t="str">
        <f>AG2</f>
        <v>BCJ 2, st. 10, Cetinje</v>
      </c>
      <c r="G17">
        <f>AH2</f>
        <v>0</v>
      </c>
      <c r="H17" s="4">
        <f>W2</f>
        <v>45064</v>
      </c>
      <c r="I17" s="4">
        <f>AF2</f>
        <v>45430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ROMANTIQ</v>
      </c>
      <c r="C19" t="str">
        <f>AL2</f>
        <v>Cetinje</v>
      </c>
      <c r="D19" t="str">
        <f>AM2</f>
        <v>Cetinje</v>
      </c>
      <c r="E19" t="str">
        <f>AN2</f>
        <v>Bajice 2</v>
      </c>
      <c r="F19" s="5" t="str">
        <f>T2</f>
        <v>068 294 608</v>
      </c>
      <c r="G19" t="str">
        <f>U2</f>
        <v>n.kupriyanov@icloud.com</v>
      </c>
      <c r="H19">
        <f>AP2</f>
        <v>2</v>
      </c>
      <c r="I19">
        <f t="shared" ref="I19:S19" si="1">AQ2</f>
        <v>0</v>
      </c>
      <c r="J19">
        <f t="shared" si="1"/>
        <v>1</v>
      </c>
      <c r="K19">
        <f t="shared" si="1"/>
        <v>0</v>
      </c>
      <c r="L19">
        <f t="shared" si="1"/>
        <v>9</v>
      </c>
      <c r="M19">
        <f t="shared" si="1"/>
        <v>9</v>
      </c>
      <c r="N19">
        <f t="shared" si="1"/>
        <v>0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0</v>
      </c>
      <c r="T19">
        <f>BB2</f>
        <v>9</v>
      </c>
      <c r="U19" s="7">
        <f>BC2</f>
        <v>0</v>
      </c>
      <c r="V19" s="7">
        <f t="shared" ref="V19:X19" si="2">BD2</f>
        <v>9</v>
      </c>
      <c r="W19" s="7">
        <f t="shared" si="2"/>
        <v>0</v>
      </c>
      <c r="X19" s="7">
        <f t="shared" si="2"/>
        <v>5</v>
      </c>
      <c r="Y19" s="7" t="str">
        <f>BG2</f>
        <v>5 - 1142477 / 001</v>
      </c>
      <c r="Z19" s="7" t="str">
        <f>V2</f>
        <v>2010990250009</v>
      </c>
      <c r="AA19" s="1" t="str">
        <f>B2</f>
        <v>Kupriianov</v>
      </c>
      <c r="AB19" s="1" t="str">
        <f>C2</f>
        <v>Nikita</v>
      </c>
      <c r="AC19" s="1" t="str">
        <f>AG2</f>
        <v>BCJ 2, st. 10, Cetinje</v>
      </c>
      <c r="AD19">
        <f>BH2</f>
        <v>0</v>
      </c>
      <c r="AE19" s="1" t="str">
        <f>D2</f>
        <v>Aleksej</v>
      </c>
      <c r="AF19" s="10">
        <f>L2</f>
        <v>2</v>
      </c>
      <c r="AG19" s="10">
        <f t="shared" ref="AG19:AM19" si="3">M2</f>
        <v>0</v>
      </c>
      <c r="AH19" s="10">
        <f t="shared" si="3"/>
        <v>1</v>
      </c>
      <c r="AI19" s="10">
        <f t="shared" si="3"/>
        <v>0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0</v>
      </c>
      <c r="AN19" s="1" t="str">
        <f>K2</f>
        <v>Arhangelska oblast</v>
      </c>
      <c r="AO19" s="4" t="str">
        <f>F2</f>
        <v>V</v>
      </c>
      <c r="AP19" s="4" t="str">
        <f>G2</f>
        <v>-</v>
      </c>
      <c r="AQ19" s="5" t="str">
        <f>H2</f>
        <v>66 4501628</v>
      </c>
      <c r="AR19" s="1" t="str">
        <f>J2</f>
        <v>MVD 0601</v>
      </c>
      <c r="AS19" s="10">
        <f>X2</f>
        <v>1</v>
      </c>
      <c r="AT19" s="10">
        <f>Y2</f>
        <v>8</v>
      </c>
      <c r="AU19" s="10">
        <f>Z2</f>
        <v>0</v>
      </c>
      <c r="AV19" s="10">
        <f>AA2</f>
        <v>5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ROMANTIQ</v>
      </c>
      <c r="C21" t="str">
        <f>AK2</f>
        <v>Bajice 2 Cetinje</v>
      </c>
      <c r="D21" s="5" t="str">
        <f>T2</f>
        <v>068 294 608</v>
      </c>
      <c r="E21" s="5" t="str">
        <f>AJ2</f>
        <v>03557570</v>
      </c>
      <c r="F21" s="1" t="str">
        <f>B2</f>
        <v>Kupriianov</v>
      </c>
      <c r="G21" s="1" t="str">
        <f>D2</f>
        <v>Aleksej</v>
      </c>
      <c r="H21" s="1" t="str">
        <f>C2</f>
        <v>Nikita</v>
      </c>
      <c r="I21" s="5" t="str">
        <f>V2</f>
        <v>2010990250009</v>
      </c>
      <c r="J21" t="str">
        <f>AG2</f>
        <v>BCJ 2, st. 10, Cetinje</v>
      </c>
      <c r="K21" s="1" t="str">
        <f>K2</f>
        <v>Arhangelska oblast</v>
      </c>
      <c r="L21" s="4" t="str">
        <f>F2</f>
        <v>V</v>
      </c>
      <c r="M21" s="4" t="str">
        <f>G2</f>
        <v>-</v>
      </c>
      <c r="N21" t="str">
        <f>BI2</f>
        <v>Kupriianova Kseniia</v>
      </c>
      <c r="O21" t="str">
        <f>BK2</f>
        <v>Žena</v>
      </c>
      <c r="P21">
        <f t="shared" ref="P21:AC21" si="4">BL2</f>
        <v>2</v>
      </c>
      <c r="Q21">
        <f t="shared" si="4"/>
        <v>8</v>
      </c>
      <c r="R21">
        <f t="shared" si="4"/>
        <v>0</v>
      </c>
      <c r="S21">
        <f t="shared" si="4"/>
        <v>2</v>
      </c>
      <c r="T21">
        <f t="shared" si="4"/>
        <v>9</v>
      </c>
      <c r="U21">
        <f t="shared" si="4"/>
        <v>9</v>
      </c>
      <c r="V21">
        <f t="shared" si="4"/>
        <v>2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5</v>
      </c>
      <c r="AB21">
        <f t="shared" si="4"/>
        <v>2</v>
      </c>
      <c r="AC21" t="str">
        <f t="shared" si="4"/>
        <v>Kupriianov Danilo</v>
      </c>
      <c r="AD21" s="5" t="str">
        <f>CA2</f>
        <v>Sin</v>
      </c>
      <c r="AE21" s="5">
        <f t="shared" ref="AE21:AQ21" si="5">CB2</f>
        <v>2</v>
      </c>
      <c r="AF21" s="5">
        <f t="shared" si="5"/>
        <v>2</v>
      </c>
      <c r="AG21" s="5">
        <f t="shared" si="5"/>
        <v>0</v>
      </c>
      <c r="AH21" s="5">
        <f t="shared" si="5"/>
        <v>7</v>
      </c>
      <c r="AI21" s="5">
        <f t="shared" si="5"/>
        <v>2</v>
      </c>
      <c r="AJ21" s="5">
        <f t="shared" si="5"/>
        <v>2</v>
      </c>
      <c r="AK21" s="5">
        <f t="shared" si="5"/>
        <v>2</v>
      </c>
      <c r="AL21" s="5">
        <f t="shared" si="5"/>
        <v>2</v>
      </c>
      <c r="AM21" s="5">
        <f t="shared" si="5"/>
        <v>5</v>
      </c>
      <c r="AN21" s="5">
        <f t="shared" si="5"/>
        <v>5</v>
      </c>
      <c r="AO21" s="5">
        <f t="shared" si="5"/>
        <v>0</v>
      </c>
      <c r="AP21" s="5">
        <f t="shared" si="5"/>
        <v>3</v>
      </c>
      <c r="AQ21" s="5">
        <f t="shared" si="5"/>
        <v>6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Nikita</v>
      </c>
      <c r="C23" s="1" t="str">
        <f>D2</f>
        <v>Aleksej</v>
      </c>
      <c r="D23" s="1" t="str">
        <f>B2</f>
        <v>Kupriianov</v>
      </c>
      <c r="E23" s="5" t="str">
        <f>V2</f>
        <v>2010990250009</v>
      </c>
      <c r="F23" t="str">
        <f>AG2</f>
        <v>BCJ 2, st. 10, Cetinje</v>
      </c>
      <c r="G23" t="str">
        <f>AM2</f>
        <v>Cetinje</v>
      </c>
      <c r="H23" s="5" t="str">
        <f>H2</f>
        <v>66 4501628</v>
      </c>
      <c r="I23" s="4">
        <f>I2</f>
        <v>44861</v>
      </c>
      <c r="J23" s="5" t="str">
        <f>T2</f>
        <v>068 294 608</v>
      </c>
      <c r="K23" s="5" t="str">
        <f>U2</f>
        <v>n.kupriyanov@icloud.com</v>
      </c>
      <c r="L23" s="4">
        <f>E2</f>
        <v>33166</v>
      </c>
      <c r="M23" t="str">
        <f>AI2</f>
        <v>ROMANTIQ</v>
      </c>
      <c r="N23" t="str">
        <f>BG2</f>
        <v>5 - 1142477 / 001</v>
      </c>
      <c r="O23" s="5" t="str">
        <f>AJ2</f>
        <v>03557570</v>
      </c>
      <c r="P23" t="str">
        <f>AK2</f>
        <v>Bajice 2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Nikita</v>
      </c>
      <c r="C25" s="1" t="str">
        <f>+D2</f>
        <v>Aleksej</v>
      </c>
      <c r="D25" s="1" t="str">
        <f>+B2</f>
        <v>Kupriianov</v>
      </c>
      <c r="E25" s="5" t="str">
        <f>+V2</f>
        <v>2010990250009</v>
      </c>
      <c r="F25" t="str">
        <f>+AG2</f>
        <v>BCJ 2, st. 10, Cetinje</v>
      </c>
      <c r="G25" t="str">
        <f>+AM2</f>
        <v>Cetinje</v>
      </c>
      <c r="H25" s="5" t="str">
        <f>H2</f>
        <v>66 4501628</v>
      </c>
      <c r="I25" s="4">
        <f>I2</f>
        <v>44861</v>
      </c>
      <c r="J25" s="5" t="str">
        <f>T2</f>
        <v>068 294 608</v>
      </c>
      <c r="K25" s="5" t="str">
        <f>U2</f>
        <v>n.kupriyanov@icloud.com</v>
      </c>
      <c r="L25" s="4">
        <f>E2</f>
        <v>33166</v>
      </c>
      <c r="M25" t="str">
        <f>AI2</f>
        <v>ROMANTIQ</v>
      </c>
      <c r="N25" t="str">
        <f>BG2</f>
        <v>5 - 1142477 / 001</v>
      </c>
      <c r="O25" s="5" t="str">
        <f>AJ2</f>
        <v>03557570</v>
      </c>
      <c r="P25" t="str">
        <f>AK2</f>
        <v>Bajice 2 Cetinje</v>
      </c>
    </row>
    <row r="31" spans="1:88" x14ac:dyDescent="0.3">
      <c r="B31" t="s">
        <v>437</v>
      </c>
    </row>
    <row r="32" spans="1:88" ht="15.6" x14ac:dyDescent="0.3">
      <c r="B32" s="20" t="s">
        <v>436</v>
      </c>
    </row>
  </sheetData>
  <hyperlinks>
    <hyperlink ref="U2" r:id="rId1" xr:uid="{9AD64D4C-1FD7-4138-9D79-5AB619E59C86}"/>
  </hyperlinks>
  <pageMargins left="0.7" right="0.7" top="0.75" bottom="0.75" header="0.3" footer="0.3"/>
  <pageSetup paperSize="9" orientation="portrait" verticalDpi="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0679-852C-43FD-AEDF-E7709C04D2C9}">
  <dimension ref="A1:EK35"/>
  <sheetViews>
    <sheetView topLeftCell="T1" workbookViewId="0">
      <selection activeCell="AG2" sqref="AG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1349</v>
      </c>
      <c r="C2" s="1" t="s">
        <v>903</v>
      </c>
      <c r="D2" s="18" t="s">
        <v>285</v>
      </c>
      <c r="E2" s="4">
        <v>30482</v>
      </c>
      <c r="F2" s="4" t="s">
        <v>213</v>
      </c>
      <c r="G2" s="4" t="s">
        <v>210</v>
      </c>
      <c r="H2" s="16" t="s">
        <v>1350</v>
      </c>
      <c r="I2" s="15">
        <v>44296</v>
      </c>
      <c r="J2" s="18" t="s">
        <v>1351</v>
      </c>
      <c r="K2" s="18" t="s">
        <v>1352</v>
      </c>
      <c r="L2">
        <v>1</v>
      </c>
      <c r="M2">
        <v>5</v>
      </c>
      <c r="N2">
        <v>0</v>
      </c>
      <c r="O2">
        <v>6</v>
      </c>
      <c r="P2">
        <v>1</v>
      </c>
      <c r="Q2">
        <v>9</v>
      </c>
      <c r="R2">
        <v>8</v>
      </c>
      <c r="S2">
        <v>3</v>
      </c>
      <c r="T2" s="16" t="s">
        <v>1421</v>
      </c>
      <c r="U2" s="6" t="s">
        <v>1353</v>
      </c>
      <c r="V2" s="5" t="s">
        <v>1354</v>
      </c>
      <c r="W2" s="4">
        <v>45391</v>
      </c>
      <c r="X2" s="14">
        <v>0</v>
      </c>
      <c r="Y2" s="14">
        <v>9</v>
      </c>
      <c r="Z2" s="14">
        <v>0</v>
      </c>
      <c r="AA2" s="14">
        <v>4</v>
      </c>
      <c r="AB2" s="14">
        <v>2</v>
      </c>
      <c r="AC2" s="14">
        <v>0</v>
      </c>
      <c r="AD2" s="14">
        <v>2</v>
      </c>
      <c r="AE2" s="14">
        <v>4</v>
      </c>
      <c r="AF2" s="4">
        <v>45756</v>
      </c>
      <c r="AG2" s="14" t="s">
        <v>1147</v>
      </c>
      <c r="AH2" s="13">
        <v>0</v>
      </c>
      <c r="AI2" t="s">
        <v>1355</v>
      </c>
      <c r="AJ2" s="16" t="s">
        <v>1356</v>
      </c>
      <c r="AK2" s="16" t="s">
        <v>1169</v>
      </c>
      <c r="AL2" s="14" t="s">
        <v>1147</v>
      </c>
      <c r="AM2" t="s">
        <v>378</v>
      </c>
      <c r="AN2" t="s">
        <v>378</v>
      </c>
      <c r="AO2" s="14" t="s">
        <v>1148</v>
      </c>
      <c r="AP2" s="14" t="s">
        <v>1148</v>
      </c>
      <c r="AQ2">
        <v>1</v>
      </c>
      <c r="AR2">
        <v>5</v>
      </c>
      <c r="AS2">
        <v>0</v>
      </c>
      <c r="AT2">
        <v>6</v>
      </c>
      <c r="AU2">
        <v>9</v>
      </c>
      <c r="AV2">
        <v>8</v>
      </c>
      <c r="AW2">
        <v>3</v>
      </c>
      <c r="AX2">
        <v>2</v>
      </c>
      <c r="AY2">
        <v>3</v>
      </c>
      <c r="AZ2">
        <v>9</v>
      </c>
      <c r="BA2">
        <v>0</v>
      </c>
      <c r="BB2">
        <v>2</v>
      </c>
      <c r="BC2">
        <v>0</v>
      </c>
      <c r="BD2" s="17">
        <v>1</v>
      </c>
      <c r="BE2" s="14">
        <v>9</v>
      </c>
      <c r="BF2" s="14">
        <v>0</v>
      </c>
      <c r="BG2" s="14">
        <v>3</v>
      </c>
      <c r="BH2" s="14">
        <v>2</v>
      </c>
      <c r="BI2" s="14">
        <v>4</v>
      </c>
      <c r="BJ2" s="14" t="s">
        <v>1357</v>
      </c>
      <c r="BK2" s="12" t="s">
        <v>1140</v>
      </c>
      <c r="BL2" s="16"/>
      <c r="BM2" s="14" t="s">
        <v>1118</v>
      </c>
      <c r="BN2" s="16" t="s">
        <v>1119</v>
      </c>
      <c r="BO2" s="14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Litvinova</v>
      </c>
      <c r="C5" s="1" t="str">
        <f>C2</f>
        <v>Elena</v>
      </c>
      <c r="D5" s="4">
        <f>E2</f>
        <v>30482</v>
      </c>
      <c r="E5" s="5" t="str">
        <f>H2</f>
        <v>76 4313532</v>
      </c>
      <c r="F5" t="str">
        <f>AI2</f>
        <v>FAIR PLAY APPLIANCE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FAIR PLAY APPLIANCE</v>
      </c>
      <c r="C7" s="1" t="str">
        <f>AJ2</f>
        <v>03644928</v>
      </c>
      <c r="D7" s="1" t="str">
        <f>AN2</f>
        <v>Budva</v>
      </c>
      <c r="E7" s="1" t="str">
        <f>B2</f>
        <v>Litvinova</v>
      </c>
      <c r="F7" s="1" t="str">
        <f>C2</f>
        <v>Elena</v>
      </c>
      <c r="G7" s="5" t="str">
        <f>H2</f>
        <v>76 4313532</v>
      </c>
      <c r="H7" t="str">
        <f>AG2</f>
        <v>Babilonija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FAIR PLAY APPLIANCE</v>
      </c>
      <c r="C9" s="1" t="str">
        <f>AN2</f>
        <v>Budva</v>
      </c>
      <c r="D9" s="1" t="str">
        <f>AJ2</f>
        <v>03644928</v>
      </c>
      <c r="E9" s="1" t="str">
        <f>B2</f>
        <v>Litvinova</v>
      </c>
      <c r="F9" s="1" t="str">
        <f>C2</f>
        <v>Elena</v>
      </c>
      <c r="G9" s="5" t="str">
        <f>H2</f>
        <v>76 4313532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FAIR PLAY APPLIANCE</v>
      </c>
      <c r="C11" s="1" t="str">
        <f>AN2</f>
        <v>Budva</v>
      </c>
      <c r="D11" s="1" t="str">
        <f>AJ2</f>
        <v>03644928</v>
      </c>
      <c r="E11" s="1" t="str">
        <f>B2</f>
        <v>Litvinova</v>
      </c>
      <c r="F11" s="1" t="str">
        <f>C2</f>
        <v>Elena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V2</f>
        <v>1506983239020</v>
      </c>
      <c r="C13" s="1" t="str">
        <f>B2</f>
        <v>Litvinova</v>
      </c>
      <c r="D13" s="1" t="str">
        <f t="shared" ref="D13:E13" si="0">C2</f>
        <v>Elena</v>
      </c>
      <c r="E13" s="1" t="str">
        <f t="shared" si="0"/>
        <v>Jurij</v>
      </c>
      <c r="F13" s="4">
        <f>E2</f>
        <v>30482</v>
      </c>
      <c r="G13" s="1" t="str">
        <f>K2</f>
        <v>Tatarska ASSR</v>
      </c>
      <c r="H13" s="1" t="str">
        <f>H2</f>
        <v>76 4313532</v>
      </c>
      <c r="I13" s="1" t="str">
        <f>AG2</f>
        <v>Babilonija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Litvinova</v>
      </c>
      <c r="C15" s="1" t="str">
        <f>C2</f>
        <v>Elena</v>
      </c>
      <c r="D15" s="1" t="str">
        <f>V2</f>
        <v>1506983239020</v>
      </c>
      <c r="E15" s="1" t="str">
        <f>H2</f>
        <v>76 4313532</v>
      </c>
      <c r="F15" t="str">
        <f>AI2</f>
        <v>FAIR PLAY APPLIANCE</v>
      </c>
      <c r="G15" t="str">
        <f>AN2</f>
        <v>Budva</v>
      </c>
      <c r="H15" s="5" t="str">
        <f>AJ2</f>
        <v>03644928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FAIR PLAY APPLIANCE</v>
      </c>
      <c r="C17" t="str">
        <f>AL2</f>
        <v>Babilonija bb Budva</v>
      </c>
      <c r="D17" s="1" t="str">
        <f>B2</f>
        <v>Litvinova</v>
      </c>
      <c r="E17" s="1" t="str">
        <f>C2</f>
        <v>Elena</v>
      </c>
      <c r="F17" t="str">
        <f>AG2</f>
        <v>Babilonija bb Budva</v>
      </c>
      <c r="G17">
        <f>AH2</f>
        <v>0</v>
      </c>
      <c r="H17" s="4">
        <f>W2</f>
        <v>45391</v>
      </c>
      <c r="I17" s="4">
        <f>AF2</f>
        <v>45756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FAIR PLAY APPLIANCE</v>
      </c>
      <c r="C19" t="str">
        <f>AM2</f>
        <v>Budva</v>
      </c>
      <c r="D19" t="str">
        <f>AN2</f>
        <v>Budva</v>
      </c>
      <c r="E19" t="str">
        <f>AP2</f>
        <v>Babilonija bb</v>
      </c>
      <c r="F19" s="5" t="str">
        <f>T2</f>
        <v>+38267887443</v>
      </c>
      <c r="G19" t="str">
        <f>U2</f>
        <v>litvene@gmail.com</v>
      </c>
      <c r="H19">
        <f>AQ2</f>
        <v>1</v>
      </c>
      <c r="I19">
        <f t="shared" ref="I19:S19" si="1">AR2</f>
        <v>5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8</v>
      </c>
      <c r="N19">
        <f t="shared" si="1"/>
        <v>3</v>
      </c>
      <c r="O19">
        <f t="shared" si="1"/>
        <v>2</v>
      </c>
      <c r="P19">
        <f t="shared" si="1"/>
        <v>3</v>
      </c>
      <c r="Q19">
        <f t="shared" si="1"/>
        <v>9</v>
      </c>
      <c r="R19">
        <f t="shared" si="1"/>
        <v>0</v>
      </c>
      <c r="S19">
        <f t="shared" si="1"/>
        <v>2</v>
      </c>
      <c r="T19">
        <f>BC2</f>
        <v>0</v>
      </c>
      <c r="U19" s="7">
        <f>BD2</f>
        <v>1</v>
      </c>
      <c r="V19" s="7">
        <f t="shared" ref="V19:X19" si="2">BE2</f>
        <v>9</v>
      </c>
      <c r="W19" s="7">
        <f t="shared" si="2"/>
        <v>0</v>
      </c>
      <c r="X19" s="7">
        <f t="shared" si="2"/>
        <v>3</v>
      </c>
      <c r="Y19" s="7" t="str">
        <f>BJ2</f>
        <v>5 - 1219033 / 001</v>
      </c>
      <c r="Z19" s="7" t="str">
        <f>V2</f>
        <v>1506983239020</v>
      </c>
      <c r="AA19" s="1" t="str">
        <f>B2</f>
        <v>Litvinova</v>
      </c>
      <c r="AB19" s="1" t="str">
        <f>C2</f>
        <v>Elena</v>
      </c>
      <c r="AC19" s="1" t="str">
        <f>AG2</f>
        <v>Babilonija bb Budva</v>
      </c>
      <c r="AD19" t="str">
        <f>BK2</f>
        <v>535-22426-22</v>
      </c>
      <c r="AE19" s="1" t="str">
        <f>D2</f>
        <v>Jurij</v>
      </c>
      <c r="AF19" s="10">
        <f>L2</f>
        <v>1</v>
      </c>
      <c r="AG19" s="10">
        <f t="shared" ref="AG19:AM19" si="3">M2</f>
        <v>5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3</v>
      </c>
      <c r="AN19" s="1" t="str">
        <f>K2</f>
        <v>Tatarska ASSR</v>
      </c>
      <c r="AO19" s="4" t="str">
        <f>F2</f>
        <v>-</v>
      </c>
      <c r="AP19" s="4" t="str">
        <f>G2</f>
        <v>V</v>
      </c>
      <c r="AQ19" s="5" t="str">
        <f>H2</f>
        <v>76 4313532</v>
      </c>
      <c r="AR19" s="1" t="str">
        <f>J2</f>
        <v>MVD 16001</v>
      </c>
      <c r="AS19" s="10">
        <f>X2</f>
        <v>0</v>
      </c>
      <c r="AT19" s="10">
        <f>Y2</f>
        <v>9</v>
      </c>
      <c r="AU19" s="10">
        <f>Z2</f>
        <v>0</v>
      </c>
      <c r="AV19" s="10">
        <f>AA2</f>
        <v>4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FAIR PLAY APPLIANCE</v>
      </c>
      <c r="C21" t="str">
        <f>AL2</f>
        <v>Babilonija bb Budva</v>
      </c>
      <c r="D21" s="5" t="str">
        <f>T2</f>
        <v>+38267887443</v>
      </c>
      <c r="E21" s="5" t="str">
        <f>AJ2</f>
        <v>03644928</v>
      </c>
      <c r="F21" s="1" t="str">
        <f>B2</f>
        <v>Litvinova</v>
      </c>
      <c r="G21" s="1" t="str">
        <f>D2</f>
        <v>Jurij</v>
      </c>
      <c r="H21" s="1" t="str">
        <f>C2</f>
        <v>Elena</v>
      </c>
      <c r="I21" s="5" t="str">
        <f>V2</f>
        <v>1506983239020</v>
      </c>
      <c r="J21" t="str">
        <f>AG2</f>
        <v>Babilonija bb Budva</v>
      </c>
      <c r="K21" s="1" t="str">
        <f>K2</f>
        <v>Tatarska ASSR</v>
      </c>
      <c r="L21" s="4" t="str">
        <f>F2</f>
        <v>-</v>
      </c>
      <c r="M21" s="4" t="str">
        <f>G2</f>
        <v>V</v>
      </c>
      <c r="N21" t="str">
        <f>F2</f>
        <v>-</v>
      </c>
      <c r="O21" t="str">
        <f>G2</f>
        <v>V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Elena</v>
      </c>
      <c r="C23" s="1" t="str">
        <f>D2</f>
        <v>Jurij</v>
      </c>
      <c r="D23" s="1" t="str">
        <f>B2</f>
        <v>Litvinova</v>
      </c>
      <c r="E23" s="5" t="str">
        <f>V2</f>
        <v>1506983239020</v>
      </c>
      <c r="F23" t="str">
        <f>AG2</f>
        <v>Babilonija bb Budva</v>
      </c>
      <c r="G23" t="str">
        <f>AN2</f>
        <v>Budva</v>
      </c>
      <c r="H23" s="5" t="str">
        <f>H2</f>
        <v>76 4313532</v>
      </c>
      <c r="I23" s="4">
        <f>I2</f>
        <v>44296</v>
      </c>
      <c r="J23" s="5" t="str">
        <f>T2</f>
        <v>+38267887443</v>
      </c>
      <c r="K23" s="5" t="str">
        <f>U2</f>
        <v>litvene@gmail.com</v>
      </c>
      <c r="L23" s="4">
        <f>E2</f>
        <v>30482</v>
      </c>
      <c r="M23" t="str">
        <f>AI2</f>
        <v>FAIR PLAY APPLIANCE</v>
      </c>
      <c r="N23" t="str">
        <f>BJ2</f>
        <v>5 - 1219033 / 001</v>
      </c>
      <c r="O23" s="5" t="str">
        <f>AJ2</f>
        <v>03644928</v>
      </c>
      <c r="P23" t="str">
        <f>AL2</f>
        <v>Babilonija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165</v>
      </c>
    </row>
    <row r="25" spans="1:91" x14ac:dyDescent="0.3">
      <c r="B25" s="1" t="str">
        <f>+C2</f>
        <v>Elena</v>
      </c>
      <c r="C25" s="1" t="str">
        <f>+D2</f>
        <v>Jurij</v>
      </c>
      <c r="D25" s="1" t="str">
        <f>+B2</f>
        <v>Litvinova</v>
      </c>
      <c r="E25" s="5" t="str">
        <f>V2</f>
        <v>1506983239020</v>
      </c>
      <c r="F25" s="10" t="str">
        <f>AG2</f>
        <v>Babilonija bb Budva</v>
      </c>
      <c r="G25" s="10" t="str">
        <f>AN2</f>
        <v>Budva</v>
      </c>
      <c r="H25" s="5" t="str">
        <f>H2</f>
        <v>76 4313532</v>
      </c>
      <c r="I25" s="4">
        <f>I2</f>
        <v>44296</v>
      </c>
      <c r="J25" s="5" t="str">
        <f>T2</f>
        <v>+38267887443</v>
      </c>
      <c r="K25" s="10" t="str">
        <f>U2</f>
        <v>litvene@gmail.com</v>
      </c>
      <c r="L25" s="4">
        <f>E2</f>
        <v>30482</v>
      </c>
      <c r="M25" s="10" t="str">
        <f>AI2</f>
        <v>FAIR PLAY APPLIANCE</v>
      </c>
      <c r="N25" s="10" t="str">
        <f>BJ2</f>
        <v>5 - 1219033 / 001</v>
      </c>
      <c r="O25" s="5" t="str">
        <f>AJ2</f>
        <v>03644928</v>
      </c>
      <c r="P25" s="10" t="str">
        <f>AL2</f>
        <v>Babilonija bb Budva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FAIR PLAY APPLIANCE</v>
      </c>
      <c r="C27" t="str">
        <f>AN2</f>
        <v>Budva</v>
      </c>
      <c r="E27" s="1" t="str">
        <f>B2</f>
        <v>Litvinova</v>
      </c>
      <c r="F27" s="1" t="str">
        <f>C2</f>
        <v>Elena</v>
      </c>
      <c r="G27" s="5" t="str">
        <f>V2</f>
        <v>1506983239020</v>
      </c>
      <c r="H27" t="str">
        <f>AL2</f>
        <v>Babilonija bb Budva</v>
      </c>
      <c r="I27" s="5" t="str">
        <f>AJ2</f>
        <v>03644928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FAIR PLAY APPLIANCE</v>
      </c>
      <c r="D29" t="str">
        <f>AN2</f>
        <v>Budva</v>
      </c>
      <c r="E29" s="5" t="s">
        <v>1039</v>
      </c>
      <c r="F29" s="5" t="str">
        <f>AJ2</f>
        <v>03644928</v>
      </c>
      <c r="G29" s="5" t="str">
        <f>AK2</f>
        <v>817</v>
      </c>
      <c r="H29" s="5">
        <f>BL2</f>
        <v>0</v>
      </c>
      <c r="I29" s="1" t="str">
        <f>B2</f>
        <v>Litvinova</v>
      </c>
      <c r="J29" s="1" t="str">
        <f>C2</f>
        <v>Elena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Elena</v>
      </c>
      <c r="C31" s="1" t="str">
        <f>+B2</f>
        <v>Litvinova</v>
      </c>
      <c r="D31">
        <f>+AQ2</f>
        <v>1</v>
      </c>
      <c r="E31">
        <f t="shared" ref="E31:P31" si="5">+AR2</f>
        <v>5</v>
      </c>
      <c r="F31">
        <f t="shared" si="5"/>
        <v>0</v>
      </c>
      <c r="G31">
        <f t="shared" si="5"/>
        <v>6</v>
      </c>
      <c r="H31">
        <f t="shared" si="5"/>
        <v>9</v>
      </c>
      <c r="I31">
        <f t="shared" si="5"/>
        <v>8</v>
      </c>
      <c r="J31">
        <f t="shared" si="5"/>
        <v>3</v>
      </c>
      <c r="K31">
        <f t="shared" si="5"/>
        <v>2</v>
      </c>
      <c r="L31">
        <f t="shared" si="5"/>
        <v>3</v>
      </c>
      <c r="M31">
        <f t="shared" si="5"/>
        <v>9</v>
      </c>
      <c r="N31">
        <f t="shared" si="5"/>
        <v>0</v>
      </c>
      <c r="O31">
        <f t="shared" si="5"/>
        <v>2</v>
      </c>
      <c r="P31">
        <f t="shared" si="5"/>
        <v>0</v>
      </c>
      <c r="Q31" t="str">
        <f>+AG2</f>
        <v>Babilonija bb Budva</v>
      </c>
      <c r="R31" s="5" t="str">
        <f>H2</f>
        <v>76 4313532</v>
      </c>
      <c r="S31" s="5" t="str">
        <f>T2</f>
        <v>+38267887443</v>
      </c>
      <c r="T31" s="5" t="str">
        <f>U2</f>
        <v>litvene@gmail.com</v>
      </c>
      <c r="U31" t="str">
        <f>AI2</f>
        <v>FAIR PLAY APPLIANCE</v>
      </c>
      <c r="V31" t="str">
        <f>BJ2</f>
        <v>5 - 1219033 / 001</v>
      </c>
      <c r="W31" t="str">
        <f>AP2</f>
        <v>Babilonija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45391</v>
      </c>
      <c r="C33" t="str">
        <f>AI2</f>
        <v>FAIR PLAY APPLIANCE</v>
      </c>
      <c r="D33" t="str">
        <f>AN2</f>
        <v>Budva</v>
      </c>
      <c r="E33" s="5" t="str">
        <f>AJ2</f>
        <v>03644928</v>
      </c>
      <c r="F33" s="1" t="str">
        <f>B2</f>
        <v>Litvinova</v>
      </c>
      <c r="G33" s="1" t="str">
        <f>C2</f>
        <v>Elena</v>
      </c>
      <c r="H33" s="5" t="str">
        <f>V2</f>
        <v>1506983239020</v>
      </c>
      <c r="I33" s="4">
        <f>AF2</f>
        <v>45756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Litvinova</v>
      </c>
      <c r="D35" s="1" t="str">
        <f>C2</f>
        <v>Elena</v>
      </c>
      <c r="E35" s="4">
        <f>E2</f>
        <v>30482</v>
      </c>
      <c r="F35" s="5" t="str">
        <f>H2</f>
        <v>76 4313532</v>
      </c>
      <c r="G35" t="str">
        <f>AI2</f>
        <v>FAIR PLAY APPLIANCE</v>
      </c>
    </row>
  </sheetData>
  <hyperlinks>
    <hyperlink ref="U2" r:id="rId1" xr:uid="{0AC44883-A70B-48FD-A5EC-29428092CC00}"/>
  </hyperlinks>
  <pageMargins left="0.7" right="0.7" top="0.75" bottom="0.75" header="0.3" footer="0.3"/>
  <pageSetup paperSize="9" orientation="portrait" verticalDpi="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2317-EBAE-4600-93E0-BA233A92B951}">
  <dimension ref="A1:EG32"/>
  <sheetViews>
    <sheetView workbookViewId="0">
      <selection activeCell="D2" sqref="D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441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850</v>
      </c>
      <c r="C2" t="s">
        <v>868</v>
      </c>
      <c r="D2" s="1" t="s">
        <v>124</v>
      </c>
      <c r="E2" s="4">
        <v>31458</v>
      </c>
      <c r="F2" t="s">
        <v>210</v>
      </c>
      <c r="G2" s="4" t="s">
        <v>213</v>
      </c>
      <c r="H2" s="16" t="s">
        <v>861</v>
      </c>
      <c r="I2" s="15">
        <v>44608</v>
      </c>
      <c r="J2" s="18" t="s">
        <v>862</v>
      </c>
      <c r="K2" s="18" t="s">
        <v>863</v>
      </c>
      <c r="L2">
        <v>1</v>
      </c>
      <c r="M2">
        <v>5</v>
      </c>
      <c r="N2">
        <v>0</v>
      </c>
      <c r="O2">
        <v>2</v>
      </c>
      <c r="P2">
        <v>1</v>
      </c>
      <c r="Q2">
        <v>9</v>
      </c>
      <c r="R2">
        <v>8</v>
      </c>
      <c r="S2">
        <v>6</v>
      </c>
      <c r="T2" s="16" t="s">
        <v>851</v>
      </c>
      <c r="U2" s="6" t="s">
        <v>852</v>
      </c>
      <c r="V2" s="5" t="s">
        <v>853</v>
      </c>
      <c r="W2" s="15">
        <v>44895</v>
      </c>
      <c r="X2" s="14">
        <v>3</v>
      </c>
      <c r="Y2" s="14">
        <v>0</v>
      </c>
      <c r="Z2" s="14">
        <v>1</v>
      </c>
      <c r="AA2" s="14">
        <v>1</v>
      </c>
      <c r="AB2" s="14">
        <v>2</v>
      </c>
      <c r="AC2" s="14">
        <v>0</v>
      </c>
      <c r="AD2" s="14">
        <v>2</v>
      </c>
      <c r="AE2" s="14">
        <v>2</v>
      </c>
      <c r="AF2" s="15">
        <v>45260</v>
      </c>
      <c r="AG2" s="14" t="s">
        <v>864</v>
      </c>
      <c r="AH2" s="14"/>
      <c r="AI2" t="s">
        <v>854</v>
      </c>
      <c r="AJ2" s="16" t="s">
        <v>855</v>
      </c>
      <c r="AK2" t="s">
        <v>856</v>
      </c>
      <c r="AL2" t="s">
        <v>304</v>
      </c>
      <c r="AM2" t="s">
        <v>304</v>
      </c>
      <c r="AN2" t="s">
        <v>304</v>
      </c>
      <c r="AO2" t="s">
        <v>857</v>
      </c>
      <c r="AP2">
        <v>1</v>
      </c>
      <c r="AQ2">
        <v>5</v>
      </c>
      <c r="AR2">
        <v>0</v>
      </c>
      <c r="AS2">
        <v>2</v>
      </c>
      <c r="AT2">
        <v>9</v>
      </c>
      <c r="AU2">
        <v>8</v>
      </c>
      <c r="AV2">
        <v>6</v>
      </c>
      <c r="AW2">
        <v>2</v>
      </c>
      <c r="AX2">
        <v>3</v>
      </c>
      <c r="AY2">
        <v>4</v>
      </c>
      <c r="AZ2">
        <v>0</v>
      </c>
      <c r="BA2">
        <v>0</v>
      </c>
      <c r="BB2">
        <v>3</v>
      </c>
      <c r="BC2" s="17">
        <v>2</v>
      </c>
      <c r="BD2" s="14">
        <v>0</v>
      </c>
      <c r="BE2" s="14">
        <v>1</v>
      </c>
      <c r="BF2" s="14">
        <v>0</v>
      </c>
      <c r="BG2" s="14" t="s">
        <v>858</v>
      </c>
      <c r="BH2" s="16" t="s">
        <v>859</v>
      </c>
      <c r="BI2" s="14" t="s">
        <v>865</v>
      </c>
      <c r="BJ2" s="16" t="s">
        <v>866</v>
      </c>
      <c r="BK2" s="14" t="s">
        <v>212</v>
      </c>
      <c r="BL2" s="14">
        <v>3</v>
      </c>
      <c r="BM2" s="14">
        <v>1</v>
      </c>
      <c r="BN2" s="14">
        <v>0</v>
      </c>
      <c r="BO2" s="14">
        <v>8</v>
      </c>
      <c r="BP2" s="14">
        <v>9</v>
      </c>
      <c r="BQ2" s="14">
        <v>8</v>
      </c>
      <c r="BR2" s="14">
        <v>9</v>
      </c>
      <c r="BS2" s="14">
        <v>2</v>
      </c>
      <c r="BT2" s="14">
        <v>3</v>
      </c>
      <c r="BU2" s="14">
        <v>9</v>
      </c>
      <c r="BV2" s="14">
        <v>0</v>
      </c>
      <c r="BW2" s="14">
        <v>1</v>
      </c>
      <c r="BX2" s="14">
        <v>1</v>
      </c>
      <c r="BY2" t="s">
        <v>860</v>
      </c>
      <c r="BZ2" s="16" t="s">
        <v>867</v>
      </c>
      <c r="CA2" s="5" t="s">
        <v>402</v>
      </c>
      <c r="CB2">
        <v>0</v>
      </c>
      <c r="CC2">
        <v>7</v>
      </c>
      <c r="CD2">
        <v>0</v>
      </c>
      <c r="CE2">
        <v>7</v>
      </c>
      <c r="CF2">
        <v>0</v>
      </c>
      <c r="CG2">
        <v>2</v>
      </c>
      <c r="CH2">
        <v>2</v>
      </c>
      <c r="CI2">
        <v>2</v>
      </c>
      <c r="CJ2">
        <v>3</v>
      </c>
      <c r="CK2">
        <v>4</v>
      </c>
      <c r="CL2">
        <v>0</v>
      </c>
      <c r="CM2">
        <v>0</v>
      </c>
      <c r="CN2">
        <v>1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Lovchiev</v>
      </c>
      <c r="C5" s="1" t="str">
        <f>D2</f>
        <v>Vladimir</v>
      </c>
      <c r="D5" s="4">
        <f>E2</f>
        <v>31458</v>
      </c>
      <c r="E5" s="5" t="str">
        <f>H2</f>
        <v>76 6624458</v>
      </c>
      <c r="F5" t="str">
        <f>AI2</f>
        <v>OPOSSUM FAMILY</v>
      </c>
      <c r="G5" t="str">
        <f>AM2</f>
        <v>Podgorica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OPOSSUM FAMILY</v>
      </c>
      <c r="C7" s="1" t="str">
        <f>AJ2</f>
        <v>03483487</v>
      </c>
      <c r="D7" s="1" t="str">
        <f>AM2</f>
        <v>Podgorica</v>
      </c>
      <c r="E7" s="1" t="str">
        <f>B2</f>
        <v>Lovchiev</v>
      </c>
      <c r="F7" s="1" t="str">
        <f>D2</f>
        <v>Vladimir</v>
      </c>
      <c r="G7" s="5" t="str">
        <f>H2</f>
        <v>76 6624458</v>
      </c>
      <c r="H7" t="str">
        <f>AG2</f>
        <v>Donje Polje bb Cetinje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OPOSSUM FAMILY</v>
      </c>
      <c r="C9" s="1" t="str">
        <f>AM2</f>
        <v>Podgorica</v>
      </c>
      <c r="D9" s="1" t="str">
        <f>AJ2</f>
        <v>03483487</v>
      </c>
      <c r="E9" s="1" t="str">
        <f>B2</f>
        <v>Lovchiev</v>
      </c>
      <c r="F9" s="1" t="str">
        <f>D2</f>
        <v>Vladimir</v>
      </c>
      <c r="G9" s="5" t="str">
        <f>H2</f>
        <v>76 6624458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OPOSSUM FAMILY</v>
      </c>
      <c r="C11" s="1" t="str">
        <f>AM2</f>
        <v>Podgorica</v>
      </c>
      <c r="D11" s="1" t="str">
        <f>AJ2</f>
        <v>03483487</v>
      </c>
      <c r="E11" s="1" t="str">
        <f>B2</f>
        <v>Lovchiev</v>
      </c>
      <c r="F11" s="1" t="str">
        <f>D2</f>
        <v>Vladimir</v>
      </c>
      <c r="G11" s="5" t="str">
        <f>H2</f>
        <v>76 6624458</v>
      </c>
      <c r="H11" t="str">
        <f>BI2</f>
        <v>Lovchieva Alexandra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31458</v>
      </c>
      <c r="C13" s="1" t="str">
        <f>B2</f>
        <v>Lovchiev</v>
      </c>
      <c r="D13" s="1" t="str">
        <f>D2</f>
        <v>Vladimir</v>
      </c>
      <c r="E13" s="1" t="str">
        <f>D2</f>
        <v>Vladimir</v>
      </c>
      <c r="F13" s="4">
        <f>E2</f>
        <v>31458</v>
      </c>
      <c r="G13" s="1" t="str">
        <f>K2</f>
        <v>Omska oblast</v>
      </c>
      <c r="H13" s="1" t="str">
        <f>H2</f>
        <v>76 6624458</v>
      </c>
      <c r="I13" s="1" t="str">
        <f>AG2</f>
        <v>Donje Polje bb Cetinje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Lovchiev</v>
      </c>
      <c r="C15" s="1" t="str">
        <f>C2</f>
        <v>Anton</v>
      </c>
      <c r="D15" s="1" t="str">
        <f>V2</f>
        <v>1502986234003</v>
      </c>
      <c r="E15" s="1" t="str">
        <f>H2</f>
        <v>76 6624458</v>
      </c>
      <c r="F15" t="str">
        <f>AI2</f>
        <v>OPOSSUM FAMILY</v>
      </c>
      <c r="G15" t="str">
        <f>AM2</f>
        <v>Podgorica</v>
      </c>
      <c r="H15" s="5" t="str">
        <f>AJ2</f>
        <v>03483487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OPOSSUM FAMILY</v>
      </c>
      <c r="C17" t="str">
        <f>AK2</f>
        <v>Herzegovačka 60, Podgorica</v>
      </c>
      <c r="D17" s="1" t="str">
        <f>B2</f>
        <v>Lovchiev</v>
      </c>
      <c r="E17" s="1" t="str">
        <f>D2</f>
        <v>Vladimir</v>
      </c>
      <c r="F17" t="str">
        <f>AG2</f>
        <v>Donje Polje bb Cetinje</v>
      </c>
      <c r="G17">
        <f>AH2</f>
        <v>0</v>
      </c>
      <c r="H17" s="4">
        <f>W2</f>
        <v>44895</v>
      </c>
      <c r="I17" s="4">
        <f>AF2</f>
        <v>45260</v>
      </c>
      <c r="J17" t="str">
        <f>AM2</f>
        <v>Podgorica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OPOSSUM FAMILY</v>
      </c>
      <c r="C19" t="str">
        <f>AL2</f>
        <v>Podgorica</v>
      </c>
      <c r="D19" t="str">
        <f>AM2</f>
        <v>Podgorica</v>
      </c>
      <c r="E19" t="str">
        <f>AN2</f>
        <v>Podgorica</v>
      </c>
      <c r="F19" s="5" t="str">
        <f>T2</f>
        <v>068 363 899</v>
      </c>
      <c r="G19" t="str">
        <f>U2</f>
        <v>Lovchij_a@mail.ru</v>
      </c>
      <c r="H19">
        <f>AP2</f>
        <v>1</v>
      </c>
      <c r="I19">
        <f t="shared" ref="I19:S19" si="0">AQ2</f>
        <v>5</v>
      </c>
      <c r="J19">
        <f t="shared" si="0"/>
        <v>0</v>
      </c>
      <c r="K19">
        <f t="shared" si="0"/>
        <v>2</v>
      </c>
      <c r="L19">
        <f t="shared" si="0"/>
        <v>9</v>
      </c>
      <c r="M19">
        <f t="shared" si="0"/>
        <v>8</v>
      </c>
      <c r="N19">
        <f t="shared" si="0"/>
        <v>6</v>
      </c>
      <c r="O19">
        <f t="shared" si="0"/>
        <v>2</v>
      </c>
      <c r="P19">
        <f t="shared" si="0"/>
        <v>3</v>
      </c>
      <c r="Q19">
        <f t="shared" si="0"/>
        <v>4</v>
      </c>
      <c r="R19">
        <f t="shared" si="0"/>
        <v>0</v>
      </c>
      <c r="S19">
        <f t="shared" si="0"/>
        <v>0</v>
      </c>
      <c r="T19">
        <f>BB2</f>
        <v>3</v>
      </c>
      <c r="U19" s="7">
        <f>BC2</f>
        <v>2</v>
      </c>
      <c r="V19" s="7">
        <f t="shared" ref="V19:X19" si="1">BD2</f>
        <v>0</v>
      </c>
      <c r="W19" s="7">
        <f t="shared" si="1"/>
        <v>1</v>
      </c>
      <c r="X19" s="7">
        <f t="shared" si="1"/>
        <v>0</v>
      </c>
      <c r="Y19" s="7" t="str">
        <f>BG2</f>
        <v>5 - 1073490 / 001</v>
      </c>
      <c r="Z19" s="7" t="str">
        <f>V2</f>
        <v>1502986234003</v>
      </c>
      <c r="AA19" s="1" t="str">
        <f>B2</f>
        <v>Lovchiev</v>
      </c>
      <c r="AB19" s="1" t="str">
        <f>D2</f>
        <v>Vladimir</v>
      </c>
      <c r="AC19" s="1" t="str">
        <f>AG2</f>
        <v>Donje Polje bb Cetinje</v>
      </c>
      <c r="AD19" t="str">
        <f>BH2</f>
        <v>565-03586-96</v>
      </c>
      <c r="AE19" s="1" t="str">
        <f>D2</f>
        <v>Vladimir</v>
      </c>
      <c r="AF19" s="10">
        <f>L2</f>
        <v>1</v>
      </c>
      <c r="AG19" s="10">
        <f t="shared" ref="AG19:AM19" si="2">M2</f>
        <v>5</v>
      </c>
      <c r="AH19" s="10">
        <f t="shared" si="2"/>
        <v>0</v>
      </c>
      <c r="AI19" s="10">
        <f t="shared" si="2"/>
        <v>2</v>
      </c>
      <c r="AJ19" s="10">
        <f t="shared" si="2"/>
        <v>1</v>
      </c>
      <c r="AK19" s="10">
        <f t="shared" si="2"/>
        <v>9</v>
      </c>
      <c r="AL19" s="10">
        <f t="shared" si="2"/>
        <v>8</v>
      </c>
      <c r="AM19" s="10">
        <f t="shared" si="2"/>
        <v>6</v>
      </c>
      <c r="AN19" s="1" t="str">
        <f>K2</f>
        <v>Omska oblast</v>
      </c>
      <c r="AO19" s="4" t="str">
        <f>F2</f>
        <v>V</v>
      </c>
      <c r="AP19" s="4" t="str">
        <f>G2</f>
        <v>-</v>
      </c>
      <c r="AQ19" s="5" t="str">
        <f>H2</f>
        <v>76 6624458</v>
      </c>
      <c r="AR19" s="1" t="str">
        <f>J2</f>
        <v>MVD 78023</v>
      </c>
      <c r="AS19" s="10">
        <f>X2</f>
        <v>3</v>
      </c>
      <c r="AT19" s="10">
        <f>Y2</f>
        <v>0</v>
      </c>
      <c r="AU19" s="10">
        <f>Z2</f>
        <v>1</v>
      </c>
      <c r="AV19" s="10">
        <f>AA2</f>
        <v>1</v>
      </c>
      <c r="AW19" s="10">
        <f>AE2</f>
        <v>2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OPOSSUM FAMILY</v>
      </c>
      <c r="C21" t="str">
        <f>AK2</f>
        <v>Herzegovačka 60, Podgorica</v>
      </c>
      <c r="D21" s="5" t="str">
        <f>T2</f>
        <v>068 363 899</v>
      </c>
      <c r="E21" s="5" t="str">
        <f>AJ2</f>
        <v>03483487</v>
      </c>
      <c r="F21" s="1" t="str">
        <f>B2</f>
        <v>Lovchiev</v>
      </c>
      <c r="G21" s="1" t="e">
        <f>#REF!</f>
        <v>#REF!</v>
      </c>
      <c r="H21" s="1" t="str">
        <f>D2</f>
        <v>Vladimir</v>
      </c>
      <c r="I21" s="5" t="str">
        <f>V2</f>
        <v>1502986234003</v>
      </c>
      <c r="J21" t="str">
        <f>AG2</f>
        <v>Donje Polje bb Cetinje</v>
      </c>
      <c r="K21" s="1" t="str">
        <f>K2</f>
        <v>Omska oblast</v>
      </c>
      <c r="L21" s="4" t="str">
        <f>F2</f>
        <v>V</v>
      </c>
      <c r="M21" s="4" t="str">
        <f>G2</f>
        <v>-</v>
      </c>
      <c r="N21" t="str">
        <f>BI2</f>
        <v>Lovchieva Alexandra</v>
      </c>
      <c r="O21" t="str">
        <f>BK2</f>
        <v>Žena</v>
      </c>
      <c r="P21">
        <f>BL2</f>
        <v>3</v>
      </c>
      <c r="Q21">
        <f t="shared" ref="Q21:AB21" si="3">BM2</f>
        <v>1</v>
      </c>
      <c r="R21">
        <f t="shared" si="3"/>
        <v>0</v>
      </c>
      <c r="S21">
        <f t="shared" si="3"/>
        <v>8</v>
      </c>
      <c r="T21">
        <f t="shared" si="3"/>
        <v>9</v>
      </c>
      <c r="U21">
        <f t="shared" si="3"/>
        <v>8</v>
      </c>
      <c r="V21">
        <f t="shared" si="3"/>
        <v>9</v>
      </c>
      <c r="W21">
        <f t="shared" si="3"/>
        <v>2</v>
      </c>
      <c r="X21">
        <f t="shared" si="3"/>
        <v>3</v>
      </c>
      <c r="Y21">
        <f t="shared" si="3"/>
        <v>9</v>
      </c>
      <c r="Z21">
        <f t="shared" si="3"/>
        <v>0</v>
      </c>
      <c r="AA21">
        <f t="shared" si="3"/>
        <v>1</v>
      </c>
      <c r="AB21">
        <f t="shared" si="3"/>
        <v>1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D2</f>
        <v>Vladimir</v>
      </c>
      <c r="C23" s="1" t="e">
        <f>#REF!</f>
        <v>#REF!</v>
      </c>
      <c r="D23" s="1" t="str">
        <f>B2</f>
        <v>Lovchiev</v>
      </c>
      <c r="E23" s="5" t="str">
        <f>V2</f>
        <v>1502986234003</v>
      </c>
      <c r="F23" t="str">
        <f>AG2</f>
        <v>Donje Polje bb Cetinje</v>
      </c>
      <c r="G23" t="str">
        <f>AM2</f>
        <v>Podgorica</v>
      </c>
      <c r="H23" s="5" t="str">
        <f>H2</f>
        <v>76 6624458</v>
      </c>
      <c r="I23" s="4">
        <f>I2</f>
        <v>44608</v>
      </c>
      <c r="J23" s="5" t="str">
        <f>T2</f>
        <v>068 363 899</v>
      </c>
      <c r="K23" s="5" t="str">
        <f>U2</f>
        <v>Lovchij_a@mail.ru</v>
      </c>
      <c r="L23" s="4">
        <f>E2</f>
        <v>31458</v>
      </c>
      <c r="M23" t="str">
        <f>AI2</f>
        <v>OPOSSUM FAMILY</v>
      </c>
      <c r="N23" t="str">
        <f>BG2</f>
        <v>5 - 1073490 / 001</v>
      </c>
      <c r="O23" s="5" t="str">
        <f>AJ2</f>
        <v>03483487</v>
      </c>
      <c r="P23" t="str">
        <f>AK2</f>
        <v>Herzegovačka 60, Podgorica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+D2</f>
        <v>Vladimir</v>
      </c>
      <c r="C25" s="1" t="e">
        <f>+#REF!</f>
        <v>#REF!</v>
      </c>
      <c r="D25" s="1" t="str">
        <f>+B2</f>
        <v>Lovchiev</v>
      </c>
      <c r="E25" s="5" t="str">
        <f>+V2</f>
        <v>1502986234003</v>
      </c>
      <c r="F25" t="str">
        <f>+AG2</f>
        <v>Donje Polje bb Cetinje</v>
      </c>
      <c r="G25" t="str">
        <f>+AM2</f>
        <v>Podgorica</v>
      </c>
      <c r="H25" s="5" t="str">
        <f>H2</f>
        <v>76 6624458</v>
      </c>
      <c r="I25" s="4">
        <f>I2</f>
        <v>44608</v>
      </c>
      <c r="J25" s="5" t="str">
        <f>T2</f>
        <v>068 363 899</v>
      </c>
      <c r="K25" s="5" t="str">
        <f>U2</f>
        <v>Lovchij_a@mail.ru</v>
      </c>
      <c r="L25" s="4">
        <f>E2</f>
        <v>31458</v>
      </c>
      <c r="M25" t="str">
        <f>AI2</f>
        <v>OPOSSUM FAMILY</v>
      </c>
      <c r="N25" t="str">
        <f>BG2</f>
        <v>5 - 1073490 / 001</v>
      </c>
      <c r="O25" s="5" t="str">
        <f>AJ2</f>
        <v>03483487</v>
      </c>
      <c r="P25" t="str">
        <f>AK2</f>
        <v>Herzegovačka 60, Podgorica</v>
      </c>
    </row>
    <row r="26" spans="1:8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88" x14ac:dyDescent="0.3">
      <c r="B27" t="str">
        <f>AI2</f>
        <v>OPOSSUM FAMILY</v>
      </c>
      <c r="C27" t="str">
        <f>AJ2</f>
        <v>03483487</v>
      </c>
      <c r="D27" s="1" t="str">
        <f>D2</f>
        <v>Vladimir</v>
      </c>
      <c r="E27" s="1" t="str">
        <f>B2</f>
        <v>Lovchiev</v>
      </c>
      <c r="F27" s="5" t="str">
        <f>V2</f>
        <v>1502986234003</v>
      </c>
    </row>
    <row r="32" spans="1:88" ht="15.6" x14ac:dyDescent="0.3">
      <c r="B32" s="20"/>
    </row>
  </sheetData>
  <hyperlinks>
    <hyperlink ref="U2" r:id="rId1" xr:uid="{0F4500B6-3600-441A-900A-D69817BBD458}"/>
  </hyperlinks>
  <pageMargins left="0.7" right="0.7" top="0.75" bottom="0.75" header="0.3" footer="0.3"/>
  <pageSetup paperSize="9" orientation="portrait" verticalDpi="0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A1F6-99F3-469A-9103-EE8E2C492D5E}">
  <sheetPr codeName="Лист17"/>
  <dimension ref="A1:EG32"/>
  <sheetViews>
    <sheetView topLeftCell="U1" workbookViewId="0">
      <selection activeCell="AA7" sqref="AA7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543</v>
      </c>
      <c r="C2" s="1" t="s">
        <v>544</v>
      </c>
      <c r="D2" s="18" t="s">
        <v>513</v>
      </c>
      <c r="E2" s="4">
        <v>32499</v>
      </c>
      <c r="F2" t="s">
        <v>210</v>
      </c>
      <c r="G2" s="4" t="s">
        <v>213</v>
      </c>
      <c r="H2" s="16" t="s">
        <v>545</v>
      </c>
      <c r="I2" s="15">
        <v>41771</v>
      </c>
      <c r="J2" s="18" t="s">
        <v>387</v>
      </c>
      <c r="K2" s="18" t="s">
        <v>297</v>
      </c>
      <c r="L2">
        <v>2</v>
      </c>
      <c r="M2">
        <v>2</v>
      </c>
      <c r="N2">
        <v>1</v>
      </c>
      <c r="O2">
        <v>2</v>
      </c>
      <c r="P2">
        <v>1</v>
      </c>
      <c r="Q2">
        <v>9</v>
      </c>
      <c r="R2">
        <v>8</v>
      </c>
      <c r="S2">
        <v>8</v>
      </c>
      <c r="T2" s="16" t="s">
        <v>546</v>
      </c>
      <c r="U2" s="6" t="s">
        <v>547</v>
      </c>
      <c r="V2" s="5" t="s">
        <v>555</v>
      </c>
      <c r="W2" s="4">
        <v>45030</v>
      </c>
      <c r="X2" s="14">
        <v>1</v>
      </c>
      <c r="Y2" s="14">
        <v>4</v>
      </c>
      <c r="Z2" s="14">
        <v>0</v>
      </c>
      <c r="AA2" s="14">
        <v>4</v>
      </c>
      <c r="AB2" s="14">
        <v>2</v>
      </c>
      <c r="AC2" s="14">
        <v>0</v>
      </c>
      <c r="AD2" s="14">
        <v>2</v>
      </c>
      <c r="AE2" s="14">
        <v>3</v>
      </c>
      <c r="AF2" s="4">
        <v>45396</v>
      </c>
      <c r="AG2" t="s">
        <v>548</v>
      </c>
      <c r="AH2" s="13"/>
      <c r="AI2" t="s">
        <v>549</v>
      </c>
      <c r="AJ2" s="16" t="s">
        <v>550</v>
      </c>
      <c r="AK2" t="s">
        <v>381</v>
      </c>
      <c r="AL2" t="s">
        <v>378</v>
      </c>
      <c r="AM2" t="s">
        <v>378</v>
      </c>
      <c r="AN2" t="s">
        <v>551</v>
      </c>
      <c r="AO2" t="s">
        <v>551</v>
      </c>
      <c r="AP2">
        <v>2</v>
      </c>
      <c r="AQ2">
        <v>2</v>
      </c>
      <c r="AR2">
        <v>1</v>
      </c>
      <c r="AS2">
        <v>2</v>
      </c>
      <c r="AT2">
        <v>9</v>
      </c>
      <c r="AU2">
        <v>8</v>
      </c>
      <c r="AV2">
        <v>8</v>
      </c>
      <c r="AW2">
        <v>2</v>
      </c>
      <c r="AX2">
        <v>3</v>
      </c>
      <c r="AY2">
        <v>4</v>
      </c>
      <c r="AZ2">
        <v>0</v>
      </c>
      <c r="BA2">
        <v>2</v>
      </c>
      <c r="BB2">
        <v>2</v>
      </c>
      <c r="BC2" s="17">
        <v>2</v>
      </c>
      <c r="BD2" s="14">
        <v>2</v>
      </c>
      <c r="BE2" s="14">
        <v>0</v>
      </c>
      <c r="BF2" s="14">
        <v>3</v>
      </c>
      <c r="BG2" s="14" t="s">
        <v>552</v>
      </c>
      <c r="BH2" s="12"/>
      <c r="BI2" s="14" t="s">
        <v>553</v>
      </c>
      <c r="BJ2" s="16" t="s">
        <v>554</v>
      </c>
      <c r="BK2" s="14" t="s">
        <v>212</v>
      </c>
      <c r="BL2" s="14">
        <v>0</v>
      </c>
      <c r="BM2" s="14">
        <v>7</v>
      </c>
      <c r="BN2" s="14">
        <v>0</v>
      </c>
      <c r="BO2" s="14">
        <v>3</v>
      </c>
      <c r="BP2" s="14">
        <v>9</v>
      </c>
      <c r="BQ2" s="14">
        <v>8</v>
      </c>
      <c r="BR2" s="14">
        <v>9</v>
      </c>
      <c r="BS2" s="14">
        <v>2</v>
      </c>
      <c r="BT2" s="14">
        <v>3</v>
      </c>
      <c r="BU2" s="14">
        <v>9</v>
      </c>
      <c r="BV2" s="14">
        <v>0</v>
      </c>
      <c r="BW2" s="14">
        <v>0</v>
      </c>
      <c r="BX2" s="14">
        <v>8</v>
      </c>
      <c r="BY2" s="14"/>
      <c r="BZ2" s="16"/>
      <c r="CA2" s="5"/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Malov</v>
      </c>
      <c r="C5" s="1" t="str">
        <f>C2</f>
        <v>Konstantin</v>
      </c>
      <c r="D5" s="4">
        <f>E2</f>
        <v>32499</v>
      </c>
      <c r="E5" s="5" t="str">
        <f>H2</f>
        <v>72 8689144</v>
      </c>
      <c r="F5" t="str">
        <f>AI2</f>
        <v>BRAMS.PHOTO</v>
      </c>
      <c r="G5" t="str">
        <f>AM2</f>
        <v>Budva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BRAMS.PHOTO</v>
      </c>
      <c r="C7" s="1" t="str">
        <f>AJ2</f>
        <v>03542211</v>
      </c>
      <c r="D7" s="1" t="str">
        <f>AM2</f>
        <v>Budva</v>
      </c>
      <c r="E7" s="1" t="str">
        <f>B2</f>
        <v>Malov</v>
      </c>
      <c r="F7" s="1" t="str">
        <f>C2</f>
        <v>Konstantin</v>
      </c>
      <c r="G7" s="5" t="str">
        <f>H2</f>
        <v>72 8689144</v>
      </c>
      <c r="H7" t="str">
        <f>AG2</f>
        <v>Aleksa Šantića 29 str. br. 4 Bećići Budva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BRAMS.PHOTO</v>
      </c>
      <c r="C9" s="1" t="str">
        <f>AM2</f>
        <v>Budva</v>
      </c>
      <c r="D9" s="1" t="str">
        <f>AJ2</f>
        <v>03542211</v>
      </c>
      <c r="E9" s="1" t="str">
        <f>B2</f>
        <v>Malov</v>
      </c>
      <c r="F9" s="1" t="str">
        <f>C2</f>
        <v>Konstantin</v>
      </c>
      <c r="G9" s="5" t="str">
        <f>H2</f>
        <v>72 8689144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BRAMS.PHOTO</v>
      </c>
      <c r="C11" s="1" t="str">
        <f>AM2</f>
        <v>Budva</v>
      </c>
      <c r="D11" s="1" t="str">
        <f>AJ2</f>
        <v>03542211</v>
      </c>
      <c r="E11" s="1" t="str">
        <f>B2</f>
        <v>Malov</v>
      </c>
      <c r="F11" s="1" t="str">
        <f>C2</f>
        <v>Konstantin</v>
      </c>
      <c r="G11" s="5" t="str">
        <f>H2</f>
        <v>72 8689144</v>
      </c>
      <c r="H11" t="str">
        <f>BI2</f>
        <v>Abramova Anna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32499</v>
      </c>
      <c r="C13" s="1" t="str">
        <f>B2</f>
        <v>Malov</v>
      </c>
      <c r="D13" s="1" t="str">
        <f t="shared" ref="D13:E13" si="0">C2</f>
        <v>Konstantin</v>
      </c>
      <c r="E13" s="1" t="str">
        <f t="shared" si="0"/>
        <v>Pavel</v>
      </c>
      <c r="F13" s="4">
        <f>E2</f>
        <v>32499</v>
      </c>
      <c r="G13" s="1" t="str">
        <f>K2</f>
        <v>Baškirska ASSR</v>
      </c>
      <c r="H13" s="1" t="str">
        <f>H2</f>
        <v>72 8689144</v>
      </c>
      <c r="I13" s="1" t="str">
        <f>AG2</f>
        <v>Aleksa Šantića 29 str. br. 4 Bećići Budva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Malov</v>
      </c>
      <c r="C15" s="1" t="str">
        <f>C2</f>
        <v>Konstantin</v>
      </c>
      <c r="D15" s="1" t="str">
        <f>V2</f>
        <v>2212988234022</v>
      </c>
      <c r="E15" s="1" t="str">
        <f>H2</f>
        <v>72 8689144</v>
      </c>
      <c r="F15" t="str">
        <f>AI2</f>
        <v>BRAMS.PHOTO</v>
      </c>
      <c r="G15" t="str">
        <f>AM2</f>
        <v>Budva</v>
      </c>
      <c r="H15" s="5" t="str">
        <f>AJ2</f>
        <v>03542211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BRAMS.PHOTO</v>
      </c>
      <c r="C17" t="str">
        <f>AK2</f>
        <v>Lazi bb Budva</v>
      </c>
      <c r="D17" s="1" t="str">
        <f>B2</f>
        <v>Malov</v>
      </c>
      <c r="E17" s="1" t="str">
        <f>C2</f>
        <v>Konstantin</v>
      </c>
      <c r="F17" t="str">
        <f>AG2</f>
        <v>Aleksa Šantića 29 str. br. 4 Bećići Budva</v>
      </c>
      <c r="G17">
        <f>AH2</f>
        <v>0</v>
      </c>
      <c r="H17" s="4">
        <f>W2</f>
        <v>45030</v>
      </c>
      <c r="I17" s="4">
        <f>AF2</f>
        <v>45396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BRAMS.PHOTO</v>
      </c>
      <c r="C19" t="str">
        <f>AL2</f>
        <v>Budva</v>
      </c>
      <c r="D19" t="str">
        <f>AM2</f>
        <v>Budva</v>
      </c>
      <c r="E19" t="str">
        <f>AN2</f>
        <v xml:space="preserve">Lazi bb </v>
      </c>
      <c r="F19" s="5" t="str">
        <f>T2</f>
        <v>067 350 945</v>
      </c>
      <c r="G19" t="str">
        <f>U2</f>
        <v>spb.etr@yandex.ru</v>
      </c>
      <c r="H19">
        <f>AP2</f>
        <v>2</v>
      </c>
      <c r="I19">
        <f t="shared" ref="I19:S19" si="1">AQ2</f>
        <v>2</v>
      </c>
      <c r="J19">
        <f t="shared" si="1"/>
        <v>1</v>
      </c>
      <c r="K19">
        <f t="shared" si="1"/>
        <v>2</v>
      </c>
      <c r="L19">
        <f t="shared" si="1"/>
        <v>9</v>
      </c>
      <c r="M19">
        <f t="shared" si="1"/>
        <v>8</v>
      </c>
      <c r="N19">
        <f t="shared" si="1"/>
        <v>8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2</v>
      </c>
      <c r="T19">
        <f>BB2</f>
        <v>2</v>
      </c>
      <c r="U19" s="7">
        <f>BC2</f>
        <v>2</v>
      </c>
      <c r="V19" s="7">
        <f t="shared" ref="V19:X19" si="2">BD2</f>
        <v>2</v>
      </c>
      <c r="W19" s="7">
        <f t="shared" si="2"/>
        <v>0</v>
      </c>
      <c r="X19" s="7">
        <f t="shared" si="2"/>
        <v>3</v>
      </c>
      <c r="Y19" s="7" t="str">
        <f>BG2</f>
        <v>5 - 1128920 / 001</v>
      </c>
      <c r="Z19" s="7" t="str">
        <f>V2</f>
        <v>2212988234022</v>
      </c>
      <c r="AA19" s="1" t="str">
        <f>B2</f>
        <v>Malov</v>
      </c>
      <c r="AB19" s="1" t="str">
        <f>C2</f>
        <v>Konstantin</v>
      </c>
      <c r="AC19" s="1" t="str">
        <f>AG2</f>
        <v>Aleksa Šantića 29 str. br. 4 Bećići Budva</v>
      </c>
      <c r="AD19">
        <f>BH2</f>
        <v>0</v>
      </c>
      <c r="AE19" s="1" t="str">
        <f>D2</f>
        <v>Pavel</v>
      </c>
      <c r="AF19" s="10">
        <f>L2</f>
        <v>2</v>
      </c>
      <c r="AG19" s="10">
        <f t="shared" ref="AG19:AM19" si="3">M2</f>
        <v>2</v>
      </c>
      <c r="AH19" s="10">
        <f t="shared" si="3"/>
        <v>1</v>
      </c>
      <c r="AI19" s="10">
        <f t="shared" si="3"/>
        <v>2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8</v>
      </c>
      <c r="AN19" s="1" t="str">
        <f>K2</f>
        <v>Baškirska ASSR</v>
      </c>
      <c r="AO19" s="4" t="str">
        <f>F2</f>
        <v>V</v>
      </c>
      <c r="AP19" s="4" t="str">
        <f>G2</f>
        <v>-</v>
      </c>
      <c r="AQ19" s="5" t="str">
        <f>H2</f>
        <v>72 8689144</v>
      </c>
      <c r="AR19" s="1" t="str">
        <f>J2</f>
        <v>MVD 78039</v>
      </c>
      <c r="AS19" s="10">
        <f>X2</f>
        <v>1</v>
      </c>
      <c r="AT19" s="10">
        <f>Y2</f>
        <v>4</v>
      </c>
      <c r="AU19" s="10">
        <f>Z2</f>
        <v>0</v>
      </c>
      <c r="AV19" s="10">
        <f>AA2</f>
        <v>4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BRAMS.PHOTO</v>
      </c>
      <c r="C21" t="str">
        <f>AK2</f>
        <v>Lazi bb Budva</v>
      </c>
      <c r="D21" s="5" t="str">
        <f>T2</f>
        <v>067 350 945</v>
      </c>
      <c r="E21" s="5" t="str">
        <f>AJ2</f>
        <v>03542211</v>
      </c>
      <c r="F21" s="1" t="str">
        <f>B2</f>
        <v>Malov</v>
      </c>
      <c r="G21" s="1" t="str">
        <f>D2</f>
        <v>Pavel</v>
      </c>
      <c r="H21" s="1" t="str">
        <f>C2</f>
        <v>Konstantin</v>
      </c>
      <c r="I21" s="5" t="str">
        <f>V2</f>
        <v>2212988234022</v>
      </c>
      <c r="J21" t="str">
        <f>AG2</f>
        <v>Aleksa Šantića 29 str. br. 4 Bećići Budva</v>
      </c>
      <c r="K21" s="1" t="str">
        <f>K2</f>
        <v>Baškirska ASSR</v>
      </c>
      <c r="L21" s="4" t="str">
        <f>F2</f>
        <v>V</v>
      </c>
      <c r="M21" s="4" t="str">
        <f>G2</f>
        <v>-</v>
      </c>
      <c r="N21" t="str">
        <f>BI2</f>
        <v>Abramova Anna</v>
      </c>
      <c r="O21" t="str">
        <f>BK2</f>
        <v>Žena</v>
      </c>
      <c r="P21">
        <f>BL2</f>
        <v>0</v>
      </c>
      <c r="Q21">
        <f t="shared" ref="Q21:AB21" si="4">BM2</f>
        <v>7</v>
      </c>
      <c r="R21">
        <f t="shared" si="4"/>
        <v>0</v>
      </c>
      <c r="S21">
        <f t="shared" si="4"/>
        <v>3</v>
      </c>
      <c r="T21">
        <f t="shared" si="4"/>
        <v>9</v>
      </c>
      <c r="U21">
        <f t="shared" si="4"/>
        <v>8</v>
      </c>
      <c r="V21">
        <f t="shared" si="4"/>
        <v>9</v>
      </c>
      <c r="W21">
        <f t="shared" si="4"/>
        <v>2</v>
      </c>
      <c r="X21">
        <f t="shared" si="4"/>
        <v>3</v>
      </c>
      <c r="Y21">
        <f t="shared" si="4"/>
        <v>9</v>
      </c>
      <c r="Z21">
        <f t="shared" si="4"/>
        <v>0</v>
      </c>
      <c r="AA21">
        <f t="shared" si="4"/>
        <v>0</v>
      </c>
      <c r="AB21">
        <f t="shared" si="4"/>
        <v>8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Konstantin</v>
      </c>
      <c r="C23" s="1" t="str">
        <f>D2</f>
        <v>Pavel</v>
      </c>
      <c r="D23" s="1" t="str">
        <f>B2</f>
        <v>Malov</v>
      </c>
      <c r="E23" s="5" t="str">
        <f>V2</f>
        <v>2212988234022</v>
      </c>
      <c r="F23" t="str">
        <f>AG2</f>
        <v>Aleksa Šantića 29 str. br. 4 Bećići Budva</v>
      </c>
      <c r="G23" t="str">
        <f>AM2</f>
        <v>Budva</v>
      </c>
      <c r="H23" s="5" t="str">
        <f>H2</f>
        <v>72 8689144</v>
      </c>
      <c r="I23" s="4">
        <f>I2</f>
        <v>41771</v>
      </c>
      <c r="J23" s="5" t="str">
        <f>T2</f>
        <v>067 350 945</v>
      </c>
      <c r="K23" s="5" t="str">
        <f>U2</f>
        <v>spb.etr@yandex.ru</v>
      </c>
      <c r="L23" s="4">
        <f>E2</f>
        <v>32499</v>
      </c>
      <c r="M23" t="str">
        <f>AI2</f>
        <v>BRAMS.PHOTO</v>
      </c>
      <c r="N23" t="str">
        <f>BG2</f>
        <v>5 - 1128920 / 001</v>
      </c>
      <c r="O23" s="5" t="str">
        <f>AJ2</f>
        <v>03542211</v>
      </c>
      <c r="P23" t="str">
        <f>AK2</f>
        <v>Lazi bb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Konstantin</v>
      </c>
      <c r="C25" s="1" t="str">
        <f>+D2</f>
        <v>Pavel</v>
      </c>
      <c r="D25" s="1" t="str">
        <f>+B2</f>
        <v>Malov</v>
      </c>
      <c r="E25" s="5" t="str">
        <f>+V2</f>
        <v>2212988234022</v>
      </c>
      <c r="F25" t="str">
        <f>+AG2</f>
        <v>Aleksa Šantića 29 str. br. 4 Bećići Budva</v>
      </c>
      <c r="G25" t="str">
        <f>+AM2</f>
        <v>Budva</v>
      </c>
      <c r="H25" s="5" t="str">
        <f>H2</f>
        <v>72 8689144</v>
      </c>
      <c r="I25" s="4">
        <f>I2</f>
        <v>41771</v>
      </c>
      <c r="J25" s="5" t="str">
        <f>T2</f>
        <v>067 350 945</v>
      </c>
      <c r="K25" s="5" t="str">
        <f>U2</f>
        <v>spb.etr@yandex.ru</v>
      </c>
      <c r="L25" s="4">
        <f>E2</f>
        <v>32499</v>
      </c>
      <c r="M25" t="str">
        <f>AI2</f>
        <v>BRAMS.PHOTO</v>
      </c>
      <c r="N25" t="str">
        <f>BG2</f>
        <v>5 - 1128920 / 001</v>
      </c>
      <c r="O25" s="5" t="str">
        <f>AJ2</f>
        <v>03542211</v>
      </c>
      <c r="P25" t="str">
        <f>AK2</f>
        <v>Lazi bb Budva</v>
      </c>
    </row>
    <row r="31" spans="1:88" x14ac:dyDescent="0.3">
      <c r="B31" t="s">
        <v>437</v>
      </c>
    </row>
    <row r="32" spans="1:88" ht="15.6" x14ac:dyDescent="0.3">
      <c r="B32" s="20" t="s">
        <v>436</v>
      </c>
    </row>
  </sheetData>
  <hyperlinks>
    <hyperlink ref="U2" r:id="rId1" xr:uid="{89314D0B-EF89-475D-A443-176DD72FBA39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C7FF-3234-47A5-A944-218CFF7C8373}">
  <dimension ref="A1:EF33"/>
  <sheetViews>
    <sheetView topLeftCell="L1" workbookViewId="0">
      <selection activeCell="AD26" sqref="AD26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1010</v>
      </c>
      <c r="C2" s="1" t="s">
        <v>1011</v>
      </c>
      <c r="D2" s="1" t="s">
        <v>589</v>
      </c>
      <c r="E2" s="4">
        <v>35192</v>
      </c>
      <c r="F2" s="4" t="s">
        <v>210</v>
      </c>
      <c r="G2" s="11" t="s">
        <v>213</v>
      </c>
      <c r="H2" s="5" t="s">
        <v>1013</v>
      </c>
      <c r="I2" s="4">
        <v>44803</v>
      </c>
      <c r="J2" s="1" t="s">
        <v>1014</v>
      </c>
      <c r="K2" s="1" t="s">
        <v>1015</v>
      </c>
      <c r="L2">
        <v>0</v>
      </c>
      <c r="M2">
        <v>7</v>
      </c>
      <c r="N2">
        <v>0</v>
      </c>
      <c r="O2">
        <v>5</v>
      </c>
      <c r="P2">
        <v>1</v>
      </c>
      <c r="Q2">
        <v>9</v>
      </c>
      <c r="R2">
        <v>9</v>
      </c>
      <c r="S2">
        <v>6</v>
      </c>
      <c r="T2" s="5" t="s">
        <v>1142</v>
      </c>
      <c r="U2" s="6" t="s">
        <v>1016</v>
      </c>
      <c r="V2" s="5" t="s">
        <v>1141</v>
      </c>
      <c r="W2" s="4">
        <v>44970</v>
      </c>
      <c r="X2">
        <v>1</v>
      </c>
      <c r="Y2">
        <v>3</v>
      </c>
      <c r="Z2">
        <v>0</v>
      </c>
      <c r="AA2">
        <v>2</v>
      </c>
      <c r="AB2">
        <v>2</v>
      </c>
      <c r="AC2">
        <v>0</v>
      </c>
      <c r="AD2">
        <v>2</v>
      </c>
      <c r="AE2">
        <v>3</v>
      </c>
      <c r="AF2" s="4">
        <v>45328</v>
      </c>
      <c r="AG2" t="s">
        <v>1017</v>
      </c>
      <c r="AH2" t="s">
        <v>164</v>
      </c>
      <c r="AI2" t="s">
        <v>1018</v>
      </c>
      <c r="AJ2" s="5" t="s">
        <v>1012</v>
      </c>
      <c r="AK2" t="s">
        <v>129</v>
      </c>
      <c r="AL2" t="s">
        <v>130</v>
      </c>
      <c r="AM2" t="s">
        <v>130</v>
      </c>
      <c r="AN2" t="s">
        <v>948</v>
      </c>
      <c r="AO2" t="s">
        <v>128</v>
      </c>
      <c r="AP2">
        <v>0</v>
      </c>
      <c r="AQ2">
        <v>7</v>
      </c>
      <c r="AR2">
        <v>0</v>
      </c>
      <c r="AS2">
        <v>5</v>
      </c>
      <c r="AT2">
        <v>9</v>
      </c>
      <c r="AU2">
        <v>9</v>
      </c>
      <c r="AV2">
        <v>6</v>
      </c>
      <c r="AW2">
        <v>2</v>
      </c>
      <c r="AX2">
        <v>5</v>
      </c>
      <c r="AY2">
        <v>0</v>
      </c>
      <c r="AZ2">
        <v>0</v>
      </c>
      <c r="BA2">
        <v>5</v>
      </c>
      <c r="BB2">
        <v>2</v>
      </c>
      <c r="BC2" s="7">
        <v>2</v>
      </c>
      <c r="BD2">
        <v>8</v>
      </c>
      <c r="BE2">
        <v>1</v>
      </c>
      <c r="BF2">
        <v>2</v>
      </c>
      <c r="BG2" t="s">
        <v>1019</v>
      </c>
      <c r="BH2" s="5" t="s">
        <v>1020</v>
      </c>
      <c r="BI2" t="s">
        <v>1021</v>
      </c>
      <c r="BJ2" s="5" t="s">
        <v>1022</v>
      </c>
      <c r="BK2" s="5" t="s">
        <v>212</v>
      </c>
      <c r="BL2">
        <v>2</v>
      </c>
      <c r="BM2">
        <v>8</v>
      </c>
      <c r="BN2">
        <v>1</v>
      </c>
      <c r="BO2">
        <v>0</v>
      </c>
      <c r="BP2">
        <v>9</v>
      </c>
      <c r="BQ2">
        <v>9</v>
      </c>
      <c r="BR2">
        <v>5</v>
      </c>
      <c r="BS2">
        <v>2</v>
      </c>
      <c r="BT2">
        <v>5</v>
      </c>
      <c r="BU2">
        <v>5</v>
      </c>
      <c r="BV2">
        <v>0</v>
      </c>
      <c r="BW2">
        <v>0</v>
      </c>
      <c r="BX2">
        <v>5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Alekhin</v>
      </c>
      <c r="C5" s="1" t="str">
        <f>C2</f>
        <v>Roman</v>
      </c>
      <c r="D5" s="4">
        <f>E2</f>
        <v>35192</v>
      </c>
      <c r="E5" s="5" t="str">
        <f>H2</f>
        <v>76 8562095</v>
      </c>
      <c r="F5" t="str">
        <f>AI2</f>
        <v>ITFT Group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ITFT Group</v>
      </c>
      <c r="C7" s="1" t="str">
        <f>AJ2</f>
        <v>03512916</v>
      </c>
      <c r="D7" s="1" t="str">
        <f>AM2</f>
        <v>Cetinje</v>
      </c>
      <c r="E7" s="1" t="str">
        <f>B2</f>
        <v>Alekhin</v>
      </c>
      <c r="F7" s="1" t="str">
        <f>C2</f>
        <v>Roman</v>
      </c>
      <c r="G7" s="5" t="str">
        <f>H2</f>
        <v>76 8562095</v>
      </c>
      <c r="H7" t="str">
        <f>AG2</f>
        <v>Njegopeva 33 Cetinje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ITFT Group</v>
      </c>
      <c r="C9" s="1" t="str">
        <f>AM2</f>
        <v>Cetinje</v>
      </c>
      <c r="D9" s="1" t="str">
        <f>AJ2</f>
        <v>03512916</v>
      </c>
      <c r="E9" s="1" t="str">
        <f>B2</f>
        <v>Alekhin</v>
      </c>
      <c r="F9" s="1" t="str">
        <f>C2</f>
        <v>Roman</v>
      </c>
      <c r="G9" s="5" t="str">
        <f>H2</f>
        <v>76 8562095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ITFT Group</v>
      </c>
      <c r="C11" s="1" t="str">
        <f>AM2</f>
        <v>Cetinje</v>
      </c>
      <c r="D11" s="1" t="str">
        <f>AJ2</f>
        <v>03512916</v>
      </c>
      <c r="E11" s="1" t="str">
        <f>B2</f>
        <v>Alekhin</v>
      </c>
      <c r="F11" s="1" t="str">
        <f>C2</f>
        <v>Roman</v>
      </c>
      <c r="G11" s="5" t="str">
        <f>H2</f>
        <v>76 8562095</v>
      </c>
      <c r="H11" t="str">
        <f>BI2</f>
        <v>Alekhina Ekaterina</v>
      </c>
      <c r="I11" s="1" t="str">
        <f>BK2</f>
        <v>Žena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6" x14ac:dyDescent="0.3">
      <c r="B13" s="4">
        <f>E2</f>
        <v>35192</v>
      </c>
      <c r="C13" s="1" t="str">
        <f>B2</f>
        <v>Alekhin</v>
      </c>
      <c r="D13" s="1" t="str">
        <f t="shared" ref="D13:E13" si="0">C2</f>
        <v>Roman</v>
      </c>
      <c r="E13" s="1" t="str">
        <f t="shared" si="0"/>
        <v>Sergej</v>
      </c>
      <c r="F13" s="1" t="str">
        <f>K2</f>
        <v>Tulska oblast</v>
      </c>
      <c r="G13" s="5" t="str">
        <f>H2</f>
        <v>76 8562095</v>
      </c>
      <c r="H13" s="1" t="str">
        <f>AG2</f>
        <v>Njegopeva 33 Cetinje</v>
      </c>
      <c r="I13" s="1"/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Alekhin</v>
      </c>
      <c r="C15" s="1" t="str">
        <f>C2</f>
        <v>Roman</v>
      </c>
      <c r="D15" s="1" t="str">
        <f>V2</f>
        <v>0705996250060</v>
      </c>
      <c r="E15" s="1" t="str">
        <f>H2</f>
        <v>76 8562095</v>
      </c>
      <c r="F15" t="str">
        <f>AI2</f>
        <v>ITFT Group</v>
      </c>
      <c r="G15" t="str">
        <f>AM2</f>
        <v>Cetinje</v>
      </c>
      <c r="H15" s="5" t="str">
        <f>AJ2</f>
        <v>03512916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78" x14ac:dyDescent="0.3">
      <c r="B17" t="str">
        <f>AI2</f>
        <v>ITFT Group</v>
      </c>
      <c r="C17" t="str">
        <f>AK2</f>
        <v>Bajice bb Cetinje</v>
      </c>
      <c r="D17" s="1" t="str">
        <f>B2</f>
        <v>Alekhin</v>
      </c>
      <c r="E17" s="1" t="str">
        <f>C2</f>
        <v>Roman</v>
      </c>
      <c r="F17" t="str">
        <f>AG2</f>
        <v>Njegopeva 33 Cetinje</v>
      </c>
      <c r="G17" t="str">
        <f>AH2</f>
        <v>47/23</v>
      </c>
      <c r="H17" s="4">
        <f>W2</f>
        <v>44970</v>
      </c>
      <c r="I17" s="4">
        <f>AF2</f>
        <v>45328</v>
      </c>
      <c r="J17" t="str">
        <f>AM2</f>
        <v>Cetinje</v>
      </c>
    </row>
    <row r="18" spans="1:7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78" x14ac:dyDescent="0.3">
      <c r="B19" t="str">
        <f>AI2</f>
        <v>ITFT Group</v>
      </c>
      <c r="C19" t="str">
        <f>AL2</f>
        <v>Cetinje</v>
      </c>
      <c r="D19" t="str">
        <f>AM2</f>
        <v>Cetinje</v>
      </c>
      <c r="E19" t="str">
        <f>AN2</f>
        <v>Bajice</v>
      </c>
      <c r="F19" s="5" t="str">
        <f>T2</f>
        <v>+38269873438</v>
      </c>
      <c r="G19" t="str">
        <f>U2</f>
        <v>roma.alekhin.dev@gmail.com</v>
      </c>
      <c r="H19">
        <f>AP2</f>
        <v>0</v>
      </c>
      <c r="I19">
        <f t="shared" ref="I19:S19" si="1">AQ2</f>
        <v>7</v>
      </c>
      <c r="J19">
        <f t="shared" si="1"/>
        <v>0</v>
      </c>
      <c r="K19">
        <f t="shared" si="1"/>
        <v>5</v>
      </c>
      <c r="L19">
        <f t="shared" si="1"/>
        <v>9</v>
      </c>
      <c r="M19">
        <f t="shared" si="1"/>
        <v>9</v>
      </c>
      <c r="N19">
        <f t="shared" si="1"/>
        <v>6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5</v>
      </c>
      <c r="T19">
        <f>BB2</f>
        <v>2</v>
      </c>
      <c r="U19" s="7">
        <f>BC2</f>
        <v>2</v>
      </c>
      <c r="V19" s="7">
        <f t="shared" ref="V19:X19" si="2">BD2</f>
        <v>8</v>
      </c>
      <c r="W19" s="7">
        <f t="shared" si="2"/>
        <v>1</v>
      </c>
      <c r="X19" s="7">
        <f t="shared" si="2"/>
        <v>2</v>
      </c>
      <c r="Y19" s="7" t="str">
        <f>BG2</f>
        <v>5 - 1101358 / 001</v>
      </c>
      <c r="Z19" s="7" t="str">
        <f>V2</f>
        <v>0705996250060</v>
      </c>
      <c r="AA19" s="1" t="str">
        <f>B2</f>
        <v>Alekhin</v>
      </c>
      <c r="AB19" s="1" t="str">
        <f>C2</f>
        <v>Roman</v>
      </c>
      <c r="AC19" s="1" t="str">
        <f>AG2</f>
        <v>Njegopeva 33 Cetinje</v>
      </c>
      <c r="AD19" t="str">
        <f>BH2</f>
        <v>565000000001008596</v>
      </c>
      <c r="AE19" s="1" t="str">
        <f>D2</f>
        <v>Sergej</v>
      </c>
      <c r="AF19" s="10">
        <f>L2</f>
        <v>0</v>
      </c>
      <c r="AG19" s="10">
        <f t="shared" ref="AG19:AM19" si="3">M2</f>
        <v>7</v>
      </c>
      <c r="AH19" s="10">
        <f t="shared" si="3"/>
        <v>0</v>
      </c>
      <c r="AI19" s="10">
        <f t="shared" si="3"/>
        <v>5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6</v>
      </c>
      <c r="AN19" s="1" t="str">
        <f>K2</f>
        <v>Tulska oblast</v>
      </c>
      <c r="AO19" s="4" t="str">
        <f>F2</f>
        <v>V</v>
      </c>
      <c r="AP19" s="10" t="str">
        <f>G2</f>
        <v>-</v>
      </c>
      <c r="AQ19" s="5" t="str">
        <f>H2</f>
        <v>76 8562095</v>
      </c>
      <c r="AR19" s="1" t="str">
        <f>J2</f>
        <v>MVD 71001</v>
      </c>
      <c r="AS19" s="10">
        <f>X2</f>
        <v>1</v>
      </c>
      <c r="AT19" s="10">
        <f>Y2</f>
        <v>3</v>
      </c>
      <c r="AU19" s="10">
        <f>Z2</f>
        <v>0</v>
      </c>
      <c r="AV19" s="10">
        <f>AA2</f>
        <v>2</v>
      </c>
      <c r="AW19" s="10">
        <f>AE2</f>
        <v>3</v>
      </c>
    </row>
    <row r="20" spans="1:78" x14ac:dyDescent="0.3">
      <c r="A20" t="s">
        <v>279</v>
      </c>
      <c r="B20" s="8" t="s">
        <v>147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214</v>
      </c>
      <c r="O20" s="8" t="s">
        <v>215</v>
      </c>
      <c r="P20" s="8" t="s">
        <v>216</v>
      </c>
      <c r="Q20" s="8" t="s">
        <v>217</v>
      </c>
      <c r="R20" s="8" t="s">
        <v>218</v>
      </c>
      <c r="S20" s="8" t="s">
        <v>219</v>
      </c>
      <c r="T20" s="8" t="s">
        <v>220</v>
      </c>
      <c r="U20" s="8" t="s">
        <v>221</v>
      </c>
      <c r="V20" s="8" t="s">
        <v>222</v>
      </c>
      <c r="W20" s="8" t="s">
        <v>223</v>
      </c>
      <c r="X20" s="8" t="s">
        <v>224</v>
      </c>
      <c r="Y20" s="8" t="s">
        <v>225</v>
      </c>
      <c r="Z20" s="8" t="s">
        <v>226</v>
      </c>
      <c r="AA20" s="8" t="s">
        <v>227</v>
      </c>
      <c r="AB20" s="8" t="s">
        <v>228</v>
      </c>
      <c r="AC20" s="8" t="s">
        <v>229</v>
      </c>
      <c r="AD20" s="8" t="s">
        <v>230</v>
      </c>
      <c r="AE20" s="8" t="s">
        <v>231</v>
      </c>
      <c r="AF20" s="8" t="s">
        <v>232</v>
      </c>
      <c r="AG20" s="8" t="s">
        <v>233</v>
      </c>
      <c r="AH20" s="8" t="s">
        <v>234</v>
      </c>
      <c r="AI20" s="8" t="s">
        <v>235</v>
      </c>
      <c r="AJ20" s="8" t="s">
        <v>236</v>
      </c>
      <c r="AK20" s="8" t="s">
        <v>237</v>
      </c>
      <c r="AL20" s="8" t="s">
        <v>238</v>
      </c>
      <c r="AM20" s="8" t="s">
        <v>239</v>
      </c>
      <c r="AN20" s="8" t="s">
        <v>240</v>
      </c>
      <c r="AO20" s="8" t="s">
        <v>241</v>
      </c>
      <c r="AP20" s="8" t="s">
        <v>242</v>
      </c>
      <c r="AQ20" s="8" t="s">
        <v>243</v>
      </c>
      <c r="AR20" s="8" t="s">
        <v>244</v>
      </c>
      <c r="AS20" s="8" t="s">
        <v>245</v>
      </c>
      <c r="AT20" s="8" t="s">
        <v>246</v>
      </c>
      <c r="AU20" s="8" t="s">
        <v>247</v>
      </c>
      <c r="AV20" s="8" t="s">
        <v>248</v>
      </c>
      <c r="AW20" s="8" t="s">
        <v>249</v>
      </c>
      <c r="AX20" s="8" t="s">
        <v>250</v>
      </c>
      <c r="AY20" s="8" t="s">
        <v>251</v>
      </c>
      <c r="AZ20" s="8" t="s">
        <v>252</v>
      </c>
      <c r="BA20" s="8" t="s">
        <v>253</v>
      </c>
      <c r="BB20" s="8" t="s">
        <v>254</v>
      </c>
      <c r="BC20" s="8" t="s">
        <v>255</v>
      </c>
      <c r="BD20" s="8" t="s">
        <v>256</v>
      </c>
      <c r="BE20" s="8" t="s">
        <v>257</v>
      </c>
      <c r="BF20" s="8" t="s">
        <v>258</v>
      </c>
      <c r="BG20" s="8" t="s">
        <v>259</v>
      </c>
      <c r="BH20" s="8" t="s">
        <v>260</v>
      </c>
      <c r="BI20" s="8" t="s">
        <v>261</v>
      </c>
      <c r="BJ20" s="8" t="s">
        <v>262</v>
      </c>
      <c r="BK20" s="8" t="s">
        <v>263</v>
      </c>
      <c r="BL20" s="8" t="s">
        <v>264</v>
      </c>
      <c r="BM20" s="8" t="s">
        <v>265</v>
      </c>
      <c r="BN20" s="8" t="s">
        <v>266</v>
      </c>
      <c r="BO20" s="8" t="s">
        <v>267</v>
      </c>
      <c r="BP20" s="8" t="s">
        <v>268</v>
      </c>
      <c r="BQ20" s="8" t="s">
        <v>269</v>
      </c>
      <c r="BR20" s="8" t="s">
        <v>270</v>
      </c>
      <c r="BS20" s="8" t="s">
        <v>271</v>
      </c>
      <c r="BT20" s="8" t="s">
        <v>272</v>
      </c>
      <c r="BU20" s="8" t="s">
        <v>273</v>
      </c>
      <c r="BV20" s="8" t="s">
        <v>274</v>
      </c>
      <c r="BW20" s="8" t="s">
        <v>275</v>
      </c>
      <c r="BX20" s="8" t="s">
        <v>276</v>
      </c>
      <c r="BY20" s="8" t="s">
        <v>277</v>
      </c>
      <c r="BZ20" s="9" t="s">
        <v>278</v>
      </c>
    </row>
    <row r="21" spans="1:78" x14ac:dyDescent="0.3">
      <c r="B21" t="str">
        <f>AI2</f>
        <v>ITFT Group</v>
      </c>
      <c r="C21" t="str">
        <f>AK2</f>
        <v>Bajice bb Cetinje</v>
      </c>
      <c r="D21" s="5" t="str">
        <f>T2</f>
        <v>+38269873438</v>
      </c>
      <c r="E21" s="5" t="str">
        <f>AJ2</f>
        <v>03512916</v>
      </c>
      <c r="F21" s="1" t="str">
        <f>B2</f>
        <v>Alekhin</v>
      </c>
      <c r="G21" s="1" t="str">
        <f>D2</f>
        <v>Sergej</v>
      </c>
      <c r="H21" s="1" t="str">
        <f>C2</f>
        <v>Roman</v>
      </c>
      <c r="I21" s="5" t="str">
        <f>V2</f>
        <v>0705996250060</v>
      </c>
      <c r="J21" t="str">
        <f>AG2</f>
        <v>Njegopeva 33 Cetinje</v>
      </c>
      <c r="K21" s="1" t="str">
        <f>K2</f>
        <v>Tulska oblast</v>
      </c>
      <c r="L21" s="4" t="str">
        <f>F2</f>
        <v>V</v>
      </c>
      <c r="M21" s="4" t="str">
        <f>G2</f>
        <v>-</v>
      </c>
    </row>
    <row r="22" spans="1:7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78" x14ac:dyDescent="0.3">
      <c r="B23" s="1" t="str">
        <f>C2</f>
        <v>Roman</v>
      </c>
      <c r="C23" s="1" t="str">
        <f>D2</f>
        <v>Sergej</v>
      </c>
      <c r="D23" s="1" t="str">
        <f>B2</f>
        <v>Alekhin</v>
      </c>
      <c r="E23" s="5" t="str">
        <f>V2</f>
        <v>0705996250060</v>
      </c>
      <c r="F23" t="str">
        <f>AG2</f>
        <v>Njegopeva 33 Cetinje</v>
      </c>
      <c r="G23" t="str">
        <f>AM2</f>
        <v>Cetinje</v>
      </c>
      <c r="H23" s="5" t="str">
        <f>H2</f>
        <v>76 8562095</v>
      </c>
      <c r="I23" s="4">
        <f>I2</f>
        <v>44803</v>
      </c>
      <c r="J23" s="5" t="str">
        <f>T2</f>
        <v>+38269873438</v>
      </c>
      <c r="K23" s="5" t="str">
        <f>U2</f>
        <v>roma.alekhin.dev@gmail.com</v>
      </c>
      <c r="L23" s="4">
        <f>E2</f>
        <v>35192</v>
      </c>
      <c r="M23" t="str">
        <f>AI2</f>
        <v>ITFT Group</v>
      </c>
      <c r="N23" t="str">
        <f>BG2</f>
        <v>5 - 1101358 / 001</v>
      </c>
      <c r="O23" s="5" t="str">
        <f>AJ2</f>
        <v>03512916</v>
      </c>
      <c r="P23" t="str">
        <f>AK2</f>
        <v>Bajice bb Cetinje</v>
      </c>
    </row>
    <row r="24" spans="1:7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78" x14ac:dyDescent="0.3">
      <c r="B25" s="1" t="str">
        <f>+C2</f>
        <v>Roman</v>
      </c>
      <c r="C25" s="1" t="str">
        <f>+D2</f>
        <v>Sergej</v>
      </c>
      <c r="D25" s="1" t="str">
        <f>+B2</f>
        <v>Alekhin</v>
      </c>
      <c r="E25" s="5" t="str">
        <f>+V2</f>
        <v>0705996250060</v>
      </c>
      <c r="F25" t="str">
        <f>+AG2</f>
        <v>Njegopeva 33 Cetinje</v>
      </c>
      <c r="G25" t="str">
        <f>+AM2</f>
        <v>Cetinje</v>
      </c>
      <c r="H25" s="5" t="str">
        <f>H2</f>
        <v>76 8562095</v>
      </c>
      <c r="I25" s="4">
        <f>I2</f>
        <v>44803</v>
      </c>
      <c r="J25" s="5" t="str">
        <f>T2</f>
        <v>+38269873438</v>
      </c>
      <c r="K25" s="5" t="str">
        <f>U2</f>
        <v>roma.alekhin.dev@gmail.com</v>
      </c>
      <c r="L25" s="4">
        <f>E2</f>
        <v>35192</v>
      </c>
      <c r="M25" t="str">
        <f>AI2</f>
        <v>ITFT Group</v>
      </c>
      <c r="N25" t="str">
        <f>BG2</f>
        <v>5 - 1101358 / 001</v>
      </c>
      <c r="O25" s="5" t="str">
        <f>AJ2</f>
        <v>03512916</v>
      </c>
      <c r="P25" t="str">
        <f>AK2</f>
        <v>Bajice bb Cetinje</v>
      </c>
    </row>
    <row r="26" spans="1:78" x14ac:dyDescent="0.3">
      <c r="A26" t="s">
        <v>628</v>
      </c>
      <c r="B26" s="8" t="s">
        <v>147</v>
      </c>
      <c r="C26" s="8" t="s">
        <v>148</v>
      </c>
      <c r="D26" s="8" t="s">
        <v>150</v>
      </c>
      <c r="E26" s="8" t="s">
        <v>626</v>
      </c>
      <c r="F26" s="8" t="s">
        <v>143</v>
      </c>
      <c r="G26" s="8" t="s">
        <v>144</v>
      </c>
      <c r="H26" s="8" t="s">
        <v>161</v>
      </c>
      <c r="I26" s="9" t="s">
        <v>167</v>
      </c>
    </row>
    <row r="27" spans="1:78" x14ac:dyDescent="0.3">
      <c r="B27" t="str">
        <f>AI2</f>
        <v>ITFT Group</v>
      </c>
      <c r="C27" t="str">
        <f>AM2</f>
        <v>Cetinje</v>
      </c>
      <c r="D27" s="5" t="str">
        <f>AJ2</f>
        <v>03512916</v>
      </c>
      <c r="E27" s="4">
        <f>AF2</f>
        <v>45328</v>
      </c>
      <c r="F27" s="1" t="str">
        <f>B2</f>
        <v>Alekhin</v>
      </c>
      <c r="G27" s="1" t="str">
        <f>C2</f>
        <v>Roman</v>
      </c>
      <c r="H27" s="5" t="str">
        <f>V2</f>
        <v>0705996250060</v>
      </c>
      <c r="I27" s="4">
        <f>W2</f>
        <v>44970</v>
      </c>
    </row>
    <row r="28" spans="1:78" x14ac:dyDescent="0.3">
      <c r="A28" t="s">
        <v>1009</v>
      </c>
      <c r="B28" s="8" t="s">
        <v>1003</v>
      </c>
      <c r="C28" s="8" t="s">
        <v>1004</v>
      </c>
      <c r="D28" s="8" t="s">
        <v>150</v>
      </c>
      <c r="E28" s="8" t="s">
        <v>1005</v>
      </c>
      <c r="F28" s="8" t="s">
        <v>1006</v>
      </c>
      <c r="G28" s="8" t="s">
        <v>1007</v>
      </c>
      <c r="H28" s="8" t="s">
        <v>1008</v>
      </c>
      <c r="I28" s="9" t="s">
        <v>161</v>
      </c>
    </row>
    <row r="29" spans="1:78" x14ac:dyDescent="0.3">
      <c r="B29" t="str">
        <f>AM2</f>
        <v>Cetinje</v>
      </c>
      <c r="C29" t="str">
        <f>AI2</f>
        <v>ITFT Group</v>
      </c>
      <c r="D29" s="5" t="str">
        <f>AJ2</f>
        <v>03512916</v>
      </c>
      <c r="E29" s="4">
        <f>W2</f>
        <v>44970</v>
      </c>
      <c r="F29" s="4">
        <v>45275</v>
      </c>
      <c r="G29" s="1" t="str">
        <f>B2</f>
        <v>Alekhin</v>
      </c>
      <c r="H29" s="1" t="str">
        <f>C2</f>
        <v>Roman</v>
      </c>
      <c r="I29" s="5" t="str">
        <f>V2</f>
        <v>0705996250060</v>
      </c>
    </row>
    <row r="30" spans="1:78" x14ac:dyDescent="0.3">
      <c r="A30" t="s">
        <v>1192</v>
      </c>
      <c r="B30" s="8" t="s">
        <v>148</v>
      </c>
      <c r="C30" s="8" t="s">
        <v>143</v>
      </c>
      <c r="D30" s="8" t="s">
        <v>144</v>
      </c>
      <c r="E30" s="8" t="s">
        <v>1193</v>
      </c>
      <c r="F30" s="8" t="s">
        <v>1126</v>
      </c>
      <c r="G30" s="9" t="s">
        <v>147</v>
      </c>
      <c r="R30" s="5"/>
      <c r="S30" s="5"/>
      <c r="T30" s="5"/>
    </row>
    <row r="31" spans="1:78" x14ac:dyDescent="0.3">
      <c r="B31" s="1" t="str">
        <f>AM2</f>
        <v>Cetinje</v>
      </c>
      <c r="C31" s="1" t="str">
        <f>B2</f>
        <v>Alekhin</v>
      </c>
      <c r="D31" s="1" t="str">
        <f>C2</f>
        <v>Roman</v>
      </c>
      <c r="E31" s="4">
        <f>E2</f>
        <v>35192</v>
      </c>
      <c r="F31" s="5" t="str">
        <f>H2</f>
        <v>76 8562095</v>
      </c>
      <c r="G31" s="10" t="str">
        <f>AI2</f>
        <v>ITFT Group</v>
      </c>
      <c r="R31" s="5"/>
      <c r="S31" s="5"/>
      <c r="T31" s="5"/>
    </row>
    <row r="32" spans="1:78" x14ac:dyDescent="0.3">
      <c r="A32" t="s">
        <v>1191</v>
      </c>
      <c r="B32" s="8" t="s">
        <v>143</v>
      </c>
      <c r="C32" s="8" t="s">
        <v>144</v>
      </c>
      <c r="D32" s="8" t="s">
        <v>1126</v>
      </c>
      <c r="E32" s="8" t="s">
        <v>147</v>
      </c>
      <c r="F32" s="9" t="s">
        <v>148</v>
      </c>
      <c r="R32" s="5"/>
      <c r="S32" s="5"/>
      <c r="T32" s="5"/>
    </row>
    <row r="33" spans="2:20" x14ac:dyDescent="0.3">
      <c r="B33" s="1" t="str">
        <f>B2</f>
        <v>Alekhin</v>
      </c>
      <c r="C33" s="1" t="str">
        <f>C2</f>
        <v>Roman</v>
      </c>
      <c r="D33" s="5" t="str">
        <f>H2</f>
        <v>76 8562095</v>
      </c>
      <c r="E33" s="10" t="str">
        <f>AI2</f>
        <v>ITFT Group</v>
      </c>
      <c r="F33" s="10" t="str">
        <f>AM2</f>
        <v>Cetinje</v>
      </c>
      <c r="R33" s="5"/>
      <c r="S33" s="5"/>
      <c r="T33" s="5"/>
    </row>
  </sheetData>
  <hyperlinks>
    <hyperlink ref="U2" r:id="rId1" xr:uid="{E40C5F14-16D9-4B42-A403-4FC0818D17B8}"/>
  </hyperlinks>
  <pageMargins left="0.7" right="0.7" top="0.75" bottom="0.75" header="0.3" footer="0.3"/>
  <pageSetup paperSize="9" orientation="portrait" verticalDpi="0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7CAB4-6510-4A5E-A6CC-F426631032C9}">
  <dimension ref="A1:EK32"/>
  <sheetViews>
    <sheetView workbookViewId="0">
      <selection activeCell="N26" sqref="N26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1157</v>
      </c>
      <c r="C2" s="1" t="s">
        <v>544</v>
      </c>
      <c r="D2" s="18" t="s">
        <v>1162</v>
      </c>
      <c r="E2" s="4">
        <v>36449</v>
      </c>
      <c r="F2" s="4" t="s">
        <v>210</v>
      </c>
      <c r="G2" s="4" t="s">
        <v>213</v>
      </c>
      <c r="H2" s="16" t="s">
        <v>1163</v>
      </c>
      <c r="I2" s="15">
        <v>43825</v>
      </c>
      <c r="J2" s="18" t="s">
        <v>1164</v>
      </c>
      <c r="K2" s="18" t="s">
        <v>1170</v>
      </c>
      <c r="L2">
        <v>1</v>
      </c>
      <c r="M2">
        <v>6</v>
      </c>
      <c r="N2">
        <v>1</v>
      </c>
      <c r="O2">
        <v>0</v>
      </c>
      <c r="P2">
        <v>1</v>
      </c>
      <c r="Q2">
        <v>9</v>
      </c>
      <c r="R2">
        <v>9</v>
      </c>
      <c r="S2">
        <v>9</v>
      </c>
      <c r="T2" s="16" t="s">
        <v>1158</v>
      </c>
      <c r="U2" s="6" t="s">
        <v>1168</v>
      </c>
      <c r="V2" s="5" t="s">
        <v>1166</v>
      </c>
      <c r="W2" s="4">
        <v>45377</v>
      </c>
      <c r="X2" s="14">
        <v>2</v>
      </c>
      <c r="Y2" s="14">
        <v>6</v>
      </c>
      <c r="Z2" s="14">
        <v>0</v>
      </c>
      <c r="AA2" s="14">
        <v>3</v>
      </c>
      <c r="AB2" s="14">
        <v>2</v>
      </c>
      <c r="AC2" s="14">
        <v>0</v>
      </c>
      <c r="AD2" s="14">
        <v>2</v>
      </c>
      <c r="AE2" s="14">
        <v>4</v>
      </c>
      <c r="AF2" s="4">
        <v>45742</v>
      </c>
      <c r="AG2" s="14" t="s">
        <v>1147</v>
      </c>
      <c r="AH2" s="13"/>
      <c r="AI2" t="s">
        <v>1159</v>
      </c>
      <c r="AJ2" s="16" t="s">
        <v>1160</v>
      </c>
      <c r="AK2" s="16" t="s">
        <v>1169</v>
      </c>
      <c r="AL2" s="14" t="s">
        <v>1147</v>
      </c>
      <c r="AM2" t="s">
        <v>378</v>
      </c>
      <c r="AN2" t="s">
        <v>378</v>
      </c>
      <c r="AO2" s="14" t="s">
        <v>1148</v>
      </c>
      <c r="AP2" s="14" t="s">
        <v>1148</v>
      </c>
      <c r="AQ2">
        <v>1</v>
      </c>
      <c r="AR2">
        <v>6</v>
      </c>
      <c r="AS2">
        <v>1</v>
      </c>
      <c r="AT2">
        <v>0</v>
      </c>
      <c r="AU2">
        <v>9</v>
      </c>
      <c r="AV2">
        <v>9</v>
      </c>
      <c r="AW2">
        <v>9</v>
      </c>
      <c r="AX2">
        <v>2</v>
      </c>
      <c r="AY2">
        <v>3</v>
      </c>
      <c r="AZ2">
        <v>4</v>
      </c>
      <c r="BA2">
        <v>0</v>
      </c>
      <c r="BB2">
        <v>2</v>
      </c>
      <c r="BC2">
        <v>6</v>
      </c>
      <c r="BD2" s="17">
        <v>1</v>
      </c>
      <c r="BE2" s="14">
        <v>6</v>
      </c>
      <c r="BF2" s="14">
        <v>0</v>
      </c>
      <c r="BG2" s="14">
        <v>2</v>
      </c>
      <c r="BH2" s="14">
        <v>2</v>
      </c>
      <c r="BI2" s="14">
        <v>4</v>
      </c>
      <c r="BJ2" s="14" t="s">
        <v>1161</v>
      </c>
      <c r="BK2" s="12" t="s">
        <v>1140</v>
      </c>
      <c r="BL2" s="16"/>
      <c r="BM2" s="14" t="s">
        <v>1118</v>
      </c>
      <c r="BN2" s="16" t="s">
        <v>1119</v>
      </c>
      <c r="BO2" s="14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Maltsev</v>
      </c>
      <c r="C5" s="1" t="str">
        <f>C2</f>
        <v>Konstantin</v>
      </c>
      <c r="D5" s="4">
        <f>E2</f>
        <v>36449</v>
      </c>
      <c r="E5" s="5" t="str">
        <f>H2</f>
        <v>76 2192832</v>
      </c>
      <c r="F5" t="str">
        <f>AI2</f>
        <v>LITE GREEN SOLUTIONS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LITE GREEN SOLUTIONS</v>
      </c>
      <c r="C7" s="1" t="str">
        <f>AJ2</f>
        <v>03637310</v>
      </c>
      <c r="D7" s="1" t="str">
        <f>AN2</f>
        <v>Budva</v>
      </c>
      <c r="E7" s="1" t="str">
        <f>B2</f>
        <v>Maltsev</v>
      </c>
      <c r="F7" s="1" t="str">
        <f>C2</f>
        <v>Konstantin</v>
      </c>
      <c r="G7" s="5" t="str">
        <f>H2</f>
        <v>76 2192832</v>
      </c>
      <c r="H7" t="str">
        <f>AG2</f>
        <v>Babilonija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LITE GREEN SOLUTIONS</v>
      </c>
      <c r="C9" s="1" t="str">
        <f>AN2</f>
        <v>Budva</v>
      </c>
      <c r="D9" s="1" t="str">
        <f>AJ2</f>
        <v>03637310</v>
      </c>
      <c r="E9" s="1" t="str">
        <f>B2</f>
        <v>Maltsev</v>
      </c>
      <c r="F9" s="1" t="str">
        <f>C2</f>
        <v>Konstantin</v>
      </c>
      <c r="G9" s="5" t="str">
        <f>H2</f>
        <v>76 2192832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LITE GREEN SOLUTIONS</v>
      </c>
      <c r="C11" s="1" t="str">
        <f>AN2</f>
        <v>Budva</v>
      </c>
      <c r="D11" s="1" t="str">
        <f>AJ2</f>
        <v>03637310</v>
      </c>
      <c r="E11" s="1" t="str">
        <f>B2</f>
        <v>Maltsev</v>
      </c>
      <c r="F11" s="1" t="str">
        <f>C2</f>
        <v>Konstantin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1610999234026</v>
      </c>
      <c r="C13" s="1" t="str">
        <f>B2</f>
        <v>Maltsev</v>
      </c>
      <c r="D13" s="1" t="str">
        <f t="shared" ref="D13:E13" si="0">C2</f>
        <v>Konstantin</v>
      </c>
      <c r="E13" s="1" t="str">
        <f t="shared" si="0"/>
        <v>Maksim</v>
      </c>
      <c r="F13" s="4">
        <f>E2</f>
        <v>36449</v>
      </c>
      <c r="G13" s="1" t="str">
        <f>K2</f>
        <v>grad Vladivostok</v>
      </c>
      <c r="H13" s="1" t="str">
        <f>H2</f>
        <v>76 2192832</v>
      </c>
      <c r="I13" s="1" t="str">
        <f>AG2</f>
        <v>Babilonija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Maltsev</v>
      </c>
      <c r="C15" s="1" t="str">
        <f>C2</f>
        <v>Konstantin</v>
      </c>
      <c r="D15" s="1" t="str">
        <f>V2</f>
        <v>1610999234026</v>
      </c>
      <c r="E15" s="1" t="str">
        <f>H2</f>
        <v>76 2192832</v>
      </c>
      <c r="F15" t="str">
        <f>AI2</f>
        <v>LITE GREEN SOLUTIONS</v>
      </c>
      <c r="G15" t="str">
        <f>AN2</f>
        <v>Budva</v>
      </c>
      <c r="H15" s="5" t="str">
        <f>AJ2</f>
        <v>03637310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LITE GREEN SOLUTIONS</v>
      </c>
      <c r="C17" t="str">
        <f>AL2</f>
        <v>Babilonija bb Budva</v>
      </c>
      <c r="D17" s="1" t="str">
        <f>B2</f>
        <v>Maltsev</v>
      </c>
      <c r="E17" s="1" t="str">
        <f>C2</f>
        <v>Konstantin</v>
      </c>
      <c r="F17" t="str">
        <f>AG2</f>
        <v>Babilonija bb Budva</v>
      </c>
      <c r="G17">
        <f>AH2</f>
        <v>0</v>
      </c>
      <c r="H17" s="4">
        <f>W2</f>
        <v>45377</v>
      </c>
      <c r="I17" s="4">
        <f>AF2</f>
        <v>45742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LITE GREEN SOLUTIONS</v>
      </c>
      <c r="C19" t="str">
        <f>AM2</f>
        <v>Budva</v>
      </c>
      <c r="D19" t="str">
        <f>AN2</f>
        <v>Budva</v>
      </c>
      <c r="E19" t="str">
        <f>AP2</f>
        <v>Babilonija bb</v>
      </c>
      <c r="F19" s="5" t="str">
        <f>T2</f>
        <v>+38267339008</v>
      </c>
      <c r="G19" t="str">
        <f>U2</f>
        <v>altsevk@gmail.com</v>
      </c>
      <c r="H19">
        <f>AQ2</f>
        <v>1</v>
      </c>
      <c r="I19">
        <f t="shared" ref="I19:S19" si="1">AR2</f>
        <v>6</v>
      </c>
      <c r="J19">
        <f t="shared" si="1"/>
        <v>1</v>
      </c>
      <c r="K19">
        <f t="shared" si="1"/>
        <v>0</v>
      </c>
      <c r="L19">
        <f t="shared" si="1"/>
        <v>9</v>
      </c>
      <c r="M19">
        <f t="shared" si="1"/>
        <v>9</v>
      </c>
      <c r="N19">
        <f t="shared" si="1"/>
        <v>9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2</v>
      </c>
      <c r="T19">
        <f>BC2</f>
        <v>6</v>
      </c>
      <c r="U19" s="7">
        <f>BD2</f>
        <v>1</v>
      </c>
      <c r="V19" s="7">
        <f t="shared" ref="V19:X19" si="2">BE2</f>
        <v>6</v>
      </c>
      <c r="W19" s="7">
        <f t="shared" si="2"/>
        <v>0</v>
      </c>
      <c r="X19" s="7">
        <f t="shared" si="2"/>
        <v>2</v>
      </c>
      <c r="Y19" s="7" t="str">
        <f>BJ2</f>
        <v>5 - 1212369 / 001</v>
      </c>
      <c r="Z19" s="7" t="str">
        <f>V2</f>
        <v>1610999234026</v>
      </c>
      <c r="AA19" s="1" t="str">
        <f>B2</f>
        <v>Maltsev</v>
      </c>
      <c r="AB19" s="1" t="str">
        <f>C2</f>
        <v>Konstantin</v>
      </c>
      <c r="AC19" s="1" t="str">
        <f>AG2</f>
        <v>Babilonija bb Budva</v>
      </c>
      <c r="AD19" t="str">
        <f>BK2</f>
        <v>535-22426-22</v>
      </c>
      <c r="AE19" s="1" t="str">
        <f>D2</f>
        <v>Maksim</v>
      </c>
      <c r="AF19" s="10">
        <f>L2</f>
        <v>1</v>
      </c>
      <c r="AG19" s="10">
        <f t="shared" ref="AG19:AM19" si="3">M2</f>
        <v>6</v>
      </c>
      <c r="AH19" s="10">
        <f t="shared" si="3"/>
        <v>1</v>
      </c>
      <c r="AI19" s="10">
        <f t="shared" si="3"/>
        <v>0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9</v>
      </c>
      <c r="AN19" s="1" t="str">
        <f>K2</f>
        <v>grad Vladivostok</v>
      </c>
      <c r="AO19" s="4" t="str">
        <f>F2</f>
        <v>V</v>
      </c>
      <c r="AP19" s="4" t="str">
        <f>G2</f>
        <v>-</v>
      </c>
      <c r="AQ19" s="5" t="str">
        <f>H2</f>
        <v>76 2192832</v>
      </c>
      <c r="AR19" s="1" t="str">
        <f>J2</f>
        <v>MVD 61011</v>
      </c>
      <c r="AS19" s="10">
        <f>X2</f>
        <v>2</v>
      </c>
      <c r="AT19" s="10">
        <f>Y2</f>
        <v>6</v>
      </c>
      <c r="AU19" s="10">
        <f>Z2</f>
        <v>0</v>
      </c>
      <c r="AV19" s="10">
        <f>AA2</f>
        <v>3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LITE GREEN SOLUTIONS</v>
      </c>
      <c r="C21" t="str">
        <f>AL2</f>
        <v>Babilonija bb Budva</v>
      </c>
      <c r="D21" s="5" t="str">
        <f>T2</f>
        <v>+38267339008</v>
      </c>
      <c r="E21" s="5" t="str">
        <f>AJ2</f>
        <v>03637310</v>
      </c>
      <c r="F21" s="1" t="str">
        <f>B2</f>
        <v>Maltsev</v>
      </c>
      <c r="G21" s="1" t="str">
        <f>D2</f>
        <v>Maksim</v>
      </c>
      <c r="H21" s="1" t="str">
        <f>C2</f>
        <v>Konstantin</v>
      </c>
      <c r="I21" s="5" t="str">
        <f>V2</f>
        <v>1610999234026</v>
      </c>
      <c r="J21" t="str">
        <f>AG2</f>
        <v>Babilonija bb Budva</v>
      </c>
      <c r="K21" s="1" t="str">
        <f>K2</f>
        <v>grad Vladivostok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Konstantin</v>
      </c>
      <c r="C23" s="1" t="str">
        <f>D2</f>
        <v>Maksim</v>
      </c>
      <c r="D23" s="1" t="str">
        <f>B2</f>
        <v>Maltsev</v>
      </c>
      <c r="E23" s="5" t="str">
        <f>V2</f>
        <v>1610999234026</v>
      </c>
      <c r="F23" t="str">
        <f>AG2</f>
        <v>Babilonija bb Budva</v>
      </c>
      <c r="G23" t="str">
        <f>AN2</f>
        <v>Budva</v>
      </c>
      <c r="H23" s="5" t="str">
        <f>H2</f>
        <v>76 2192832</v>
      </c>
      <c r="I23" s="4">
        <f>I2</f>
        <v>43825</v>
      </c>
      <c r="J23" s="5" t="str">
        <f>T2</f>
        <v>+38267339008</v>
      </c>
      <c r="K23" s="5" t="str">
        <f>U2</f>
        <v>altsevk@gmail.com</v>
      </c>
      <c r="L23" s="4">
        <f>E2</f>
        <v>36449</v>
      </c>
      <c r="M23" t="str">
        <f>AI2</f>
        <v>LITE GREEN SOLUTIONS</v>
      </c>
      <c r="N23" t="str">
        <f>BJ2</f>
        <v>5 - 1212369 / 001</v>
      </c>
      <c r="O23" s="5" t="str">
        <f>AJ2</f>
        <v>03637310</v>
      </c>
      <c r="P23" t="str">
        <f>AL2</f>
        <v>Babilonija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165</v>
      </c>
    </row>
    <row r="25" spans="1:91" x14ac:dyDescent="0.3">
      <c r="B25" s="1" t="str">
        <f>+C2</f>
        <v>Konstantin</v>
      </c>
      <c r="C25" s="1" t="str">
        <f>+D2</f>
        <v>Maksim</v>
      </c>
      <c r="D25" s="1" t="str">
        <f>+B2</f>
        <v>Maltsev</v>
      </c>
      <c r="E25" s="5" t="str">
        <f>V2</f>
        <v>1610999234026</v>
      </c>
      <c r="F25" s="10" t="str">
        <f>AG2</f>
        <v>Babilonija bb Budva</v>
      </c>
      <c r="G25" s="10" t="str">
        <f>AN2</f>
        <v>Budva</v>
      </c>
      <c r="H25" s="5" t="str">
        <f>H2</f>
        <v>76 2192832</v>
      </c>
      <c r="I25" s="4">
        <f>I2</f>
        <v>43825</v>
      </c>
      <c r="J25" s="5" t="str">
        <f>T2</f>
        <v>+38267339008</v>
      </c>
      <c r="K25" s="10" t="str">
        <f>U2</f>
        <v>altsevk@gmail.com</v>
      </c>
      <c r="L25" s="4">
        <f>E2</f>
        <v>36449</v>
      </c>
      <c r="M25" s="10" t="str">
        <f>AI2</f>
        <v>LITE GREEN SOLUTIONS</v>
      </c>
      <c r="N25" s="10" t="str">
        <f>BJ2</f>
        <v>5 - 1212369 / 001</v>
      </c>
      <c r="O25" s="5" t="str">
        <f>AJ2</f>
        <v>03637310</v>
      </c>
      <c r="P25" s="10" t="str">
        <f>AL2</f>
        <v>Babilonija bb Budva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LITE GREEN SOLUTIONS</v>
      </c>
      <c r="C27" t="str">
        <f>AN2</f>
        <v>Budva</v>
      </c>
      <c r="E27" s="1" t="str">
        <f>B2</f>
        <v>Maltsev</v>
      </c>
      <c r="F27" s="1" t="str">
        <f>C2</f>
        <v>Konstantin</v>
      </c>
      <c r="G27" s="5" t="str">
        <f>V2</f>
        <v>1610999234026</v>
      </c>
      <c r="H27" t="str">
        <f>AL2</f>
        <v>Babilonija bb Budva</v>
      </c>
      <c r="I27" s="5" t="str">
        <f>AJ2</f>
        <v>03637310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LITE GREEN SOLUTIONS</v>
      </c>
      <c r="D29" t="str">
        <f>AN2</f>
        <v>Budva</v>
      </c>
      <c r="E29" s="5" t="s">
        <v>1039</v>
      </c>
      <c r="F29" s="5" t="str">
        <f>AJ2</f>
        <v>03637310</v>
      </c>
      <c r="G29" s="5" t="str">
        <f>AK2</f>
        <v>817</v>
      </c>
      <c r="H29" s="5">
        <f>BL2</f>
        <v>0</v>
      </c>
      <c r="I29" s="1" t="str">
        <f>B2</f>
        <v>Maltsev</v>
      </c>
      <c r="J29" s="1" t="str">
        <f>C2</f>
        <v>Konstantin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Konstantin</v>
      </c>
      <c r="C31" s="1" t="str">
        <f>+B2</f>
        <v>Maltsev</v>
      </c>
      <c r="D31">
        <f>+AQ2</f>
        <v>1</v>
      </c>
      <c r="E31">
        <f t="shared" ref="E31:P31" si="5">+AR2</f>
        <v>6</v>
      </c>
      <c r="F31">
        <f t="shared" si="5"/>
        <v>1</v>
      </c>
      <c r="G31">
        <f t="shared" si="5"/>
        <v>0</v>
      </c>
      <c r="H31">
        <f t="shared" si="5"/>
        <v>9</v>
      </c>
      <c r="I31">
        <f t="shared" si="5"/>
        <v>9</v>
      </c>
      <c r="J31">
        <f t="shared" si="5"/>
        <v>9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2</v>
      </c>
      <c r="P31">
        <f t="shared" si="5"/>
        <v>6</v>
      </c>
      <c r="Q31" t="str">
        <f>+AG2</f>
        <v>Babilonija bb Budva</v>
      </c>
      <c r="R31" s="5" t="str">
        <f>H2</f>
        <v>76 2192832</v>
      </c>
      <c r="S31" s="5" t="str">
        <f>T2</f>
        <v>+38267339008</v>
      </c>
      <c r="T31" s="5" t="str">
        <f>U2</f>
        <v>altsevk@gmail.com</v>
      </c>
      <c r="U31" t="str">
        <f>AI2</f>
        <v>LITE GREEN SOLUTIONS</v>
      </c>
      <c r="V31" t="str">
        <f>BJ2</f>
        <v>5 - 1212369 / 001</v>
      </c>
      <c r="W31" t="str">
        <f>AP2</f>
        <v>Babilonija bb</v>
      </c>
      <c r="X31" t="str">
        <f>AN2</f>
        <v>Budva</v>
      </c>
    </row>
    <row r="32" spans="1:91" ht="15.6" x14ac:dyDescent="0.3">
      <c r="B32" s="20"/>
    </row>
  </sheetData>
  <hyperlinks>
    <hyperlink ref="U2" r:id="rId1" xr:uid="{4500DEDA-06D8-4629-A04D-FE3038BB0803}"/>
  </hyperlinks>
  <pageMargins left="0.7" right="0.7" top="0.75" bottom="0.75" header="0.3" footer="0.3"/>
  <pageSetup paperSize="9" orientation="portrait" verticalDpi="0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0CA6-AA31-4E4D-A09B-1E069A2CC4D8}">
  <dimension ref="A1:EG32"/>
  <sheetViews>
    <sheetView topLeftCell="E1" workbookViewId="0">
      <selection activeCell="V2" sqref="V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965</v>
      </c>
      <c r="C2" s="1" t="s">
        <v>476</v>
      </c>
      <c r="D2" s="18" t="s">
        <v>683</v>
      </c>
      <c r="E2" s="4">
        <v>34713</v>
      </c>
      <c r="F2" t="s">
        <v>210</v>
      </c>
      <c r="G2" s="4" t="s">
        <v>213</v>
      </c>
      <c r="H2" s="16" t="s">
        <v>966</v>
      </c>
      <c r="I2" s="15">
        <v>42794</v>
      </c>
      <c r="J2" s="18" t="s">
        <v>967</v>
      </c>
      <c r="K2" s="18" t="s">
        <v>288</v>
      </c>
      <c r="L2">
        <v>1</v>
      </c>
      <c r="M2">
        <v>4</v>
      </c>
      <c r="N2">
        <v>0</v>
      </c>
      <c r="O2">
        <v>1</v>
      </c>
      <c r="P2">
        <v>1</v>
      </c>
      <c r="Q2">
        <v>9</v>
      </c>
      <c r="R2">
        <v>9</v>
      </c>
      <c r="S2">
        <v>5</v>
      </c>
      <c r="T2" s="16" t="s">
        <v>968</v>
      </c>
      <c r="U2" s="6" t="s">
        <v>969</v>
      </c>
      <c r="V2" s="5" t="s">
        <v>970</v>
      </c>
      <c r="W2" s="15">
        <v>44942</v>
      </c>
      <c r="X2" s="14">
        <v>1</v>
      </c>
      <c r="Y2" s="14">
        <v>1</v>
      </c>
      <c r="Z2" s="14">
        <v>6</v>
      </c>
      <c r="AA2" s="14">
        <v>0</v>
      </c>
      <c r="AB2" s="14">
        <v>1</v>
      </c>
      <c r="AC2" s="14">
        <v>0</v>
      </c>
      <c r="AD2" s="14">
        <v>2</v>
      </c>
      <c r="AE2" s="14">
        <v>3</v>
      </c>
      <c r="AF2" s="15">
        <v>45307</v>
      </c>
      <c r="AG2" t="s">
        <v>971</v>
      </c>
      <c r="AH2" s="13"/>
      <c r="AI2" t="s">
        <v>965</v>
      </c>
      <c r="AJ2" s="16" t="s">
        <v>972</v>
      </c>
      <c r="AK2" t="s">
        <v>971</v>
      </c>
      <c r="AL2" t="s">
        <v>130</v>
      </c>
      <c r="AM2" t="s">
        <v>130</v>
      </c>
      <c r="AN2" t="s">
        <v>130</v>
      </c>
      <c r="AO2" t="s">
        <v>973</v>
      </c>
      <c r="AP2">
        <v>1</v>
      </c>
      <c r="AQ2">
        <v>4</v>
      </c>
      <c r="AR2">
        <v>0</v>
      </c>
      <c r="AS2">
        <v>1</v>
      </c>
      <c r="AT2">
        <v>9</v>
      </c>
      <c r="AU2">
        <v>9</v>
      </c>
      <c r="AV2">
        <v>5</v>
      </c>
      <c r="AW2">
        <v>2</v>
      </c>
      <c r="AX2">
        <v>5</v>
      </c>
      <c r="AY2">
        <v>0</v>
      </c>
      <c r="AZ2">
        <v>0</v>
      </c>
      <c r="BA2">
        <v>3</v>
      </c>
      <c r="BB2">
        <v>7</v>
      </c>
      <c r="BC2" s="17">
        <v>2</v>
      </c>
      <c r="BD2" s="14">
        <v>7</v>
      </c>
      <c r="BE2" s="14">
        <v>1</v>
      </c>
      <c r="BF2" s="14">
        <v>2</v>
      </c>
      <c r="BG2" s="14" t="s">
        <v>974</v>
      </c>
      <c r="BH2" s="12"/>
      <c r="BI2" s="14"/>
      <c r="BJ2" s="16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6"/>
      <c r="CA2" s="5"/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Masterkov</v>
      </c>
      <c r="C5" s="1" t="str">
        <f>C2</f>
        <v>Igor</v>
      </c>
      <c r="D5" s="4">
        <f>E2</f>
        <v>34713</v>
      </c>
      <c r="E5" s="5" t="str">
        <f>H2</f>
        <v>75 4376605</v>
      </c>
      <c r="F5" t="str">
        <f>AI2</f>
        <v>Masterkov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Masterkov</v>
      </c>
      <c r="C7" s="1" t="str">
        <f>AJ2</f>
        <v>03512720</v>
      </c>
      <c r="D7" s="1" t="str">
        <f>AM2</f>
        <v>Cetinje</v>
      </c>
      <c r="E7" s="1" t="str">
        <f>B2</f>
        <v>Masterkov</v>
      </c>
      <c r="F7" s="1" t="str">
        <f>C2</f>
        <v>Igor</v>
      </c>
      <c r="G7" s="5" t="str">
        <f>H2</f>
        <v>75 4376605</v>
      </c>
      <c r="H7" t="str">
        <f>AG2</f>
        <v>Baja Pivljanina 150 B Cetinje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Masterkov</v>
      </c>
      <c r="C9" s="1" t="str">
        <f>AM2</f>
        <v>Cetinje</v>
      </c>
      <c r="D9" s="1" t="str">
        <f>AJ2</f>
        <v>03512720</v>
      </c>
      <c r="E9" s="1" t="str">
        <f>B2</f>
        <v>Masterkov</v>
      </c>
      <c r="F9" s="1" t="str">
        <f>C2</f>
        <v>Igor</v>
      </c>
      <c r="G9" s="5" t="str">
        <f>H2</f>
        <v>75 4376605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Masterkov</v>
      </c>
      <c r="C11" s="1" t="str">
        <f>AM2</f>
        <v>Cetinje</v>
      </c>
      <c r="D11" s="1" t="str">
        <f>AJ2</f>
        <v>03512720</v>
      </c>
      <c r="E11" s="1" t="str">
        <f>B2</f>
        <v>Masterkov</v>
      </c>
      <c r="F11" s="1" t="str">
        <f>C2</f>
        <v>Igor</v>
      </c>
      <c r="G11" s="5" t="str">
        <f>H2</f>
        <v>75 4376605</v>
      </c>
      <c r="H11">
        <f>BI2</f>
        <v>0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34713</v>
      </c>
      <c r="C13" s="1" t="str">
        <f>B2</f>
        <v>Masterkov</v>
      </c>
      <c r="D13" s="1" t="str">
        <f t="shared" ref="D13:E13" si="0">C2</f>
        <v>Igor</v>
      </c>
      <c r="E13" s="1" t="str">
        <f t="shared" si="0"/>
        <v>Aleksej</v>
      </c>
      <c r="F13" s="4">
        <f>E2</f>
        <v>34713</v>
      </c>
      <c r="G13" s="1" t="str">
        <f>K2</f>
        <v>grad Moskva</v>
      </c>
      <c r="H13" s="1" t="str">
        <f>H2</f>
        <v>75 4376605</v>
      </c>
      <c r="I13" s="1" t="str">
        <f>AG2</f>
        <v>Baja Pivljanina 150 B Cetinje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Masterkov</v>
      </c>
      <c r="C15" s="1" t="str">
        <f>C2</f>
        <v>Igor</v>
      </c>
      <c r="D15" s="1" t="str">
        <f>V2</f>
        <v>1401995250037</v>
      </c>
      <c r="E15" s="1" t="str">
        <f>H2</f>
        <v>75 4376605</v>
      </c>
      <c r="F15" t="str">
        <f>AI2</f>
        <v>Masterkov</v>
      </c>
      <c r="G15" t="str">
        <f>AM2</f>
        <v>Cetinje</v>
      </c>
      <c r="H15" s="5" t="str">
        <f>AJ2</f>
        <v>03512720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Masterkov</v>
      </c>
      <c r="C17" t="str">
        <f>AK2</f>
        <v>Baja Pivljanina 150 B Cetinje</v>
      </c>
      <c r="D17" s="1" t="str">
        <f>B2</f>
        <v>Masterkov</v>
      </c>
      <c r="E17" s="1" t="str">
        <f>C2</f>
        <v>Igor</v>
      </c>
      <c r="F17" t="str">
        <f>AG2</f>
        <v>Baja Pivljanina 150 B Cetinje</v>
      </c>
      <c r="G17">
        <f>AH2</f>
        <v>0</v>
      </c>
      <c r="H17" s="4">
        <f>W2</f>
        <v>44942</v>
      </c>
      <c r="I17" s="4">
        <f>AF2</f>
        <v>45307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Masterkov</v>
      </c>
      <c r="C19" t="str">
        <f>AL2</f>
        <v>Cetinje</v>
      </c>
      <c r="D19" t="str">
        <f>AM2</f>
        <v>Cetinje</v>
      </c>
      <c r="E19" t="str">
        <f>AN2</f>
        <v>Cetinje</v>
      </c>
      <c r="F19" s="5" t="str">
        <f>T2</f>
        <v>069 867 511</v>
      </c>
      <c r="G19" t="str">
        <f>U2</f>
        <v>oktavianmaster@yandex.ru</v>
      </c>
      <c r="H19">
        <f>AP2</f>
        <v>1</v>
      </c>
      <c r="I19">
        <f t="shared" ref="I19:S19" si="1">AQ2</f>
        <v>4</v>
      </c>
      <c r="J19">
        <f t="shared" si="1"/>
        <v>0</v>
      </c>
      <c r="K19">
        <f t="shared" si="1"/>
        <v>1</v>
      </c>
      <c r="L19">
        <f t="shared" si="1"/>
        <v>9</v>
      </c>
      <c r="M19">
        <f t="shared" si="1"/>
        <v>9</v>
      </c>
      <c r="N19">
        <f t="shared" si="1"/>
        <v>5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3</v>
      </c>
      <c r="T19">
        <f>BB2</f>
        <v>7</v>
      </c>
      <c r="U19" s="7">
        <f>BC2</f>
        <v>2</v>
      </c>
      <c r="V19" s="7">
        <f t="shared" ref="V19:X19" si="2">BD2</f>
        <v>7</v>
      </c>
      <c r="W19" s="7">
        <f t="shared" si="2"/>
        <v>1</v>
      </c>
      <c r="X19" s="7">
        <f t="shared" si="2"/>
        <v>2</v>
      </c>
      <c r="Y19" s="7" t="str">
        <f>BG2</f>
        <v>5 - 1101180 / 001</v>
      </c>
      <c r="Z19" s="7" t="str">
        <f>V2</f>
        <v>1401995250037</v>
      </c>
      <c r="AA19" s="1" t="str">
        <f>B2</f>
        <v>Masterkov</v>
      </c>
      <c r="AB19" s="1" t="str">
        <f>C2</f>
        <v>Igor</v>
      </c>
      <c r="AC19" s="1" t="str">
        <f>AG2</f>
        <v>Baja Pivljanina 150 B Cetinje</v>
      </c>
      <c r="AD19">
        <f>BH2</f>
        <v>0</v>
      </c>
      <c r="AE19" s="1" t="str">
        <f>D2</f>
        <v>Aleksej</v>
      </c>
      <c r="AF19" s="10">
        <f>L2</f>
        <v>1</v>
      </c>
      <c r="AG19" s="10">
        <f t="shared" ref="AG19:AM19" si="3">M2</f>
        <v>4</v>
      </c>
      <c r="AH19" s="10">
        <f t="shared" si="3"/>
        <v>0</v>
      </c>
      <c r="AI19" s="10">
        <f t="shared" si="3"/>
        <v>1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5</v>
      </c>
      <c r="AN19" s="1" t="str">
        <f>K2</f>
        <v>grad Moskva</v>
      </c>
      <c r="AO19" s="4" t="str">
        <f>F2</f>
        <v>V</v>
      </c>
      <c r="AP19" s="4" t="str">
        <f>G2</f>
        <v>-</v>
      </c>
      <c r="AQ19" s="5" t="str">
        <f>H2</f>
        <v>75 4376605</v>
      </c>
      <c r="AR19" s="1" t="str">
        <f>J2</f>
        <v>FMS 77608</v>
      </c>
      <c r="AS19" s="10">
        <f>X2</f>
        <v>1</v>
      </c>
      <c r="AT19" s="10">
        <f>Y2</f>
        <v>1</v>
      </c>
      <c r="AU19" s="10">
        <f>Z2</f>
        <v>6</v>
      </c>
      <c r="AV19" s="10">
        <f>AA2</f>
        <v>0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Masterkov</v>
      </c>
      <c r="C21" t="str">
        <f>AK2</f>
        <v>Baja Pivljanina 150 B Cetinje</v>
      </c>
      <c r="D21" s="5" t="str">
        <f>T2</f>
        <v>069 867 511</v>
      </c>
      <c r="E21" s="5" t="str">
        <f>AJ2</f>
        <v>03512720</v>
      </c>
      <c r="F21" s="1" t="str">
        <f>B2</f>
        <v>Masterkov</v>
      </c>
      <c r="G21" s="1" t="str">
        <f>D2</f>
        <v>Aleksej</v>
      </c>
      <c r="H21" s="1" t="str">
        <f>C2</f>
        <v>Igor</v>
      </c>
      <c r="I21" s="5" t="str">
        <f>V2</f>
        <v>1401995250037</v>
      </c>
      <c r="J21" t="str">
        <f>AG2</f>
        <v>Baja Pivljanina 150 B Cetinje</v>
      </c>
      <c r="K21" s="1" t="str">
        <f>K2</f>
        <v>grad Moskva</v>
      </c>
      <c r="L21" s="4" t="str">
        <f>F2</f>
        <v>V</v>
      </c>
      <c r="M21" s="4" t="str">
        <f>G2</f>
        <v>-</v>
      </c>
      <c r="N21">
        <f>BI2</f>
        <v>0</v>
      </c>
      <c r="O21">
        <f>BK2</f>
        <v>0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Igor</v>
      </c>
      <c r="C23" s="1" t="str">
        <f>D2</f>
        <v>Aleksej</v>
      </c>
      <c r="D23" s="1" t="str">
        <f>B2</f>
        <v>Masterkov</v>
      </c>
      <c r="E23" s="5" t="str">
        <f>V2</f>
        <v>1401995250037</v>
      </c>
      <c r="F23" t="str">
        <f>AG2</f>
        <v>Baja Pivljanina 150 B Cetinje</v>
      </c>
      <c r="G23" t="str">
        <f>AM2</f>
        <v>Cetinje</v>
      </c>
      <c r="H23" s="5" t="str">
        <f>H2</f>
        <v>75 4376605</v>
      </c>
      <c r="I23" s="4">
        <f>I2</f>
        <v>42794</v>
      </c>
      <c r="J23" s="5" t="str">
        <f>T2</f>
        <v>069 867 511</v>
      </c>
      <c r="K23" s="5" t="str">
        <f>U2</f>
        <v>oktavianmaster@yandex.ru</v>
      </c>
      <c r="L23" s="4">
        <f>E2</f>
        <v>34713</v>
      </c>
      <c r="M23" t="str">
        <f>AI2</f>
        <v>Masterkov</v>
      </c>
      <c r="N23" t="str">
        <f>BG2</f>
        <v>5 - 1101180 / 001</v>
      </c>
      <c r="O23" s="5" t="str">
        <f>AJ2</f>
        <v>03512720</v>
      </c>
      <c r="P23" t="str">
        <f>AK2</f>
        <v>Baja Pivljanina 150 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Igor</v>
      </c>
      <c r="C25" s="1" t="str">
        <f>+D2</f>
        <v>Aleksej</v>
      </c>
      <c r="D25" s="1" t="str">
        <f>+B2</f>
        <v>Masterkov</v>
      </c>
      <c r="E25" s="5" t="str">
        <f>+V2</f>
        <v>1401995250037</v>
      </c>
      <c r="F25" t="str">
        <f>+AG2</f>
        <v>Baja Pivljanina 150 B Cetinje</v>
      </c>
      <c r="G25" t="str">
        <f>+AM2</f>
        <v>Cetinje</v>
      </c>
      <c r="H25" s="5" t="str">
        <f>H2</f>
        <v>75 4376605</v>
      </c>
      <c r="I25" s="4">
        <f>I2</f>
        <v>42794</v>
      </c>
      <c r="J25" s="5" t="str">
        <f>T2</f>
        <v>069 867 511</v>
      </c>
      <c r="K25" s="5" t="str">
        <f>U2</f>
        <v>oktavianmaster@yandex.ru</v>
      </c>
      <c r="L25" s="4">
        <f>E2</f>
        <v>34713</v>
      </c>
      <c r="M25" t="str">
        <f>AI2</f>
        <v>Masterkov</v>
      </c>
      <c r="N25" t="str">
        <f>BG2</f>
        <v>5 - 1101180 / 001</v>
      </c>
      <c r="O25" s="5" t="str">
        <f>AJ2</f>
        <v>03512720</v>
      </c>
      <c r="P25" t="str">
        <f>AK2</f>
        <v>Baja Pivljanina 150 B Cetinje</v>
      </c>
    </row>
    <row r="31" spans="1:88" x14ac:dyDescent="0.3">
      <c r="B31" t="s">
        <v>437</v>
      </c>
    </row>
    <row r="32" spans="1:88" ht="15.6" x14ac:dyDescent="0.3">
      <c r="B32" s="20" t="s">
        <v>436</v>
      </c>
    </row>
  </sheetData>
  <hyperlinks>
    <hyperlink ref="U2" r:id="rId1" xr:uid="{8DBAD555-1C2C-484E-9075-14CFA4D73512}"/>
  </hyperlinks>
  <pageMargins left="0.7" right="0.7" top="0.75" bottom="0.75" header="0.3" footer="0.3"/>
  <pageSetup paperSize="9" orientation="portrait" verticalDpi="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D7D9-1C6E-450A-B835-75DF2185977A}">
  <dimension ref="A1:EK35"/>
  <sheetViews>
    <sheetView topLeftCell="X1" workbookViewId="0">
      <selection activeCell="Y24" sqref="Y24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1235</v>
      </c>
      <c r="C2" s="1" t="s">
        <v>1236</v>
      </c>
      <c r="D2" s="18" t="s">
        <v>314</v>
      </c>
      <c r="E2" s="15">
        <v>34217</v>
      </c>
      <c r="F2" s="15" t="s">
        <v>213</v>
      </c>
      <c r="G2" s="15" t="s">
        <v>210</v>
      </c>
      <c r="H2" s="16" t="s">
        <v>1239</v>
      </c>
      <c r="I2" s="15">
        <v>45090</v>
      </c>
      <c r="J2" s="18" t="s">
        <v>1240</v>
      </c>
      <c r="K2" s="18" t="s">
        <v>288</v>
      </c>
      <c r="L2" s="14">
        <v>0</v>
      </c>
      <c r="M2" s="14">
        <v>5</v>
      </c>
      <c r="N2" s="14">
        <v>0</v>
      </c>
      <c r="O2" s="14">
        <v>9</v>
      </c>
      <c r="P2" s="14">
        <v>1</v>
      </c>
      <c r="Q2" s="14">
        <v>9</v>
      </c>
      <c r="R2" s="14">
        <v>9</v>
      </c>
      <c r="S2" s="14">
        <v>3</v>
      </c>
      <c r="T2" s="16" t="s">
        <v>1238</v>
      </c>
      <c r="U2" s="21" t="s">
        <v>1237</v>
      </c>
      <c r="V2" s="16" t="s">
        <v>1241</v>
      </c>
      <c r="W2" s="15">
        <v>45322</v>
      </c>
      <c r="X2" s="14">
        <v>3</v>
      </c>
      <c r="Y2" s="14">
        <v>1</v>
      </c>
      <c r="Z2" s="14">
        <v>0</v>
      </c>
      <c r="AA2" s="14">
        <v>1</v>
      </c>
      <c r="AB2" s="14">
        <v>2</v>
      </c>
      <c r="AC2" s="14">
        <v>0</v>
      </c>
      <c r="AD2" s="14">
        <v>2</v>
      </c>
      <c r="AE2" s="14">
        <v>4</v>
      </c>
      <c r="AF2" s="15">
        <v>45688</v>
      </c>
      <c r="AG2" s="14" t="s">
        <v>381</v>
      </c>
      <c r="AH2" s="13"/>
      <c r="AI2" t="s">
        <v>1232</v>
      </c>
      <c r="AJ2" s="16" t="s">
        <v>1233</v>
      </c>
      <c r="AK2" s="16" t="s">
        <v>1169</v>
      </c>
      <c r="AL2" s="14" t="s">
        <v>381</v>
      </c>
      <c r="AM2" t="s">
        <v>378</v>
      </c>
      <c r="AN2" t="s">
        <v>378</v>
      </c>
      <c r="AO2" s="14" t="s">
        <v>379</v>
      </c>
      <c r="AP2" s="14" t="s">
        <v>379</v>
      </c>
      <c r="AQ2" s="14">
        <v>0</v>
      </c>
      <c r="AR2" s="14">
        <v>5</v>
      </c>
      <c r="AS2" s="14">
        <v>0</v>
      </c>
      <c r="AT2" s="14">
        <v>9</v>
      </c>
      <c r="AU2" s="14">
        <v>9</v>
      </c>
      <c r="AV2" s="14">
        <v>9</v>
      </c>
      <c r="AW2" s="14">
        <v>3</v>
      </c>
      <c r="AX2" s="14">
        <v>2</v>
      </c>
      <c r="AY2" s="14">
        <v>3</v>
      </c>
      <c r="AZ2" s="14">
        <v>9</v>
      </c>
      <c r="BA2" s="14">
        <v>0</v>
      </c>
      <c r="BB2" s="14">
        <v>0</v>
      </c>
      <c r="BC2" s="14">
        <v>3</v>
      </c>
      <c r="BD2" s="17">
        <v>1</v>
      </c>
      <c r="BE2" s="14">
        <v>4</v>
      </c>
      <c r="BF2" s="14">
        <v>1</v>
      </c>
      <c r="BG2" s="14">
        <v>2</v>
      </c>
      <c r="BH2" s="14">
        <v>2</v>
      </c>
      <c r="BI2" s="14">
        <v>3</v>
      </c>
      <c r="BJ2" s="14" t="s">
        <v>1234</v>
      </c>
      <c r="BK2" s="12" t="s">
        <v>1140</v>
      </c>
      <c r="BL2" s="12"/>
      <c r="BM2" s="13" t="s">
        <v>1118</v>
      </c>
      <c r="BN2" s="12" t="s">
        <v>1119</v>
      </c>
      <c r="BO2" s="13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 xml:space="preserve">Melikhova </v>
      </c>
      <c r="C5" s="1" t="str">
        <f>C2</f>
        <v>Nataliia</v>
      </c>
      <c r="D5" s="4">
        <f>E2</f>
        <v>34217</v>
      </c>
      <c r="E5" s="5" t="str">
        <f>H2</f>
        <v>55 1091772</v>
      </c>
      <c r="F5" t="str">
        <f>AI2</f>
        <v>LAB DESIGN&amp;ART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LAB DESIGN&amp;ART</v>
      </c>
      <c r="C7" s="1" t="str">
        <f>AJ2</f>
        <v>03622657</v>
      </c>
      <c r="D7" s="1" t="str">
        <f>AN2</f>
        <v>Budva</v>
      </c>
      <c r="E7" s="1" t="str">
        <f>B2</f>
        <v xml:space="preserve">Melikhova </v>
      </c>
      <c r="F7" s="1" t="str">
        <f>C2</f>
        <v>Nataliia</v>
      </c>
      <c r="G7" s="5" t="str">
        <f>H2</f>
        <v>55 1091772</v>
      </c>
      <c r="H7" t="str">
        <f>AG2</f>
        <v>Lazi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LAB DESIGN&amp;ART</v>
      </c>
      <c r="C9" s="1" t="str">
        <f>AN2</f>
        <v>Budva</v>
      </c>
      <c r="D9" s="1" t="str">
        <f>AJ2</f>
        <v>03622657</v>
      </c>
      <c r="E9" s="1" t="str">
        <f>B2</f>
        <v xml:space="preserve">Melikhova </v>
      </c>
      <c r="F9" s="1" t="str">
        <f>C2</f>
        <v>Nataliia</v>
      </c>
      <c r="G9" s="5" t="str">
        <f>H2</f>
        <v>55 1091772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LAB DESIGN&amp;ART</v>
      </c>
      <c r="C11" s="1" t="str">
        <f>AN2</f>
        <v>Budva</v>
      </c>
      <c r="D11" s="1" t="str">
        <f>AJ2</f>
        <v>03622657</v>
      </c>
      <c r="E11" s="1" t="str">
        <f>B2</f>
        <v xml:space="preserve">Melikhova </v>
      </c>
      <c r="F11" s="1" t="str">
        <f>C2</f>
        <v>Nataliia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0509993239003</v>
      </c>
      <c r="C13" s="1" t="str">
        <f>B2</f>
        <v xml:space="preserve">Melikhova </v>
      </c>
      <c r="D13" s="1" t="str">
        <f t="shared" ref="D13:E13" si="0">C2</f>
        <v>Nataliia</v>
      </c>
      <c r="E13" s="1" t="str">
        <f t="shared" si="0"/>
        <v>Andrej</v>
      </c>
      <c r="F13" s="4">
        <f>E2</f>
        <v>34217</v>
      </c>
      <c r="G13" s="1" t="str">
        <f>K2</f>
        <v>grad Moskva</v>
      </c>
      <c r="H13" s="1" t="str">
        <f>H2</f>
        <v>55 1091772</v>
      </c>
      <c r="I13" s="1" t="str">
        <f>AG2</f>
        <v>Lazi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 xml:space="preserve">Melikhova </v>
      </c>
      <c r="C15" s="1" t="str">
        <f>C2</f>
        <v>Nataliia</v>
      </c>
      <c r="D15" s="1" t="str">
        <f>V2</f>
        <v>0509993239003</v>
      </c>
      <c r="E15" s="1" t="str">
        <f>H2</f>
        <v>55 1091772</v>
      </c>
      <c r="F15" t="str">
        <f>AI2</f>
        <v>LAB DESIGN&amp;ART</v>
      </c>
      <c r="G15" t="str">
        <f>AN2</f>
        <v>Budva</v>
      </c>
      <c r="H15" s="5" t="str">
        <f>AJ2</f>
        <v>03622657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LAB DESIGN&amp;ART</v>
      </c>
      <c r="C17" t="str">
        <f>AL2</f>
        <v>Lazi bb Budva</v>
      </c>
      <c r="D17" s="1" t="str">
        <f>B2</f>
        <v xml:space="preserve">Melikhova </v>
      </c>
      <c r="E17" s="1" t="str">
        <f>C2</f>
        <v>Nataliia</v>
      </c>
      <c r="F17" t="str">
        <f>AG2</f>
        <v>Lazi bb Budva</v>
      </c>
      <c r="G17">
        <f>AH2</f>
        <v>0</v>
      </c>
      <c r="H17" s="4">
        <f>W2</f>
        <v>45322</v>
      </c>
      <c r="I17" s="4">
        <f>AF2</f>
        <v>45688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LAB DESIGN&amp;ART</v>
      </c>
      <c r="C19" t="str">
        <f>AM2</f>
        <v>Budva</v>
      </c>
      <c r="D19" t="str">
        <f>AN2</f>
        <v>Budva</v>
      </c>
      <c r="E19" t="str">
        <f>AP2</f>
        <v>Lazi bb</v>
      </c>
      <c r="F19" s="5" t="str">
        <f>T2</f>
        <v>+38268565221</v>
      </c>
      <c r="G19" t="str">
        <f>U2</f>
        <v>Vi-vin@yandex.ru</v>
      </c>
      <c r="H19">
        <f>AQ2</f>
        <v>0</v>
      </c>
      <c r="I19">
        <f t="shared" ref="I19:S19" si="1">AR2</f>
        <v>5</v>
      </c>
      <c r="J19">
        <f t="shared" si="1"/>
        <v>0</v>
      </c>
      <c r="K19">
        <f t="shared" si="1"/>
        <v>9</v>
      </c>
      <c r="L19">
        <f t="shared" si="1"/>
        <v>9</v>
      </c>
      <c r="M19">
        <f t="shared" si="1"/>
        <v>9</v>
      </c>
      <c r="N19">
        <f t="shared" si="1"/>
        <v>3</v>
      </c>
      <c r="O19">
        <f t="shared" si="1"/>
        <v>2</v>
      </c>
      <c r="P19">
        <f t="shared" si="1"/>
        <v>3</v>
      </c>
      <c r="Q19">
        <f t="shared" si="1"/>
        <v>9</v>
      </c>
      <c r="R19">
        <f t="shared" si="1"/>
        <v>0</v>
      </c>
      <c r="S19">
        <f t="shared" si="1"/>
        <v>0</v>
      </c>
      <c r="T19">
        <f>BC2</f>
        <v>3</v>
      </c>
      <c r="U19" s="7">
        <f>BD2</f>
        <v>1</v>
      </c>
      <c r="V19" s="7">
        <f t="shared" ref="V19:X19" si="2">BE2</f>
        <v>4</v>
      </c>
      <c r="W19" s="7">
        <f t="shared" si="2"/>
        <v>1</v>
      </c>
      <c r="X19" s="7">
        <f t="shared" si="2"/>
        <v>2</v>
      </c>
      <c r="Y19" s="7" t="str">
        <f>BJ2</f>
        <v>5 - 1199053 / 001</v>
      </c>
      <c r="Z19" s="7" t="str">
        <f>V2</f>
        <v>0509993239003</v>
      </c>
      <c r="AA19" s="1" t="str">
        <f>B2</f>
        <v xml:space="preserve">Melikhova </v>
      </c>
      <c r="AB19" s="1" t="str">
        <f>C2</f>
        <v>Nataliia</v>
      </c>
      <c r="AC19" s="1" t="str">
        <f>AG2</f>
        <v>Lazi bb Budva</v>
      </c>
      <c r="AD19" t="str">
        <f>BK2</f>
        <v>535-22426-22</v>
      </c>
      <c r="AE19" s="1" t="str">
        <f>D2</f>
        <v>Andrej</v>
      </c>
      <c r="AF19" s="10">
        <f>L2</f>
        <v>0</v>
      </c>
      <c r="AG19" s="10">
        <f t="shared" ref="AG19:AM19" si="3">M2</f>
        <v>5</v>
      </c>
      <c r="AH19" s="10">
        <f t="shared" si="3"/>
        <v>0</v>
      </c>
      <c r="AI19" s="10">
        <f t="shared" si="3"/>
        <v>9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3</v>
      </c>
      <c r="AN19" s="1" t="str">
        <f>K2</f>
        <v>grad Moskva</v>
      </c>
      <c r="AO19" s="4" t="str">
        <f>F2</f>
        <v>-</v>
      </c>
      <c r="AP19" s="4" t="str">
        <f>G2</f>
        <v>V</v>
      </c>
      <c r="AQ19" s="5" t="str">
        <f>H2</f>
        <v>55 1091772</v>
      </c>
      <c r="AR19" s="1" t="str">
        <f>J2</f>
        <v>MID Rusije 93104</v>
      </c>
      <c r="AS19" s="10">
        <f>X2</f>
        <v>3</v>
      </c>
      <c r="AT19" s="10">
        <f>Y2</f>
        <v>1</v>
      </c>
      <c r="AU19" s="10">
        <f>Z2</f>
        <v>0</v>
      </c>
      <c r="AV19" s="10">
        <f>AA2</f>
        <v>1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LAB DESIGN&amp;ART</v>
      </c>
      <c r="C21" t="str">
        <f>AL2</f>
        <v>Lazi bb Budva</v>
      </c>
      <c r="D21" s="5" t="str">
        <f>T2</f>
        <v>+38268565221</v>
      </c>
      <c r="E21" s="5" t="str">
        <f>AJ2</f>
        <v>03622657</v>
      </c>
      <c r="F21" s="1" t="str">
        <f>B2</f>
        <v xml:space="preserve">Melikhova </v>
      </c>
      <c r="G21" s="1" t="str">
        <f>D2</f>
        <v>Andrej</v>
      </c>
      <c r="H21" s="1" t="str">
        <f>C2</f>
        <v>Nataliia</v>
      </c>
      <c r="I21" s="5" t="str">
        <f>V2</f>
        <v>0509993239003</v>
      </c>
      <c r="J21" t="str">
        <f>AG2</f>
        <v>Lazi bb Budva</v>
      </c>
      <c r="K21" s="1" t="str">
        <f>K2</f>
        <v>grad Moskva</v>
      </c>
      <c r="L21" s="4" t="str">
        <f>F2</f>
        <v>-</v>
      </c>
      <c r="M21" s="4" t="str">
        <f>G2</f>
        <v>V</v>
      </c>
      <c r="N21" t="str">
        <f>F2</f>
        <v>-</v>
      </c>
      <c r="O21" t="str">
        <f>G2</f>
        <v>V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Nataliia</v>
      </c>
      <c r="C23" s="1" t="str">
        <f>D2</f>
        <v>Andrej</v>
      </c>
      <c r="D23" s="1" t="str">
        <f>B2</f>
        <v xml:space="preserve">Melikhova </v>
      </c>
      <c r="E23" s="5" t="str">
        <f>V2</f>
        <v>0509993239003</v>
      </c>
      <c r="F23" t="str">
        <f>AG2</f>
        <v>Lazi bb Budva</v>
      </c>
      <c r="G23" t="str">
        <f>AN2</f>
        <v>Budva</v>
      </c>
      <c r="H23" s="5" t="str">
        <f>H2</f>
        <v>55 1091772</v>
      </c>
      <c r="I23" s="4">
        <f>I2</f>
        <v>45090</v>
      </c>
      <c r="J23" s="5" t="str">
        <f>T2</f>
        <v>+38268565221</v>
      </c>
      <c r="K23" s="5" t="str">
        <f>U2</f>
        <v>Vi-vin@yandex.ru</v>
      </c>
      <c r="L23" s="4">
        <f>E2</f>
        <v>34217</v>
      </c>
      <c r="M23" t="str">
        <f>AI2</f>
        <v>LAB DESIGN&amp;ART</v>
      </c>
      <c r="N23" t="str">
        <f>BJ2</f>
        <v>5 - 1199053 / 001</v>
      </c>
      <c r="O23" s="5" t="str">
        <f>AJ2</f>
        <v>03622657</v>
      </c>
      <c r="P23" t="str">
        <f>AL2</f>
        <v>Lazi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Nataliia</v>
      </c>
      <c r="C25" s="1" t="str">
        <f>+D2</f>
        <v>Andrej</v>
      </c>
      <c r="D25" s="1" t="str">
        <f>+B2</f>
        <v xml:space="preserve">Melikhova </v>
      </c>
      <c r="E25" s="5" t="str">
        <f>V2</f>
        <v>0509993239003</v>
      </c>
      <c r="F25" s="10" t="str">
        <f>AG2</f>
        <v>Lazi bb Budva</v>
      </c>
      <c r="G25" s="10" t="str">
        <f>AN2</f>
        <v>Budva</v>
      </c>
      <c r="H25" s="5" t="str">
        <f>H2</f>
        <v>55 1091772</v>
      </c>
      <c r="I25" s="4">
        <f>I2</f>
        <v>45090</v>
      </c>
      <c r="J25" s="5" t="str">
        <f>T2</f>
        <v>+38268565221</v>
      </c>
      <c r="K25" s="10" t="str">
        <f>U2</f>
        <v>Vi-vin@yandex.ru</v>
      </c>
      <c r="L25" s="4">
        <f>E2</f>
        <v>34217</v>
      </c>
      <c r="M25" s="10" t="str">
        <f>AI2</f>
        <v>LAB DESIGN&amp;ART</v>
      </c>
      <c r="N25" s="10" t="str">
        <f>BJ2</f>
        <v>5 - 1199053 / 001</v>
      </c>
      <c r="O25" s="5" t="str">
        <f>AJ2</f>
        <v>03622657</v>
      </c>
      <c r="P25" s="10" t="str">
        <f>AP2</f>
        <v>Lazi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LAB DESIGN&amp;ART</v>
      </c>
      <c r="C27" t="str">
        <f>AN2</f>
        <v>Budva</v>
      </c>
      <c r="E27" s="1" t="str">
        <f>B2</f>
        <v xml:space="preserve">Melikhova </v>
      </c>
      <c r="F27" s="1" t="str">
        <f>C2</f>
        <v>Nataliia</v>
      </c>
      <c r="G27" s="5" t="str">
        <f>V2</f>
        <v>0509993239003</v>
      </c>
      <c r="H27" t="str">
        <f>AL2</f>
        <v>Lazi bb Budva</v>
      </c>
      <c r="I27" s="5" t="str">
        <f>AJ2</f>
        <v>03622657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LAB DESIGN&amp;ART</v>
      </c>
      <c r="D29" t="str">
        <f>AN2</f>
        <v>Budva</v>
      </c>
      <c r="E29" s="5" t="s">
        <v>1039</v>
      </c>
      <c r="F29" s="5" t="str">
        <f>AJ2</f>
        <v>03622657</v>
      </c>
      <c r="G29" s="5" t="str">
        <f>AK2</f>
        <v>817</v>
      </c>
      <c r="H29" s="5">
        <f>BL2</f>
        <v>0</v>
      </c>
      <c r="I29" s="1" t="str">
        <f>B2</f>
        <v xml:space="preserve">Melikhova </v>
      </c>
      <c r="J29" s="1" t="str">
        <f>C2</f>
        <v>Nataliia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Nataliia</v>
      </c>
      <c r="C31" s="1" t="str">
        <f>+B2</f>
        <v xml:space="preserve">Melikhova </v>
      </c>
      <c r="D31">
        <f>+AQ2</f>
        <v>0</v>
      </c>
      <c r="E31">
        <f t="shared" ref="E31:P31" si="5">+AR2</f>
        <v>5</v>
      </c>
      <c r="F31">
        <f t="shared" si="5"/>
        <v>0</v>
      </c>
      <c r="G31">
        <f t="shared" si="5"/>
        <v>9</v>
      </c>
      <c r="H31">
        <f t="shared" si="5"/>
        <v>9</v>
      </c>
      <c r="I31">
        <f t="shared" si="5"/>
        <v>9</v>
      </c>
      <c r="J31">
        <f t="shared" si="5"/>
        <v>3</v>
      </c>
      <c r="K31">
        <f t="shared" si="5"/>
        <v>2</v>
      </c>
      <c r="L31">
        <f t="shared" si="5"/>
        <v>3</v>
      </c>
      <c r="M31">
        <f t="shared" si="5"/>
        <v>9</v>
      </c>
      <c r="N31">
        <f t="shared" si="5"/>
        <v>0</v>
      </c>
      <c r="O31">
        <f t="shared" si="5"/>
        <v>0</v>
      </c>
      <c r="P31">
        <f t="shared" si="5"/>
        <v>3</v>
      </c>
      <c r="Q31" t="str">
        <f>+AG2</f>
        <v>Lazi bb Budva</v>
      </c>
      <c r="R31" s="5" t="str">
        <f>H2</f>
        <v>55 1091772</v>
      </c>
      <c r="S31" s="5" t="str">
        <f>T2</f>
        <v>+38268565221</v>
      </c>
      <c r="T31" s="5" t="str">
        <f>U2</f>
        <v>Vi-vin@yandex.ru</v>
      </c>
      <c r="U31" t="str">
        <f>AI2</f>
        <v>LAB DESIGN&amp;ART</v>
      </c>
      <c r="V31" t="str">
        <f>BJ2</f>
        <v>5 - 1199053 / 001</v>
      </c>
      <c r="W31" t="str">
        <f>AP2</f>
        <v>Lazi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45322</v>
      </c>
      <c r="C33" t="str">
        <f>AI2</f>
        <v>LAB DESIGN&amp;ART</v>
      </c>
      <c r="D33" t="str">
        <f>AN2</f>
        <v>Budva</v>
      </c>
      <c r="E33" s="5" t="str">
        <f>AJ2</f>
        <v>03622657</v>
      </c>
      <c r="F33" s="1" t="str">
        <f>B2</f>
        <v xml:space="preserve">Melikhova </v>
      </c>
      <c r="G33" s="1" t="str">
        <f>C2</f>
        <v>Nataliia</v>
      </c>
      <c r="H33" s="5" t="str">
        <f>V2</f>
        <v>0509993239003</v>
      </c>
      <c r="I33" s="4">
        <f>AF2</f>
        <v>45688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 xml:space="preserve">Melikhova </v>
      </c>
      <c r="D35" s="1" t="str">
        <f>C2</f>
        <v>Nataliia</v>
      </c>
      <c r="E35" s="4">
        <f>E2</f>
        <v>34217</v>
      </c>
      <c r="F35" s="5" t="str">
        <f>H2</f>
        <v>55 1091772</v>
      </c>
      <c r="G35" t="str">
        <f>AI2</f>
        <v>LAB DESIGN&amp;ART</v>
      </c>
    </row>
  </sheetData>
  <hyperlinks>
    <hyperlink ref="U2" r:id="rId1" xr:uid="{48E4461B-D64D-4B84-8E5D-CE2BCF9CFBF2}"/>
  </hyperlinks>
  <pageMargins left="0.7" right="0.7" top="0.75" bottom="0.75" header="0.3" footer="0.3"/>
  <pageSetup paperSize="9" orientation="portrait" verticalDpi="0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0024-897B-4D5F-A330-DC22B2AC68CE}">
  <dimension ref="A1:EG32"/>
  <sheetViews>
    <sheetView topLeftCell="T1" workbookViewId="0">
      <selection activeCell="AD21" sqref="AD21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8.109375" customWidth="1"/>
    <col min="22" max="22" width="20.441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1359</v>
      </c>
      <c r="C2" t="s">
        <v>1360</v>
      </c>
      <c r="D2" s="1" t="s">
        <v>683</v>
      </c>
      <c r="E2" s="4">
        <v>35160</v>
      </c>
      <c r="F2" t="s">
        <v>210</v>
      </c>
      <c r="G2" s="4" t="s">
        <v>213</v>
      </c>
      <c r="H2" s="16" t="s">
        <v>1361</v>
      </c>
      <c r="I2" s="15">
        <v>45195</v>
      </c>
      <c r="J2" s="18" t="s">
        <v>1184</v>
      </c>
      <c r="K2" s="18" t="s">
        <v>652</v>
      </c>
      <c r="L2">
        <v>0</v>
      </c>
      <c r="M2">
        <v>5</v>
      </c>
      <c r="N2">
        <v>0</v>
      </c>
      <c r="O2">
        <v>4</v>
      </c>
      <c r="P2">
        <v>1</v>
      </c>
      <c r="Q2">
        <v>9</v>
      </c>
      <c r="R2">
        <v>9</v>
      </c>
      <c r="S2">
        <v>6</v>
      </c>
      <c r="T2" s="16" t="s">
        <v>1366</v>
      </c>
      <c r="U2" s="21" t="s">
        <v>1365</v>
      </c>
      <c r="V2" s="5" t="s">
        <v>1362</v>
      </c>
      <c r="W2" s="36">
        <v>44895</v>
      </c>
      <c r="X2" s="13">
        <v>3</v>
      </c>
      <c r="Y2" s="13">
        <v>0</v>
      </c>
      <c r="Z2" s="13">
        <v>1</v>
      </c>
      <c r="AA2" s="13">
        <v>1</v>
      </c>
      <c r="AB2" s="13">
        <v>2</v>
      </c>
      <c r="AC2" s="13">
        <v>0</v>
      </c>
      <c r="AD2" s="13">
        <v>2</v>
      </c>
      <c r="AE2" s="13">
        <v>2</v>
      </c>
      <c r="AF2" s="36">
        <v>45260</v>
      </c>
      <c r="AG2" s="14" t="s">
        <v>1367</v>
      </c>
      <c r="AH2" s="13"/>
      <c r="AI2" t="s">
        <v>446</v>
      </c>
      <c r="AJ2" s="16" t="s">
        <v>447</v>
      </c>
      <c r="AK2" t="s">
        <v>448</v>
      </c>
      <c r="AL2" t="s">
        <v>449</v>
      </c>
      <c r="AM2" t="s">
        <v>449</v>
      </c>
      <c r="AN2" t="s">
        <v>450</v>
      </c>
      <c r="AO2" t="s">
        <v>450</v>
      </c>
      <c r="AP2">
        <v>0</v>
      </c>
      <c r="AQ2">
        <v>5</v>
      </c>
      <c r="AR2">
        <v>0</v>
      </c>
      <c r="AS2">
        <v>4</v>
      </c>
      <c r="AT2">
        <v>9</v>
      </c>
      <c r="AU2">
        <v>9</v>
      </c>
      <c r="AV2">
        <v>6</v>
      </c>
      <c r="AW2">
        <v>2</v>
      </c>
      <c r="AX2">
        <v>3</v>
      </c>
      <c r="AY2">
        <v>4</v>
      </c>
      <c r="AZ2" s="13">
        <v>0</v>
      </c>
      <c r="BA2" s="13">
        <v>0</v>
      </c>
      <c r="BB2" s="13">
        <v>0</v>
      </c>
      <c r="BC2" s="17">
        <v>2</v>
      </c>
      <c r="BD2" s="14">
        <v>5</v>
      </c>
      <c r="BE2" s="14">
        <v>0</v>
      </c>
      <c r="BF2" s="14">
        <v>1</v>
      </c>
      <c r="BG2" s="14" t="s">
        <v>451</v>
      </c>
      <c r="BH2" s="12"/>
      <c r="BI2" s="14" t="s">
        <v>1363</v>
      </c>
      <c r="BJ2" s="16" t="s">
        <v>1364</v>
      </c>
      <c r="BK2" s="14" t="s">
        <v>212</v>
      </c>
      <c r="BL2" s="14">
        <v>1</v>
      </c>
      <c r="BM2" s="14">
        <v>1</v>
      </c>
      <c r="BN2" s="14">
        <v>0</v>
      </c>
      <c r="BO2" s="14">
        <v>2</v>
      </c>
      <c r="BP2" s="14">
        <v>9</v>
      </c>
      <c r="BQ2" s="14">
        <v>9</v>
      </c>
      <c r="BR2" s="14">
        <v>7</v>
      </c>
      <c r="BS2" s="14">
        <v>2</v>
      </c>
      <c r="BT2" s="14">
        <v>3</v>
      </c>
      <c r="BU2" s="14">
        <v>9</v>
      </c>
      <c r="BV2" s="14">
        <v>0</v>
      </c>
      <c r="BW2" s="14">
        <v>0</v>
      </c>
      <c r="BX2" s="14">
        <v>0</v>
      </c>
      <c r="BZ2" s="16"/>
      <c r="CA2" s="5"/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Melnikov</v>
      </c>
      <c r="C5" s="1" t="str">
        <f>C2</f>
        <v>Grigorii</v>
      </c>
      <c r="D5" s="4">
        <f>E2</f>
        <v>35160</v>
      </c>
      <c r="E5" s="5" t="str">
        <f>H2</f>
        <v>55 1205360</v>
      </c>
      <c r="F5" t="str">
        <f>AI2</f>
        <v>AARDVARK CONSULTING</v>
      </c>
      <c r="G5" t="str">
        <f>AM2</f>
        <v>Bar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AARDVARK CONSULTING</v>
      </c>
      <c r="C7" s="1" t="str">
        <f>AJ2</f>
        <v>03521621</v>
      </c>
      <c r="D7" s="1" t="str">
        <f>AM2</f>
        <v>Bar</v>
      </c>
      <c r="E7" s="1" t="str">
        <f>B2</f>
        <v>Melnikov</v>
      </c>
      <c r="F7" s="1" t="str">
        <f>C2</f>
        <v>Grigorii</v>
      </c>
      <c r="G7" s="5" t="str">
        <f>H2</f>
        <v>55 1205360</v>
      </c>
      <c r="H7" t="str">
        <f>AG2</f>
        <v>Bećići bb Budva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AARDVARK CONSULTING</v>
      </c>
      <c r="C9" s="1" t="str">
        <f>AM2</f>
        <v>Bar</v>
      </c>
      <c r="D9" s="1" t="str">
        <f>AJ2</f>
        <v>03521621</v>
      </c>
      <c r="E9" s="1" t="str">
        <f>B2</f>
        <v>Melnikov</v>
      </c>
      <c r="F9" s="1" t="str">
        <f>C2</f>
        <v>Grigorii</v>
      </c>
      <c r="G9" s="5" t="str">
        <f>H2</f>
        <v>55 1205360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AARDVARK CONSULTING</v>
      </c>
      <c r="C11" s="1" t="str">
        <f>AM2</f>
        <v>Bar</v>
      </c>
      <c r="D11" s="1" t="str">
        <f>AJ2</f>
        <v>03521621</v>
      </c>
      <c r="E11" s="1" t="str">
        <f>B2</f>
        <v>Melnikov</v>
      </c>
      <c r="F11" s="1" t="str">
        <f>C2</f>
        <v>Grigorii</v>
      </c>
      <c r="G11" s="5" t="str">
        <f>H2</f>
        <v>55 1205360</v>
      </c>
      <c r="H11" t="str">
        <f>BI2</f>
        <v>Melnikova Elizaveta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35160</v>
      </c>
      <c r="C13" s="1" t="str">
        <f>B2</f>
        <v>Melnikov</v>
      </c>
      <c r="D13" s="1" t="str">
        <f>C2</f>
        <v>Grigorii</v>
      </c>
      <c r="E13" s="1" t="str">
        <f>D2</f>
        <v>Aleksej</v>
      </c>
      <c r="F13" s="4">
        <f>E2</f>
        <v>35160</v>
      </c>
      <c r="G13" s="1" t="str">
        <f>K2</f>
        <v>grad Iževsk</v>
      </c>
      <c r="H13" s="1" t="str">
        <f>H2</f>
        <v>55 1205360</v>
      </c>
      <c r="I13" s="1" t="str">
        <f>AG2</f>
        <v>Bećići bb Budva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Melnikov</v>
      </c>
      <c r="C15" s="1" t="str">
        <f>C2</f>
        <v>Grigorii</v>
      </c>
      <c r="D15" s="1" t="str">
        <f>V2</f>
        <v>0504996234...</v>
      </c>
      <c r="E15" s="1" t="str">
        <f>H2</f>
        <v>55 1205360</v>
      </c>
      <c r="F15" t="str">
        <f>AI2</f>
        <v>AARDVARK CONSULTING</v>
      </c>
      <c r="G15" t="str">
        <f>AM2</f>
        <v>Bar</v>
      </c>
      <c r="H15" s="5" t="str">
        <f>AJ2</f>
        <v>03521621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AARDVARK CONSULTING</v>
      </c>
      <c r="C17" t="str">
        <f>AK2</f>
        <v>Čeluga bb Bar</v>
      </c>
      <c r="D17" s="1" t="str">
        <f>B2</f>
        <v>Melnikov</v>
      </c>
      <c r="E17" s="1" t="str">
        <f>C2</f>
        <v>Grigorii</v>
      </c>
      <c r="F17" t="str">
        <f>AG2</f>
        <v>Bećići bb Budva</v>
      </c>
      <c r="G17">
        <f>AH2</f>
        <v>0</v>
      </c>
      <c r="H17" s="4">
        <f>W2</f>
        <v>44895</v>
      </c>
      <c r="I17" s="4">
        <f>AF2</f>
        <v>45260</v>
      </c>
      <c r="J17" t="str">
        <f>AM2</f>
        <v>Bar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AARDVARK CONSULTING</v>
      </c>
      <c r="C19" t="str">
        <f>AL2</f>
        <v>Bar</v>
      </c>
      <c r="D19" t="str">
        <f>AM2</f>
        <v>Bar</v>
      </c>
      <c r="E19" t="str">
        <f>AN2</f>
        <v>Čeluga bb</v>
      </c>
      <c r="F19" s="5" t="str">
        <f>T2</f>
        <v>068 799 582</v>
      </c>
      <c r="G19" t="str">
        <f>U2</f>
        <v>grmuller@live.com</v>
      </c>
      <c r="H19">
        <f>AP2</f>
        <v>0</v>
      </c>
      <c r="I19">
        <f t="shared" ref="I19:S19" si="0">AQ2</f>
        <v>5</v>
      </c>
      <c r="J19">
        <f t="shared" si="0"/>
        <v>0</v>
      </c>
      <c r="K19">
        <f t="shared" si="0"/>
        <v>4</v>
      </c>
      <c r="L19">
        <f t="shared" si="0"/>
        <v>9</v>
      </c>
      <c r="M19">
        <f t="shared" si="0"/>
        <v>9</v>
      </c>
      <c r="N19">
        <f t="shared" si="0"/>
        <v>6</v>
      </c>
      <c r="O19">
        <f t="shared" si="0"/>
        <v>2</v>
      </c>
      <c r="P19">
        <f t="shared" si="0"/>
        <v>3</v>
      </c>
      <c r="Q19">
        <f t="shared" si="0"/>
        <v>4</v>
      </c>
      <c r="R19">
        <f t="shared" si="0"/>
        <v>0</v>
      </c>
      <c r="S19">
        <f t="shared" si="0"/>
        <v>0</v>
      </c>
      <c r="T19">
        <f>BB2</f>
        <v>0</v>
      </c>
      <c r="U19" s="7">
        <f>BC2</f>
        <v>2</v>
      </c>
      <c r="V19" s="7">
        <f t="shared" ref="V19:X19" si="1">BD2</f>
        <v>5</v>
      </c>
      <c r="W19" s="7">
        <f t="shared" si="1"/>
        <v>0</v>
      </c>
      <c r="X19" s="7">
        <f t="shared" si="1"/>
        <v>1</v>
      </c>
      <c r="Y19" s="7" t="str">
        <f>BG2</f>
        <v>5 - 1109621 / 001</v>
      </c>
      <c r="Z19" s="7" t="str">
        <f>V2</f>
        <v>0504996234...</v>
      </c>
      <c r="AA19" s="1" t="str">
        <f>B2</f>
        <v>Melnikov</v>
      </c>
      <c r="AB19" s="1" t="str">
        <f>D2</f>
        <v>Aleksej</v>
      </c>
      <c r="AC19" s="1" t="str">
        <f>AG2</f>
        <v>Bećići bb Budva</v>
      </c>
      <c r="AD19">
        <f>BH2</f>
        <v>0</v>
      </c>
      <c r="AE19" s="1" t="str">
        <f>D2</f>
        <v>Aleksej</v>
      </c>
      <c r="AF19" s="10">
        <f>L2</f>
        <v>0</v>
      </c>
      <c r="AG19" s="10">
        <f t="shared" ref="AG19:AM19" si="2">M2</f>
        <v>5</v>
      </c>
      <c r="AH19" s="10">
        <f t="shared" si="2"/>
        <v>0</v>
      </c>
      <c r="AI19" s="10">
        <f t="shared" si="2"/>
        <v>4</v>
      </c>
      <c r="AJ19" s="10">
        <f t="shared" si="2"/>
        <v>1</v>
      </c>
      <c r="AK19" s="10">
        <f t="shared" si="2"/>
        <v>9</v>
      </c>
      <c r="AL19" s="10">
        <f t="shared" si="2"/>
        <v>9</v>
      </c>
      <c r="AM19" s="10">
        <f t="shared" si="2"/>
        <v>6</v>
      </c>
      <c r="AN19" s="1" t="str">
        <f>K2</f>
        <v>grad Iževsk</v>
      </c>
      <c r="AO19" s="4" t="str">
        <f>F2</f>
        <v>V</v>
      </c>
      <c r="AP19" s="4" t="str">
        <f>G2</f>
        <v>-</v>
      </c>
      <c r="AQ19" s="5" t="str">
        <f>H2</f>
        <v>55 1205360</v>
      </c>
      <c r="AR19" s="1" t="str">
        <f>J2</f>
        <v>MID Rusije 38102</v>
      </c>
      <c r="AS19" s="10">
        <f>X2</f>
        <v>3</v>
      </c>
      <c r="AT19" s="10">
        <f>Y2</f>
        <v>0</v>
      </c>
      <c r="AU19" s="10">
        <f>Z2</f>
        <v>1</v>
      </c>
      <c r="AV19" s="10">
        <f>AA2</f>
        <v>1</v>
      </c>
      <c r="AW19" s="10">
        <f>AE2</f>
        <v>2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AARDVARK CONSULTING</v>
      </c>
      <c r="C21" t="str">
        <f>AK2</f>
        <v>Čeluga bb Bar</v>
      </c>
      <c r="D21" s="5" t="str">
        <f>T2</f>
        <v>068 799 582</v>
      </c>
      <c r="E21" s="5" t="str">
        <f>AJ2</f>
        <v>03521621</v>
      </c>
      <c r="F21" s="1" t="str">
        <f>B2</f>
        <v>Melnikov</v>
      </c>
      <c r="G21" s="1" t="str">
        <f>D2</f>
        <v>Aleksej</v>
      </c>
      <c r="H21" s="1" t="str">
        <f>C2</f>
        <v>Grigorii</v>
      </c>
      <c r="I21" s="5" t="str">
        <f>V2</f>
        <v>0504996234...</v>
      </c>
      <c r="J21" t="str">
        <f>AG2</f>
        <v>Bećići bb Budva</v>
      </c>
      <c r="K21" s="1" t="str">
        <f>K2</f>
        <v>grad Iževsk</v>
      </c>
      <c r="L21" s="4" t="str">
        <f>F2</f>
        <v>V</v>
      </c>
      <c r="M21" s="4" t="str">
        <f>G2</f>
        <v>-</v>
      </c>
      <c r="N21" t="str">
        <f>BI2</f>
        <v>Melnikova Elizaveta</v>
      </c>
      <c r="O21" t="str">
        <f>BK2</f>
        <v>Žena</v>
      </c>
      <c r="P21">
        <f>BL2</f>
        <v>1</v>
      </c>
      <c r="Q21">
        <f t="shared" ref="Q21:AB21" si="3">BM2</f>
        <v>1</v>
      </c>
      <c r="R21">
        <f t="shared" si="3"/>
        <v>0</v>
      </c>
      <c r="S21">
        <f t="shared" si="3"/>
        <v>2</v>
      </c>
      <c r="T21">
        <f t="shared" si="3"/>
        <v>9</v>
      </c>
      <c r="U21">
        <f t="shared" si="3"/>
        <v>9</v>
      </c>
      <c r="V21">
        <f t="shared" si="3"/>
        <v>7</v>
      </c>
      <c r="W21">
        <f t="shared" si="3"/>
        <v>2</v>
      </c>
      <c r="X21">
        <f t="shared" si="3"/>
        <v>3</v>
      </c>
      <c r="Y21">
        <f t="shared" si="3"/>
        <v>9</v>
      </c>
      <c r="Z21">
        <f t="shared" si="3"/>
        <v>0</v>
      </c>
      <c r="AA21">
        <f t="shared" si="3"/>
        <v>0</v>
      </c>
      <c r="AB21">
        <f t="shared" si="3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Grigorii</v>
      </c>
      <c r="C23" s="1" t="str">
        <f>D2</f>
        <v>Aleksej</v>
      </c>
      <c r="D23" s="1" t="str">
        <f>B2</f>
        <v>Melnikov</v>
      </c>
      <c r="E23" s="5" t="str">
        <f>V2</f>
        <v>0504996234...</v>
      </c>
      <c r="F23" t="str">
        <f>AG2</f>
        <v>Bećići bb Budva</v>
      </c>
      <c r="G23" t="str">
        <f>AM2</f>
        <v>Bar</v>
      </c>
      <c r="H23" s="5" t="str">
        <f>H2</f>
        <v>55 1205360</v>
      </c>
      <c r="I23" s="4">
        <f>I2</f>
        <v>45195</v>
      </c>
      <c r="J23" s="5" t="str">
        <f>T2</f>
        <v>068 799 582</v>
      </c>
      <c r="K23" s="5" t="str">
        <f>U2</f>
        <v>grmuller@live.com</v>
      </c>
      <c r="L23" s="4">
        <f>E2</f>
        <v>35160</v>
      </c>
      <c r="M23" t="str">
        <f>AI2</f>
        <v>AARDVARK CONSULTING</v>
      </c>
      <c r="N23" t="str">
        <f>BG2</f>
        <v>5 - 1109621 / 001</v>
      </c>
      <c r="O23" s="5" t="str">
        <f>AJ2</f>
        <v>03521621</v>
      </c>
      <c r="P23" t="str">
        <f>AK2</f>
        <v>Čeluga bb Bar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C2</f>
        <v>Grigorii</v>
      </c>
      <c r="C25" s="1" t="str">
        <f>D2</f>
        <v>Aleksej</v>
      </c>
      <c r="D25" s="1" t="str">
        <f>+B2</f>
        <v>Melnikov</v>
      </c>
      <c r="E25" s="5" t="str">
        <f>+V2</f>
        <v>0504996234...</v>
      </c>
      <c r="F25" t="str">
        <f>+AG2</f>
        <v>Bećići bb Budva</v>
      </c>
      <c r="G25" t="str">
        <f>+AM2</f>
        <v>Bar</v>
      </c>
      <c r="H25" s="5" t="str">
        <f>H2</f>
        <v>55 1205360</v>
      </c>
      <c r="I25" s="4">
        <f>I2</f>
        <v>45195</v>
      </c>
      <c r="J25" s="5" t="str">
        <f>T2</f>
        <v>068 799 582</v>
      </c>
      <c r="K25" s="5" t="str">
        <f>U2</f>
        <v>grmuller@live.com</v>
      </c>
      <c r="L25" s="4">
        <f>E2</f>
        <v>35160</v>
      </c>
      <c r="M25" t="str">
        <f>AI2</f>
        <v>AARDVARK CONSULTING</v>
      </c>
      <c r="N25" t="str">
        <f>BG2</f>
        <v>5 - 1109621 / 001</v>
      </c>
      <c r="O25" s="5" t="str">
        <f>AJ2</f>
        <v>03521621</v>
      </c>
      <c r="P25" t="str">
        <f>AK2</f>
        <v>Čeluga bb Bar</v>
      </c>
    </row>
    <row r="26" spans="1:8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88" x14ac:dyDescent="0.3">
      <c r="B27" t="str">
        <f>AI2</f>
        <v>AARDVARK CONSULTING</v>
      </c>
      <c r="C27" t="str">
        <f>AJ2</f>
        <v>03521621</v>
      </c>
      <c r="D27" s="1" t="str">
        <f>D2</f>
        <v>Aleksej</v>
      </c>
      <c r="E27" s="1" t="str">
        <f>B2</f>
        <v>Melnikov</v>
      </c>
      <c r="F27" s="5" t="str">
        <f>V2</f>
        <v>0504996234...</v>
      </c>
    </row>
    <row r="32" spans="1:88" ht="15.6" x14ac:dyDescent="0.3">
      <c r="B32" s="20"/>
    </row>
  </sheetData>
  <hyperlinks>
    <hyperlink ref="U2" r:id="rId1" xr:uid="{741F25E8-BF67-4080-B0F2-CCD86C5D806A}"/>
  </hyperlinks>
  <pageMargins left="0.7" right="0.7" top="0.75" bottom="0.75" header="0.3" footer="0.3"/>
  <pageSetup paperSize="9" orientation="portrait" verticalDpi="0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914E-D4C8-464E-B903-735F83C28AE3}">
  <sheetPr codeName="Лист19"/>
  <dimension ref="A1:EF32"/>
  <sheetViews>
    <sheetView topLeftCell="R1" workbookViewId="0">
      <selection activeCell="AI2" sqref="AI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485</v>
      </c>
      <c r="C2" s="1" t="s">
        <v>497</v>
      </c>
      <c r="D2" s="18" t="s">
        <v>498</v>
      </c>
      <c r="E2" s="4">
        <v>30433</v>
      </c>
      <c r="F2" t="s">
        <v>213</v>
      </c>
      <c r="G2" s="4" t="s">
        <v>210</v>
      </c>
      <c r="H2" s="16" t="s">
        <v>499</v>
      </c>
      <c r="I2" s="15">
        <v>43252</v>
      </c>
      <c r="J2" s="18" t="s">
        <v>387</v>
      </c>
      <c r="K2" s="18" t="s">
        <v>500</v>
      </c>
      <c r="L2">
        <v>2</v>
      </c>
      <c r="M2">
        <v>7</v>
      </c>
      <c r="N2">
        <v>0</v>
      </c>
      <c r="O2">
        <v>4</v>
      </c>
      <c r="P2">
        <v>1</v>
      </c>
      <c r="Q2">
        <v>9</v>
      </c>
      <c r="R2">
        <v>8</v>
      </c>
      <c r="S2">
        <v>3</v>
      </c>
      <c r="T2" s="16" t="s">
        <v>494</v>
      </c>
      <c r="U2" s="6" t="s">
        <v>495</v>
      </c>
      <c r="V2" s="5" t="s">
        <v>496</v>
      </c>
      <c r="W2" s="15">
        <v>44959</v>
      </c>
      <c r="X2" s="14">
        <v>0</v>
      </c>
      <c r="Y2" s="14">
        <v>2</v>
      </c>
      <c r="Z2" s="14">
        <v>0</v>
      </c>
      <c r="AA2" s="14">
        <v>2</v>
      </c>
      <c r="AB2" s="14">
        <v>2</v>
      </c>
      <c r="AC2" s="14">
        <v>0</v>
      </c>
      <c r="AD2" s="14">
        <v>2</v>
      </c>
      <c r="AE2" s="14">
        <v>3</v>
      </c>
      <c r="AF2" s="15">
        <v>45322</v>
      </c>
      <c r="AG2" t="s">
        <v>321</v>
      </c>
      <c r="AH2" s="13"/>
      <c r="AI2" t="s">
        <v>486</v>
      </c>
      <c r="AJ2" s="16" t="s">
        <v>490</v>
      </c>
      <c r="AK2" t="s">
        <v>491</v>
      </c>
      <c r="AL2" t="s">
        <v>304</v>
      </c>
      <c r="AM2" t="s">
        <v>304</v>
      </c>
      <c r="AN2" t="s">
        <v>492</v>
      </c>
      <c r="AO2" t="s">
        <v>492</v>
      </c>
      <c r="AP2" s="14">
        <v>2</v>
      </c>
      <c r="AQ2" s="14">
        <v>7</v>
      </c>
      <c r="AR2" s="14">
        <v>0</v>
      </c>
      <c r="AS2" s="14">
        <v>4</v>
      </c>
      <c r="AT2" s="14">
        <v>9</v>
      </c>
      <c r="AU2" s="14">
        <v>8</v>
      </c>
      <c r="AV2" s="14">
        <v>3</v>
      </c>
      <c r="AW2" s="14">
        <v>2</v>
      </c>
      <c r="AX2" s="14">
        <v>5</v>
      </c>
      <c r="AY2" s="14">
        <v>5</v>
      </c>
      <c r="AZ2" s="14">
        <v>0</v>
      </c>
      <c r="BA2" s="14">
        <v>0</v>
      </c>
      <c r="BB2" s="14">
        <v>5</v>
      </c>
      <c r="BC2" s="17">
        <v>1</v>
      </c>
      <c r="BD2" s="14">
        <v>7</v>
      </c>
      <c r="BE2" s="14">
        <v>0</v>
      </c>
      <c r="BF2" s="14">
        <v>1</v>
      </c>
      <c r="BG2" s="14" t="s">
        <v>493</v>
      </c>
      <c r="BH2" s="16"/>
      <c r="BI2" s="14" t="s">
        <v>487</v>
      </c>
      <c r="BJ2" s="16"/>
      <c r="BK2" s="14" t="s">
        <v>382</v>
      </c>
      <c r="BL2" s="14">
        <v>1</v>
      </c>
      <c r="BM2" s="14">
        <v>0</v>
      </c>
      <c r="BN2" s="14">
        <v>0</v>
      </c>
      <c r="BO2" s="14">
        <v>3</v>
      </c>
      <c r="BP2" s="14">
        <v>9</v>
      </c>
      <c r="BQ2" s="14">
        <v>8</v>
      </c>
      <c r="BR2" s="14">
        <v>3</v>
      </c>
      <c r="BS2" s="14">
        <v>2</v>
      </c>
      <c r="BT2" s="14">
        <v>5</v>
      </c>
      <c r="BU2" s="14">
        <v>0</v>
      </c>
      <c r="BV2" s="14">
        <v>0</v>
      </c>
      <c r="BW2" s="14">
        <v>0</v>
      </c>
      <c r="BX2" s="14">
        <v>1</v>
      </c>
      <c r="BY2" s="14" t="s">
        <v>488</v>
      </c>
      <c r="BZ2" s="16" t="s">
        <v>360</v>
      </c>
      <c r="CA2" s="14">
        <v>1</v>
      </c>
      <c r="CB2" s="14">
        <v>1</v>
      </c>
      <c r="CC2" s="14">
        <v>1</v>
      </c>
      <c r="CD2" s="14">
        <v>0</v>
      </c>
      <c r="CE2" s="14">
        <v>0</v>
      </c>
      <c r="CF2" s="14">
        <v>1</v>
      </c>
      <c r="CG2" s="14">
        <v>7</v>
      </c>
      <c r="CH2" s="14">
        <v>2</v>
      </c>
      <c r="CI2" s="14">
        <v>5</v>
      </c>
      <c r="CJ2" s="14">
        <v>5</v>
      </c>
      <c r="CK2" s="14">
        <v>0</v>
      </c>
      <c r="CL2" s="14">
        <v>1</v>
      </c>
      <c r="CM2" s="14">
        <v>4</v>
      </c>
      <c r="CN2" s="14" t="s">
        <v>489</v>
      </c>
      <c r="CO2" s="14" t="s">
        <v>360</v>
      </c>
      <c r="CP2" s="14">
        <v>0</v>
      </c>
      <c r="CQ2" s="14">
        <v>8</v>
      </c>
      <c r="CR2" s="14">
        <v>0</v>
      </c>
      <c r="CS2" s="14">
        <v>4</v>
      </c>
      <c r="CT2" s="14">
        <v>0</v>
      </c>
      <c r="CU2" s="14">
        <v>1</v>
      </c>
      <c r="CV2" s="14">
        <v>6</v>
      </c>
      <c r="CW2" s="14">
        <v>2</v>
      </c>
      <c r="CX2" s="14">
        <v>5</v>
      </c>
      <c r="CY2" s="14">
        <v>5</v>
      </c>
      <c r="CZ2" s="14">
        <v>0</v>
      </c>
      <c r="DA2" s="14">
        <v>0</v>
      </c>
      <c r="DB2" s="14">
        <v>0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Mikhailova</v>
      </c>
      <c r="C5" s="1" t="str">
        <f>C2</f>
        <v>Alisiia</v>
      </c>
      <c r="D5" s="4">
        <f>E2</f>
        <v>30433</v>
      </c>
      <c r="E5" s="5" t="str">
        <f>H2</f>
        <v>75 8019036</v>
      </c>
      <c r="F5" t="str">
        <f>AI2</f>
        <v>Agil Dev Unit</v>
      </c>
      <c r="G5" t="str">
        <f>AM2</f>
        <v>Podgorica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Agil Dev Unit</v>
      </c>
      <c r="C7" s="1" t="str">
        <f>AJ2</f>
        <v>03518299</v>
      </c>
      <c r="D7" s="1" t="str">
        <f>AM2</f>
        <v>Podgorica</v>
      </c>
      <c r="E7" s="1" t="str">
        <f>B2</f>
        <v>Mikhailova</v>
      </c>
      <c r="F7" s="1" t="str">
        <f>C2</f>
        <v>Alisiia</v>
      </c>
      <c r="G7" s="5" t="str">
        <f>H2</f>
        <v>75 8019036</v>
      </c>
      <c r="H7" t="str">
        <f>AG2</f>
        <v>Bajice 52 Cetinje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Agil Dev Unit</v>
      </c>
      <c r="C9" s="1" t="str">
        <f>AM2</f>
        <v>Podgorica</v>
      </c>
      <c r="D9" s="1" t="str">
        <f>AJ2</f>
        <v>03518299</v>
      </c>
      <c r="E9" s="1" t="str">
        <f>B2</f>
        <v>Mikhailova</v>
      </c>
      <c r="F9" s="1" t="str">
        <f>C2</f>
        <v>Alisiia</v>
      </c>
      <c r="G9" s="5" t="str">
        <f>H2</f>
        <v>75 8019036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Agil Dev Unit</v>
      </c>
      <c r="C11" s="1" t="str">
        <f>AM2</f>
        <v>Podgorica</v>
      </c>
      <c r="D11" s="1" t="str">
        <f>AJ2</f>
        <v>03518299</v>
      </c>
      <c r="E11" s="1" t="str">
        <f>B2</f>
        <v>Mikhailova</v>
      </c>
      <c r="F11" s="1" t="str">
        <f>C2</f>
        <v>Alisiia</v>
      </c>
      <c r="G11" s="5" t="str">
        <f>H2</f>
        <v>75 8019036</v>
      </c>
      <c r="H11" t="str">
        <f>BI2</f>
        <v>Mikhailov Maksim</v>
      </c>
      <c r="I11" s="1" t="str">
        <f>BK2</f>
        <v>Muž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30433</v>
      </c>
      <c r="C13" s="1" t="str">
        <f>B2</f>
        <v>Mikhailova</v>
      </c>
      <c r="D13" s="1" t="str">
        <f t="shared" ref="D13:E13" si="0">C2</f>
        <v>Alisiia</v>
      </c>
      <c r="E13" s="1" t="str">
        <f t="shared" si="0"/>
        <v>Leon</v>
      </c>
      <c r="F13" s="4">
        <f>E2</f>
        <v>30433</v>
      </c>
      <c r="G13" s="1" t="str">
        <f>K2</f>
        <v>grad Habarovsk</v>
      </c>
      <c r="H13" s="1" t="str">
        <f>H2</f>
        <v>75 8019036</v>
      </c>
      <c r="I13" s="1" t="str">
        <f>AG2</f>
        <v>Bajice 52 Cetinje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Mikhailova</v>
      </c>
      <c r="C15" s="1" t="str">
        <f>C2</f>
        <v>Alisiia</v>
      </c>
      <c r="D15" s="1" t="str">
        <f>V2</f>
        <v>2704983255005</v>
      </c>
      <c r="E15" s="1" t="str">
        <f>H2</f>
        <v>75 8019036</v>
      </c>
      <c r="F15" t="str">
        <f>AI2</f>
        <v>Agil Dev Unit</v>
      </c>
      <c r="G15" t="str">
        <f>AM2</f>
        <v>Podgorica</v>
      </c>
      <c r="H15" s="5" t="str">
        <f>AJ2</f>
        <v>03518299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Agil Dev Unit</v>
      </c>
      <c r="C17" t="str">
        <f>AK2</f>
        <v>Dalmatinska bb Podgorica</v>
      </c>
      <c r="D17" s="1" t="str">
        <f>B2</f>
        <v>Mikhailova</v>
      </c>
      <c r="E17" s="1" t="str">
        <f>C2</f>
        <v>Alisiia</v>
      </c>
      <c r="F17" t="str">
        <f>AG2</f>
        <v>Bajice 52 Cetinje</v>
      </c>
      <c r="G17">
        <f>AH2</f>
        <v>0</v>
      </c>
      <c r="H17" s="4">
        <f>W2</f>
        <v>44959</v>
      </c>
      <c r="I17" s="4">
        <f>AF2</f>
        <v>45322</v>
      </c>
      <c r="J17" t="str">
        <f>AM2</f>
        <v>Podgorica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Agil Dev Unit</v>
      </c>
      <c r="C19" t="str">
        <f>AL2</f>
        <v>Podgorica</v>
      </c>
      <c r="D19" t="str">
        <f>AM2</f>
        <v>Podgorica</v>
      </c>
      <c r="E19" t="str">
        <f>AN2</f>
        <v>Dalmatinska bb</v>
      </c>
      <c r="F19" s="5" t="str">
        <f>T2</f>
        <v>069 769 214</v>
      </c>
      <c r="G19" t="str">
        <f>U2</f>
        <v>alisiamikhaylova@gmail.com</v>
      </c>
      <c r="H19">
        <f>AP2</f>
        <v>2</v>
      </c>
      <c r="I19">
        <f t="shared" ref="I19:S19" si="1">AQ2</f>
        <v>7</v>
      </c>
      <c r="J19">
        <f t="shared" si="1"/>
        <v>0</v>
      </c>
      <c r="K19">
        <f t="shared" si="1"/>
        <v>4</v>
      </c>
      <c r="L19">
        <f t="shared" si="1"/>
        <v>9</v>
      </c>
      <c r="M19">
        <f t="shared" si="1"/>
        <v>8</v>
      </c>
      <c r="N19">
        <f t="shared" si="1"/>
        <v>3</v>
      </c>
      <c r="O19">
        <f t="shared" si="1"/>
        <v>2</v>
      </c>
      <c r="P19">
        <f t="shared" si="1"/>
        <v>5</v>
      </c>
      <c r="Q19">
        <f t="shared" si="1"/>
        <v>5</v>
      </c>
      <c r="R19">
        <f t="shared" si="1"/>
        <v>0</v>
      </c>
      <c r="S19">
        <f t="shared" si="1"/>
        <v>0</v>
      </c>
      <c r="T19">
        <f>BB2</f>
        <v>5</v>
      </c>
      <c r="U19" s="7">
        <f>BC2</f>
        <v>1</v>
      </c>
      <c r="V19" s="7">
        <f t="shared" ref="V19:X19" si="2">BD2</f>
        <v>7</v>
      </c>
      <c r="W19" s="7">
        <f t="shared" si="2"/>
        <v>0</v>
      </c>
      <c r="X19" s="7">
        <f t="shared" si="2"/>
        <v>1</v>
      </c>
      <c r="Y19" s="7" t="str">
        <f>BG2</f>
        <v>5 - 1106402 / 001</v>
      </c>
      <c r="Z19" s="7" t="str">
        <f>V2</f>
        <v>2704983255005</v>
      </c>
      <c r="AA19" s="1" t="str">
        <f>B2</f>
        <v>Mikhailova</v>
      </c>
      <c r="AB19" s="1" t="str">
        <f>C2</f>
        <v>Alisiia</v>
      </c>
      <c r="AC19" s="1" t="str">
        <f>AG2</f>
        <v>Bajice 52 Cetinje</v>
      </c>
      <c r="AD19">
        <f>BH2</f>
        <v>0</v>
      </c>
      <c r="AE19" s="1" t="str">
        <f>D2</f>
        <v>Leon</v>
      </c>
      <c r="AF19" s="10">
        <f>L2</f>
        <v>2</v>
      </c>
      <c r="AG19" s="10">
        <f t="shared" ref="AG19:AM19" si="3">M2</f>
        <v>7</v>
      </c>
      <c r="AH19" s="10">
        <f t="shared" si="3"/>
        <v>0</v>
      </c>
      <c r="AI19" s="10">
        <f t="shared" si="3"/>
        <v>4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3</v>
      </c>
      <c r="AN19" s="1" t="str">
        <f>K2</f>
        <v>grad Habarovsk</v>
      </c>
      <c r="AO19" s="4" t="str">
        <f>F2</f>
        <v>-</v>
      </c>
      <c r="AP19" s="4" t="str">
        <f>G2</f>
        <v>V</v>
      </c>
      <c r="AQ19" s="5" t="str">
        <f>H2</f>
        <v>75 8019036</v>
      </c>
      <c r="AR19" s="1" t="str">
        <f>J2</f>
        <v>MVD 78039</v>
      </c>
      <c r="AS19" s="10">
        <f>X2</f>
        <v>0</v>
      </c>
      <c r="AT19" s="10">
        <f>Y2</f>
        <v>2</v>
      </c>
      <c r="AU19" s="10">
        <f>Z2</f>
        <v>0</v>
      </c>
      <c r="AV19" s="10">
        <f>AA2</f>
        <v>2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Agil Dev Unit</v>
      </c>
      <c r="C21" t="str">
        <f>AK2</f>
        <v>Dalmatinska bb Podgorica</v>
      </c>
      <c r="D21" s="5" t="str">
        <f>T2</f>
        <v>069 769 214</v>
      </c>
      <c r="E21" s="5" t="str">
        <f>AJ2</f>
        <v>03518299</v>
      </c>
      <c r="F21" s="1" t="str">
        <f>B2</f>
        <v>Mikhailova</v>
      </c>
      <c r="G21" s="1" t="str">
        <f>D2</f>
        <v>Leon</v>
      </c>
      <c r="H21" s="1" t="str">
        <f>C2</f>
        <v>Alisiia</v>
      </c>
      <c r="I21" s="5" t="str">
        <f>V2</f>
        <v>2704983255005</v>
      </c>
      <c r="J21" t="str">
        <f>AG2</f>
        <v>Bajice 52 Cetinje</v>
      </c>
      <c r="K21" s="1" t="str">
        <f>K2</f>
        <v>grad Habarovsk</v>
      </c>
      <c r="L21" s="4" t="str">
        <f>F2</f>
        <v>-</v>
      </c>
      <c r="M21" s="4" t="str">
        <f>G2</f>
        <v>V</v>
      </c>
      <c r="N21" t="str">
        <f>BI2</f>
        <v>Mikhailov Maksim</v>
      </c>
      <c r="O21" t="str">
        <f>BK2</f>
        <v>Muž</v>
      </c>
      <c r="P21">
        <f>BL2</f>
        <v>1</v>
      </c>
      <c r="Q21">
        <f t="shared" ref="Q21:AB21" si="4">BM2</f>
        <v>0</v>
      </c>
      <c r="R21">
        <f t="shared" si="4"/>
        <v>0</v>
      </c>
      <c r="S21">
        <f t="shared" si="4"/>
        <v>3</v>
      </c>
      <c r="T21">
        <f t="shared" si="4"/>
        <v>9</v>
      </c>
      <c r="U21">
        <f t="shared" si="4"/>
        <v>8</v>
      </c>
      <c r="V21">
        <f t="shared" si="4"/>
        <v>3</v>
      </c>
      <c r="W21">
        <f t="shared" si="4"/>
        <v>2</v>
      </c>
      <c r="X21">
        <f t="shared" si="4"/>
        <v>5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1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Alisiia</v>
      </c>
      <c r="C23" s="1" t="str">
        <f>D2</f>
        <v>Leon</v>
      </c>
      <c r="D23" s="1" t="str">
        <f>B2</f>
        <v>Mikhailova</v>
      </c>
      <c r="E23" s="5" t="str">
        <f>V2</f>
        <v>2704983255005</v>
      </c>
      <c r="F23" t="str">
        <f>AG2</f>
        <v>Bajice 52 Cetinje</v>
      </c>
      <c r="G23" t="str">
        <f>AM2</f>
        <v>Podgorica</v>
      </c>
      <c r="H23" s="5" t="str">
        <f>H2</f>
        <v>75 8019036</v>
      </c>
      <c r="I23" s="4">
        <f>I2</f>
        <v>43252</v>
      </c>
      <c r="J23" s="5" t="str">
        <f>T2</f>
        <v>069 769 214</v>
      </c>
      <c r="K23" s="5" t="str">
        <f>U2</f>
        <v>alisiamikhaylova@gmail.com</v>
      </c>
      <c r="L23" s="4">
        <f>E2</f>
        <v>30433</v>
      </c>
      <c r="M23" t="str">
        <f>AI2</f>
        <v>Agil Dev Unit</v>
      </c>
      <c r="N23" t="str">
        <f>BG2</f>
        <v>5 - 1106402 / 001</v>
      </c>
      <c r="O23" s="5" t="str">
        <f>AJ2</f>
        <v>03518299</v>
      </c>
      <c r="P23" t="str">
        <f>AK2</f>
        <v>Dalmatinska bb Podgorica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Alisiia</v>
      </c>
      <c r="C25" s="1" t="str">
        <f>+D2</f>
        <v>Leon</v>
      </c>
      <c r="D25" s="1" t="str">
        <f>+B2</f>
        <v>Mikhailova</v>
      </c>
      <c r="E25" s="5" t="str">
        <f>+V2</f>
        <v>2704983255005</v>
      </c>
      <c r="F25" t="str">
        <f>+AG2</f>
        <v>Bajice 52 Cetinje</v>
      </c>
      <c r="G25" t="str">
        <f>+AM2</f>
        <v>Podgorica</v>
      </c>
      <c r="H25" s="5" t="str">
        <f>H2</f>
        <v>75 8019036</v>
      </c>
      <c r="I25" s="4">
        <f>I2</f>
        <v>43252</v>
      </c>
      <c r="J25" s="5" t="str">
        <f>T2</f>
        <v>069 769 214</v>
      </c>
      <c r="K25" s="5" t="str">
        <f>U2</f>
        <v>alisiamikhaylova@gmail.com</v>
      </c>
      <c r="L25" s="4">
        <f>E2</f>
        <v>30433</v>
      </c>
      <c r="M25" t="str">
        <f>AI2</f>
        <v>Agil Dev Unit</v>
      </c>
      <c r="N25" t="str">
        <f>BG2</f>
        <v>5 - 1106402 / 001</v>
      </c>
      <c r="O25" s="5" t="str">
        <f>AJ2</f>
        <v>03518299</v>
      </c>
      <c r="P25" t="str">
        <f>AK2</f>
        <v>Dalmatinska bb Podgorica</v>
      </c>
    </row>
    <row r="31" spans="1:88" x14ac:dyDescent="0.3">
      <c r="B31" t="s">
        <v>437</v>
      </c>
    </row>
    <row r="32" spans="1:88" ht="15.6" x14ac:dyDescent="0.3">
      <c r="B32" s="20" t="s">
        <v>436</v>
      </c>
    </row>
  </sheetData>
  <hyperlinks>
    <hyperlink ref="U2" r:id="rId1" xr:uid="{8F6840C8-EE22-4BEB-917A-2F35F0109537}"/>
  </hyperlinks>
  <pageMargins left="0.7" right="0.7" top="0.75" bottom="0.75" header="0.3" footer="0.3"/>
  <pageSetup paperSize="9" orientation="portrait" verticalDpi="0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A4D1-F8C4-43E6-BED6-9D6218CEFF6B}">
  <dimension ref="A1:EK35"/>
  <sheetViews>
    <sheetView workbookViewId="0">
      <selection activeCell="A29" sqref="A29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8" t="s">
        <v>787</v>
      </c>
      <c r="C2" s="18" t="s">
        <v>385</v>
      </c>
      <c r="D2" s="18" t="s">
        <v>589</v>
      </c>
      <c r="E2" s="15">
        <v>34102</v>
      </c>
      <c r="F2" s="15" t="s">
        <v>210</v>
      </c>
      <c r="G2" s="15" t="s">
        <v>213</v>
      </c>
      <c r="H2" s="16" t="s">
        <v>1262</v>
      </c>
      <c r="I2" s="15">
        <v>43183</v>
      </c>
      <c r="J2" s="18" t="s">
        <v>1263</v>
      </c>
      <c r="K2" s="18" t="s">
        <v>529</v>
      </c>
      <c r="L2" s="14">
        <v>1</v>
      </c>
      <c r="M2" s="14">
        <v>3</v>
      </c>
      <c r="N2" s="14">
        <v>0</v>
      </c>
      <c r="O2" s="14">
        <v>5</v>
      </c>
      <c r="P2" s="14">
        <v>1</v>
      </c>
      <c r="Q2" s="14">
        <v>9</v>
      </c>
      <c r="R2" s="14">
        <v>9</v>
      </c>
      <c r="S2" s="14">
        <v>3</v>
      </c>
      <c r="T2" s="16" t="s">
        <v>1426</v>
      </c>
      <c r="U2" s="21" t="s">
        <v>1244</v>
      </c>
      <c r="V2" s="16" t="s">
        <v>1264</v>
      </c>
      <c r="W2" s="15">
        <v>45218</v>
      </c>
      <c r="X2" s="14">
        <v>1</v>
      </c>
      <c r="Y2" s="14">
        <v>9</v>
      </c>
      <c r="Z2" s="14">
        <v>1</v>
      </c>
      <c r="AA2" s="14">
        <v>0</v>
      </c>
      <c r="AB2" s="14">
        <v>2</v>
      </c>
      <c r="AC2" s="14">
        <v>0</v>
      </c>
      <c r="AD2" s="14">
        <v>2</v>
      </c>
      <c r="AE2" s="14">
        <v>3</v>
      </c>
      <c r="AF2" s="15">
        <v>45584</v>
      </c>
      <c r="AG2" s="14" t="s">
        <v>1245</v>
      </c>
      <c r="AH2" s="13"/>
      <c r="AI2" t="s">
        <v>1246</v>
      </c>
      <c r="AJ2" s="16" t="s">
        <v>1247</v>
      </c>
      <c r="AK2" s="16" t="s">
        <v>1265</v>
      </c>
      <c r="AL2" s="14" t="s">
        <v>1245</v>
      </c>
      <c r="AM2" s="14" t="s">
        <v>1248</v>
      </c>
      <c r="AN2" s="14" t="s">
        <v>1248</v>
      </c>
      <c r="AO2" s="14" t="s">
        <v>1249</v>
      </c>
      <c r="AP2" s="14" t="s">
        <v>1249</v>
      </c>
      <c r="AQ2" s="14">
        <v>1</v>
      </c>
      <c r="AR2" s="14">
        <v>3</v>
      </c>
      <c r="AS2" s="14">
        <v>0</v>
      </c>
      <c r="AT2" s="14">
        <v>5</v>
      </c>
      <c r="AU2" s="14">
        <v>9</v>
      </c>
      <c r="AV2" s="14">
        <v>9</v>
      </c>
      <c r="AW2" s="14">
        <v>3</v>
      </c>
      <c r="AX2" s="14">
        <v>2</v>
      </c>
      <c r="AY2" s="14">
        <v>3</v>
      </c>
      <c r="AZ2" s="14">
        <v>4</v>
      </c>
      <c r="BA2" s="14">
        <v>0</v>
      </c>
      <c r="BB2" s="14">
        <v>3</v>
      </c>
      <c r="BC2" s="14">
        <v>5</v>
      </c>
      <c r="BD2" s="17">
        <v>1</v>
      </c>
      <c r="BE2" s="14">
        <v>8</v>
      </c>
      <c r="BF2" s="14">
        <v>0</v>
      </c>
      <c r="BG2" s="14">
        <v>9</v>
      </c>
      <c r="BH2" s="14">
        <v>2</v>
      </c>
      <c r="BI2" s="14">
        <v>3</v>
      </c>
      <c r="BJ2" s="14" t="s">
        <v>1250</v>
      </c>
      <c r="BK2" s="12" t="s">
        <v>1140</v>
      </c>
      <c r="BL2" s="12"/>
      <c r="BM2" s="13" t="s">
        <v>1118</v>
      </c>
      <c r="BN2" s="12" t="s">
        <v>1119</v>
      </c>
      <c r="BO2" s="13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Novikov</v>
      </c>
      <c r="C5" s="1" t="str">
        <f>C2</f>
        <v>Aleksandr</v>
      </c>
      <c r="D5" s="4">
        <f>E2</f>
        <v>34102</v>
      </c>
      <c r="E5" s="5" t="str">
        <f>H2</f>
        <v>75 7310975</v>
      </c>
      <c r="F5" t="str">
        <f>AI2</f>
        <v>PEREGRINE DIGITAL</v>
      </c>
      <c r="G5" t="str">
        <f>AN2</f>
        <v>Herceg Novi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PEREGRINE DIGITAL</v>
      </c>
      <c r="C7" s="1" t="str">
        <f>AJ2</f>
        <v>03599230</v>
      </c>
      <c r="D7" s="1" t="str">
        <f>AN2</f>
        <v>Herceg Novi</v>
      </c>
      <c r="E7" s="1" t="str">
        <f>B2</f>
        <v>Novikov</v>
      </c>
      <c r="F7" s="1" t="str">
        <f>C2</f>
        <v>Aleksandr</v>
      </c>
      <c r="G7" s="5" t="str">
        <f>H2</f>
        <v>75 7310975</v>
      </c>
      <c r="H7" t="str">
        <f>AG2</f>
        <v>Podi bb Herceg Novi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PEREGRINE DIGITAL</v>
      </c>
      <c r="C9" s="1" t="str">
        <f>AN2</f>
        <v>Herceg Novi</v>
      </c>
      <c r="D9" s="1" t="str">
        <f>AJ2</f>
        <v>03599230</v>
      </c>
      <c r="E9" s="1" t="str">
        <f>B2</f>
        <v>Novikov</v>
      </c>
      <c r="F9" s="1" t="str">
        <f>C2</f>
        <v>Aleksandr</v>
      </c>
      <c r="G9" s="5" t="str">
        <f>H2</f>
        <v>75 7310975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PEREGRINE DIGITAL</v>
      </c>
      <c r="C11" s="1" t="str">
        <f>AN2</f>
        <v>Herceg Novi</v>
      </c>
      <c r="D11" s="1" t="str">
        <f>AJ2</f>
        <v>03599230</v>
      </c>
      <c r="E11" s="1" t="str">
        <f>B2</f>
        <v>Novikov</v>
      </c>
      <c r="F11" s="1" t="str">
        <f>C2</f>
        <v>Aleksandr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1305993234035</v>
      </c>
      <c r="C13" s="1" t="str">
        <f>B2</f>
        <v>Novikov</v>
      </c>
      <c r="D13" s="1" t="str">
        <f t="shared" ref="D13:E13" si="0">C2</f>
        <v>Aleksandr</v>
      </c>
      <c r="E13" s="1" t="str">
        <f t="shared" si="0"/>
        <v>Sergej</v>
      </c>
      <c r="F13" s="4">
        <f>E2</f>
        <v>34102</v>
      </c>
      <c r="G13" s="1" t="str">
        <f>K2</f>
        <v>Moskovska oblast</v>
      </c>
      <c r="H13" s="1" t="str">
        <f>H2</f>
        <v>75 7310975</v>
      </c>
      <c r="I13" s="1" t="str">
        <f>AG2</f>
        <v>Podi bb Herceg Novi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Novikov</v>
      </c>
      <c r="C15" s="1" t="str">
        <f>C2</f>
        <v>Aleksandr</v>
      </c>
      <c r="D15" s="1" t="str">
        <f>V2</f>
        <v>1305993234035</v>
      </c>
      <c r="E15" s="1" t="str">
        <f>H2</f>
        <v>75 7310975</v>
      </c>
      <c r="F15" t="str">
        <f>AI2</f>
        <v>PEREGRINE DIGITAL</v>
      </c>
      <c r="G15" t="str">
        <f>AN2</f>
        <v>Herceg Novi</v>
      </c>
      <c r="H15" s="5" t="str">
        <f>AJ2</f>
        <v>03599230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PEREGRINE DIGITAL</v>
      </c>
      <c r="C17" t="str">
        <f>AL2</f>
        <v>Podi bb Herceg Novi</v>
      </c>
      <c r="D17" s="1" t="str">
        <f>B2</f>
        <v>Novikov</v>
      </c>
      <c r="E17" s="1" t="str">
        <f>C2</f>
        <v>Aleksandr</v>
      </c>
      <c r="F17" t="str">
        <f>AG2</f>
        <v>Podi bb Herceg Novi</v>
      </c>
      <c r="G17">
        <f>AH2</f>
        <v>0</v>
      </c>
      <c r="H17" s="4">
        <f>W2</f>
        <v>45218</v>
      </c>
      <c r="I17" s="4">
        <f>AF2</f>
        <v>45584</v>
      </c>
      <c r="J17" t="str">
        <f>AN2</f>
        <v>Herceg Novi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PEREGRINE DIGITAL</v>
      </c>
      <c r="C19" t="str">
        <f>AM2</f>
        <v>Herceg Novi</v>
      </c>
      <c r="D19" t="str">
        <f>AN2</f>
        <v>Herceg Novi</v>
      </c>
      <c r="E19" t="str">
        <f>AP2</f>
        <v>Podi bb</v>
      </c>
      <c r="F19" s="5" t="str">
        <f>T2</f>
        <v>=Z21</v>
      </c>
      <c r="G19" t="str">
        <f>U2</f>
        <v>hellotodt@gmail.com</v>
      </c>
      <c r="H19">
        <f>AQ2</f>
        <v>1</v>
      </c>
      <c r="I19">
        <f t="shared" ref="I19:S19" si="1">AR2</f>
        <v>3</v>
      </c>
      <c r="J19">
        <f t="shared" si="1"/>
        <v>0</v>
      </c>
      <c r="K19">
        <f t="shared" si="1"/>
        <v>5</v>
      </c>
      <c r="L19">
        <f t="shared" si="1"/>
        <v>9</v>
      </c>
      <c r="M19">
        <f t="shared" si="1"/>
        <v>9</v>
      </c>
      <c r="N19">
        <f t="shared" si="1"/>
        <v>3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3</v>
      </c>
      <c r="T19">
        <f>BC2</f>
        <v>5</v>
      </c>
      <c r="U19" s="7">
        <f>BD2</f>
        <v>1</v>
      </c>
      <c r="V19" s="7">
        <f t="shared" ref="V19:X19" si="2">BE2</f>
        <v>8</v>
      </c>
      <c r="W19" s="7">
        <f t="shared" si="2"/>
        <v>0</v>
      </c>
      <c r="X19" s="7">
        <f t="shared" si="2"/>
        <v>9</v>
      </c>
      <c r="Y19" s="7" t="str">
        <f>BJ2</f>
        <v>5 - 1177339 / 001</v>
      </c>
      <c r="Z19" s="7" t="str">
        <f>V2</f>
        <v>1305993234035</v>
      </c>
      <c r="AA19" s="1" t="str">
        <f>B2</f>
        <v>Novikov</v>
      </c>
      <c r="AB19" s="1" t="str">
        <f>C2</f>
        <v>Aleksandr</v>
      </c>
      <c r="AC19" s="1" t="str">
        <f>AG2</f>
        <v>Podi bb Herceg Novi</v>
      </c>
      <c r="AD19" t="str">
        <f>BK2</f>
        <v>535-22426-22</v>
      </c>
      <c r="AE19" s="1" t="str">
        <f>D2</f>
        <v>Sergej</v>
      </c>
      <c r="AF19" s="10">
        <f>L2</f>
        <v>1</v>
      </c>
      <c r="AG19" s="10">
        <f t="shared" ref="AG19:AM19" si="3">M2</f>
        <v>3</v>
      </c>
      <c r="AH19" s="10">
        <f t="shared" si="3"/>
        <v>0</v>
      </c>
      <c r="AI19" s="10">
        <f t="shared" si="3"/>
        <v>5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3</v>
      </c>
      <c r="AN19" s="1" t="str">
        <f>K2</f>
        <v>Moskovska oblast</v>
      </c>
      <c r="AO19" s="4" t="str">
        <f>F2</f>
        <v>V</v>
      </c>
      <c r="AP19" s="4" t="str">
        <f>G2</f>
        <v>-</v>
      </c>
      <c r="AQ19" s="5" t="str">
        <f>H2</f>
        <v>75 7310975</v>
      </c>
      <c r="AR19" s="1" t="str">
        <f>J2</f>
        <v>MVD 50069</v>
      </c>
      <c r="AS19" s="10">
        <f>X2</f>
        <v>1</v>
      </c>
      <c r="AT19" s="10">
        <f>Y2</f>
        <v>9</v>
      </c>
      <c r="AU19" s="10">
        <f>Z2</f>
        <v>1</v>
      </c>
      <c r="AV19" s="10">
        <f>AA2</f>
        <v>0</v>
      </c>
      <c r="AW19" s="10">
        <f>AE2</f>
        <v>3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PEREGRINE DIGITAL</v>
      </c>
      <c r="C21" t="str">
        <f>AL2</f>
        <v>Podi bb Herceg Novi</v>
      </c>
      <c r="D21" s="5" t="str">
        <f>T2</f>
        <v>=Z21</v>
      </c>
      <c r="E21" s="5" t="str">
        <f>AJ2</f>
        <v>03599230</v>
      </c>
      <c r="F21" s="1" t="str">
        <f>B2</f>
        <v>Novikov</v>
      </c>
      <c r="G21" s="1" t="str">
        <f>D2</f>
        <v>Sergej</v>
      </c>
      <c r="H21" s="1" t="str">
        <f>C2</f>
        <v>Aleksandr</v>
      </c>
      <c r="I21" s="5" t="str">
        <f>V2</f>
        <v>1305993234035</v>
      </c>
      <c r="J21" t="str">
        <f>AG2</f>
        <v>Podi bb Herceg Novi</v>
      </c>
      <c r="K21" s="1" t="str">
        <f>K2</f>
        <v>Moskovska oblast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Aleksandr</v>
      </c>
      <c r="C23" s="1" t="str">
        <f>D2</f>
        <v>Sergej</v>
      </c>
      <c r="D23" s="1" t="str">
        <f>B2</f>
        <v>Novikov</v>
      </c>
      <c r="E23" s="5" t="str">
        <f>V2</f>
        <v>1305993234035</v>
      </c>
      <c r="F23" t="str">
        <f>AG2</f>
        <v>Podi bb Herceg Novi</v>
      </c>
      <c r="G23" t="str">
        <f>AN2</f>
        <v>Herceg Novi</v>
      </c>
      <c r="H23" s="5" t="str">
        <f>H2</f>
        <v>75 7310975</v>
      </c>
      <c r="I23" s="4">
        <f>I2</f>
        <v>43183</v>
      </c>
      <c r="J23" s="5" t="str">
        <f>T2</f>
        <v>=Z21</v>
      </c>
      <c r="K23" s="5" t="str">
        <f>U2</f>
        <v>hellotodt@gmail.com</v>
      </c>
      <c r="L23" s="4">
        <f>E2</f>
        <v>34102</v>
      </c>
      <c r="M23" t="str">
        <f>AI2</f>
        <v>PEREGRINE DIGITAL</v>
      </c>
      <c r="N23" t="str">
        <f>BJ2</f>
        <v>5 - 1177339 / 001</v>
      </c>
      <c r="O23" s="5" t="str">
        <f>AJ2</f>
        <v>03599230</v>
      </c>
      <c r="P23" t="str">
        <f>AL2</f>
        <v>Podi bb Herceg Novi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Aleksandr</v>
      </c>
      <c r="C25" s="1" t="str">
        <f>+D2</f>
        <v>Sergej</v>
      </c>
      <c r="D25" s="1" t="str">
        <f>+B2</f>
        <v>Novikov</v>
      </c>
      <c r="E25" s="5" t="str">
        <f>V2</f>
        <v>1305993234035</v>
      </c>
      <c r="F25" s="10" t="str">
        <f>AG2</f>
        <v>Podi bb Herceg Novi</v>
      </c>
      <c r="G25" s="10" t="str">
        <f>AN2</f>
        <v>Herceg Novi</v>
      </c>
      <c r="H25" s="5" t="str">
        <f>H2</f>
        <v>75 7310975</v>
      </c>
      <c r="I25" s="4">
        <f>I2</f>
        <v>43183</v>
      </c>
      <c r="J25" s="5" t="str">
        <f>T2</f>
        <v>=Z21</v>
      </c>
      <c r="K25" s="10" t="str">
        <f>U2</f>
        <v>hellotodt@gmail.com</v>
      </c>
      <c r="L25" s="4">
        <f>E2</f>
        <v>34102</v>
      </c>
      <c r="M25" s="10" t="str">
        <f>AI2</f>
        <v>PEREGRINE DIGITAL</v>
      </c>
      <c r="N25" s="10" t="str">
        <f>BJ2</f>
        <v>5 - 1177339 / 001</v>
      </c>
      <c r="O25" s="5" t="str">
        <f>AJ2</f>
        <v>03599230</v>
      </c>
      <c r="P25" s="10" t="str">
        <f>AP2</f>
        <v>Podi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PEREGRINE DIGITAL</v>
      </c>
      <c r="C27" t="str">
        <f>AN2</f>
        <v>Herceg Novi</v>
      </c>
      <c r="E27" s="1" t="str">
        <f>B2</f>
        <v>Novikov</v>
      </c>
      <c r="F27" s="1" t="str">
        <f>C2</f>
        <v>Aleksandr</v>
      </c>
      <c r="G27" s="5" t="str">
        <f>V2</f>
        <v>1305993234035</v>
      </c>
      <c r="H27" t="str">
        <f>AL2</f>
        <v>Podi bb Herceg Novi</v>
      </c>
      <c r="I27" s="5" t="str">
        <f>AJ2</f>
        <v>03599230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PEREGRINE DIGITAL</v>
      </c>
      <c r="D29" t="str">
        <f>AN2</f>
        <v>Herceg Novi</v>
      </c>
      <c r="E29" s="5" t="s">
        <v>1039</v>
      </c>
      <c r="F29" s="5" t="str">
        <f>AJ2</f>
        <v>03599230</v>
      </c>
      <c r="G29" s="5" t="str">
        <f>AK2</f>
        <v>906</v>
      </c>
      <c r="H29" s="5">
        <f>BL2</f>
        <v>0</v>
      </c>
      <c r="I29" s="1" t="str">
        <f>B2</f>
        <v>Novikov</v>
      </c>
      <c r="J29" s="1" t="str">
        <f>C2</f>
        <v>Aleksandr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Aleksandr</v>
      </c>
      <c r="C31" s="1" t="str">
        <f>+B2</f>
        <v>Novikov</v>
      </c>
      <c r="D31">
        <f>+AQ2</f>
        <v>1</v>
      </c>
      <c r="E31">
        <f t="shared" ref="E31:P31" si="5">+AR2</f>
        <v>3</v>
      </c>
      <c r="F31">
        <f t="shared" si="5"/>
        <v>0</v>
      </c>
      <c r="G31">
        <f t="shared" si="5"/>
        <v>5</v>
      </c>
      <c r="H31">
        <f t="shared" si="5"/>
        <v>9</v>
      </c>
      <c r="I31">
        <f t="shared" si="5"/>
        <v>9</v>
      </c>
      <c r="J31">
        <f t="shared" si="5"/>
        <v>3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3</v>
      </c>
      <c r="P31">
        <f t="shared" si="5"/>
        <v>5</v>
      </c>
      <c r="Q31" t="str">
        <f>+AG2</f>
        <v>Podi bb Herceg Novi</v>
      </c>
      <c r="R31" s="5" t="str">
        <f>H2</f>
        <v>75 7310975</v>
      </c>
      <c r="S31" s="5" t="str">
        <f>T2</f>
        <v>=Z21</v>
      </c>
      <c r="T31" s="5" t="str">
        <f>U2</f>
        <v>hellotodt@gmail.com</v>
      </c>
      <c r="U31" t="str">
        <f>AI2</f>
        <v>PEREGRINE DIGITAL</v>
      </c>
      <c r="V31" t="str">
        <f>BJ2</f>
        <v>5 - 1177339 / 001</v>
      </c>
      <c r="W31" t="str">
        <f>AP2</f>
        <v>Podi bb</v>
      </c>
      <c r="X31" t="str">
        <f>AN2</f>
        <v>Herceg Novi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45218</v>
      </c>
      <c r="C33" t="str">
        <f>AI2</f>
        <v>PEREGRINE DIGITAL</v>
      </c>
      <c r="D33" t="str">
        <f>AN2</f>
        <v>Herceg Novi</v>
      </c>
      <c r="E33" s="5" t="str">
        <f>AJ2</f>
        <v>03599230</v>
      </c>
      <c r="F33" s="1" t="str">
        <f>B2</f>
        <v>Novikov</v>
      </c>
      <c r="G33" s="1" t="str">
        <f>C2</f>
        <v>Aleksandr</v>
      </c>
      <c r="H33" s="5" t="str">
        <f>V2</f>
        <v>1305993234035</v>
      </c>
      <c r="I33" s="4">
        <f>AF2</f>
        <v>45584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Herceg Novi</v>
      </c>
      <c r="C35" s="1" t="str">
        <f>B2</f>
        <v>Novikov</v>
      </c>
      <c r="D35" s="1" t="str">
        <f>C2</f>
        <v>Aleksandr</v>
      </c>
      <c r="E35" s="4">
        <f>E2</f>
        <v>34102</v>
      </c>
      <c r="F35" s="5" t="str">
        <f>H2</f>
        <v>75 7310975</v>
      </c>
      <c r="G35" t="str">
        <f>AI2</f>
        <v>PEREGRINE DIGITAL</v>
      </c>
    </row>
  </sheetData>
  <hyperlinks>
    <hyperlink ref="U2" r:id="rId1" xr:uid="{A2B4AA06-6417-4C6B-AA68-1C6025CEEE2B}"/>
  </hyperlinks>
  <pageMargins left="0.7" right="0.7" top="0.75" bottom="0.75" header="0.3" footer="0.3"/>
  <pageSetup paperSize="9" orientation="portrait" verticalDpi="0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6FC8-6EE5-4F7C-AAB1-B72216CD9E53}">
  <dimension ref="A1:EK35"/>
  <sheetViews>
    <sheetView workbookViewId="0">
      <selection activeCell="W2" sqref="W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1316</v>
      </c>
      <c r="C2" s="1" t="s">
        <v>284</v>
      </c>
      <c r="D2" s="18" t="s">
        <v>578</v>
      </c>
      <c r="E2" s="4">
        <v>34868</v>
      </c>
      <c r="F2" s="4" t="s">
        <v>210</v>
      </c>
      <c r="G2" s="4" t="s">
        <v>213</v>
      </c>
      <c r="H2" s="16" t="s">
        <v>1317</v>
      </c>
      <c r="I2" s="15">
        <v>43563</v>
      </c>
      <c r="J2" s="18" t="s">
        <v>387</v>
      </c>
      <c r="K2" s="18" t="s">
        <v>1183</v>
      </c>
      <c r="L2">
        <v>1</v>
      </c>
      <c r="M2">
        <v>8</v>
      </c>
      <c r="N2">
        <v>0</v>
      </c>
      <c r="O2">
        <v>6</v>
      </c>
      <c r="P2">
        <v>1</v>
      </c>
      <c r="Q2">
        <v>9</v>
      </c>
      <c r="R2">
        <v>9</v>
      </c>
      <c r="S2">
        <v>5</v>
      </c>
      <c r="T2" s="16" t="s">
        <v>1318</v>
      </c>
      <c r="U2" s="21" t="s">
        <v>1319</v>
      </c>
      <c r="V2" s="5" t="s">
        <v>1320</v>
      </c>
      <c r="W2" s="4">
        <v>45189</v>
      </c>
      <c r="X2" s="14">
        <v>2</v>
      </c>
      <c r="Y2" s="14">
        <v>0</v>
      </c>
      <c r="Z2" s="14">
        <v>0</v>
      </c>
      <c r="AA2" s="14">
        <v>9</v>
      </c>
      <c r="AB2" s="14">
        <v>2</v>
      </c>
      <c r="AC2" s="14">
        <v>0</v>
      </c>
      <c r="AD2" s="14">
        <v>2</v>
      </c>
      <c r="AE2" s="14">
        <v>3</v>
      </c>
      <c r="AF2" s="4">
        <v>45555</v>
      </c>
      <c r="AG2" s="14" t="s">
        <v>381</v>
      </c>
      <c r="AH2" s="13"/>
      <c r="AI2" t="s">
        <v>1321</v>
      </c>
      <c r="AJ2" s="16" t="s">
        <v>1322</v>
      </c>
      <c r="AK2" s="16" t="s">
        <v>1169</v>
      </c>
      <c r="AL2" s="14" t="s">
        <v>381</v>
      </c>
      <c r="AM2" t="s">
        <v>378</v>
      </c>
      <c r="AN2" t="s">
        <v>378</v>
      </c>
      <c r="AO2" s="14" t="s">
        <v>379</v>
      </c>
      <c r="AP2" s="14" t="s">
        <v>379</v>
      </c>
      <c r="AQ2">
        <v>1</v>
      </c>
      <c r="AR2">
        <v>8</v>
      </c>
      <c r="AS2">
        <v>0</v>
      </c>
      <c r="AT2">
        <v>6</v>
      </c>
      <c r="AU2">
        <v>9</v>
      </c>
      <c r="AV2">
        <v>9</v>
      </c>
      <c r="AW2">
        <v>5</v>
      </c>
      <c r="AX2">
        <v>2</v>
      </c>
      <c r="AY2">
        <v>3</v>
      </c>
      <c r="AZ2">
        <v>4</v>
      </c>
      <c r="BA2">
        <v>0</v>
      </c>
      <c r="BB2">
        <v>1</v>
      </c>
      <c r="BC2">
        <v>5</v>
      </c>
      <c r="BD2" s="17">
        <v>3</v>
      </c>
      <c r="BE2" s="14">
        <v>0</v>
      </c>
      <c r="BF2" s="14">
        <v>0</v>
      </c>
      <c r="BG2" s="14">
        <v>8</v>
      </c>
      <c r="BH2" s="14">
        <v>2</v>
      </c>
      <c r="BI2" s="14">
        <v>3</v>
      </c>
      <c r="BJ2" s="14" t="s">
        <v>1323</v>
      </c>
      <c r="BK2" s="12" t="s">
        <v>1140</v>
      </c>
      <c r="BL2" s="16"/>
      <c r="BM2" s="14"/>
      <c r="BN2" s="16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6"/>
      <c r="CE2" s="14"/>
      <c r="CF2" s="14"/>
      <c r="CG2" s="14"/>
      <c r="CH2" s="14"/>
      <c r="CI2" s="14"/>
      <c r="CJ2" s="14"/>
      <c r="CK2" s="14"/>
      <c r="CL2" s="14"/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Onishchenko</v>
      </c>
      <c r="C5" s="1" t="str">
        <f>C2</f>
        <v>Nikita</v>
      </c>
      <c r="D5" s="4">
        <f>E2</f>
        <v>34868</v>
      </c>
      <c r="E5" s="5" t="str">
        <f>H2</f>
        <v>76 0417751</v>
      </c>
      <c r="F5" t="str">
        <f>AI2</f>
        <v>NICKTHEY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NICKTHEY</v>
      </c>
      <c r="C7" s="1" t="str">
        <f>AJ2</f>
        <v>03594351</v>
      </c>
      <c r="D7" s="1" t="str">
        <f>AN2</f>
        <v>Budva</v>
      </c>
      <c r="E7" s="1" t="str">
        <f>B2</f>
        <v>Onishchenko</v>
      </c>
      <c r="F7" s="1" t="str">
        <f>C2</f>
        <v>Nikita</v>
      </c>
      <c r="G7" s="5" t="str">
        <f>H2</f>
        <v>76 0417751</v>
      </c>
      <c r="H7" t="str">
        <f>AG2</f>
        <v>Lazi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NICKTHEY</v>
      </c>
      <c r="C9" s="1" t="str">
        <f>AN2</f>
        <v>Budva</v>
      </c>
      <c r="D9" s="1" t="str">
        <f>AJ2</f>
        <v>03594351</v>
      </c>
      <c r="E9" s="1" t="str">
        <f>B2</f>
        <v>Onishchenko</v>
      </c>
      <c r="F9" s="1" t="str">
        <f>C2</f>
        <v>Nikita</v>
      </c>
      <c r="G9" s="5" t="str">
        <f>H2</f>
        <v>76 0417751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NICKTHEY</v>
      </c>
      <c r="C11" s="1" t="str">
        <f>AN2</f>
        <v>Budva</v>
      </c>
      <c r="D11" s="1" t="str">
        <f>AJ2</f>
        <v>03594351</v>
      </c>
      <c r="E11" s="1" t="str">
        <f>B2</f>
        <v>Onishchenko</v>
      </c>
      <c r="F11" s="1" t="str">
        <f>C2</f>
        <v>Nikita</v>
      </c>
      <c r="G11" s="10">
        <f>BM2</f>
        <v>0</v>
      </c>
      <c r="H11" s="10">
        <f>BN2</f>
        <v>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1806995234015</v>
      </c>
      <c r="C13" s="1" t="str">
        <f>B2</f>
        <v>Onishchenko</v>
      </c>
      <c r="D13" s="1" t="str">
        <f t="shared" ref="D13:E13" si="0">C2</f>
        <v>Nikita</v>
      </c>
      <c r="E13" s="1" t="str">
        <f t="shared" si="0"/>
        <v>Valerij</v>
      </c>
      <c r="F13" s="4">
        <f>E2</f>
        <v>34868</v>
      </c>
      <c r="G13" s="1" t="str">
        <f>K2</f>
        <v>grad Sankt Peterburg</v>
      </c>
      <c r="H13" s="1" t="str">
        <f>H2</f>
        <v>76 0417751</v>
      </c>
      <c r="I13" s="1" t="str">
        <f>AG2</f>
        <v>Lazi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Onishchenko</v>
      </c>
      <c r="C15" s="1" t="str">
        <f>C2</f>
        <v>Nikita</v>
      </c>
      <c r="D15" s="1" t="str">
        <f>V2</f>
        <v>1806995234015</v>
      </c>
      <c r="E15" s="1" t="str">
        <f>H2</f>
        <v>76 0417751</v>
      </c>
      <c r="F15" t="str">
        <f>AI2</f>
        <v>NICKTHEY</v>
      </c>
      <c r="G15" t="str">
        <f>AN2</f>
        <v>Budva</v>
      </c>
      <c r="H15" s="5" t="str">
        <f>AJ2</f>
        <v>03594351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NICKTHEY</v>
      </c>
      <c r="C17" t="str">
        <f>AL2</f>
        <v>Lazi bb Budva</v>
      </c>
      <c r="D17" s="1" t="str">
        <f>B2</f>
        <v>Onishchenko</v>
      </c>
      <c r="E17" s="1" t="str">
        <f>C2</f>
        <v>Nikita</v>
      </c>
      <c r="F17" t="str">
        <f>AG2</f>
        <v>Lazi bb Budva</v>
      </c>
      <c r="G17">
        <f>AH2</f>
        <v>0</v>
      </c>
      <c r="H17" s="4">
        <f>W2</f>
        <v>45189</v>
      </c>
      <c r="I17" s="4">
        <f>AF2</f>
        <v>45555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NICKTHEY</v>
      </c>
      <c r="C19" t="str">
        <f>AM2</f>
        <v>Budva</v>
      </c>
      <c r="D19" t="str">
        <f>AN2</f>
        <v>Budva</v>
      </c>
      <c r="E19" t="str">
        <f>AP2</f>
        <v>Lazi bb</v>
      </c>
      <c r="F19" s="5" t="str">
        <f>T2</f>
        <v>+38268361201</v>
      </c>
      <c r="G19" t="str">
        <f>U2</f>
        <v>tutdokismotru@gmail.com</v>
      </c>
      <c r="H19">
        <f>AQ2</f>
        <v>1</v>
      </c>
      <c r="I19">
        <f t="shared" ref="I19:S19" si="1">AR2</f>
        <v>8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9</v>
      </c>
      <c r="N19">
        <f t="shared" si="1"/>
        <v>5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1</v>
      </c>
      <c r="T19">
        <f>BC2</f>
        <v>5</v>
      </c>
      <c r="U19" s="7">
        <f>BD2</f>
        <v>3</v>
      </c>
      <c r="V19" s="7">
        <f t="shared" ref="V19:X19" si="2">BE2</f>
        <v>0</v>
      </c>
      <c r="W19" s="7">
        <f t="shared" si="2"/>
        <v>0</v>
      </c>
      <c r="X19" s="7">
        <f t="shared" si="2"/>
        <v>8</v>
      </c>
      <c r="Y19" s="7" t="str">
        <f>BJ2</f>
        <v>5 - 1172978 / 001</v>
      </c>
      <c r="Z19" s="7" t="str">
        <f>V2</f>
        <v>1806995234015</v>
      </c>
      <c r="AA19" s="1" t="str">
        <f>B2</f>
        <v>Onishchenko</v>
      </c>
      <c r="AB19" s="1" t="str">
        <f>C2</f>
        <v>Nikita</v>
      </c>
      <c r="AC19" s="1" t="str">
        <f>AG2</f>
        <v>Lazi bb Budva</v>
      </c>
      <c r="AD19" t="str">
        <f>BK2</f>
        <v>535-22426-22</v>
      </c>
      <c r="AE19" s="1" t="str">
        <f>D2</f>
        <v>Valerij</v>
      </c>
      <c r="AF19" s="10">
        <f>L2</f>
        <v>1</v>
      </c>
      <c r="AG19" s="10">
        <f t="shared" ref="AG19:AM19" si="3">M2</f>
        <v>8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5</v>
      </c>
      <c r="AN19" s="1" t="str">
        <f>K2</f>
        <v>grad Sankt Peterburg</v>
      </c>
      <c r="AO19" s="4" t="str">
        <f>F2</f>
        <v>V</v>
      </c>
      <c r="AP19" s="4" t="str">
        <f>G2</f>
        <v>-</v>
      </c>
      <c r="AQ19" s="5" t="str">
        <f>H2</f>
        <v>76 0417751</v>
      </c>
      <c r="AR19" s="1" t="str">
        <f>J2</f>
        <v>MVD 78039</v>
      </c>
      <c r="AS19" s="10">
        <f>X2</f>
        <v>2</v>
      </c>
      <c r="AT19" s="10">
        <f>Y2</f>
        <v>0</v>
      </c>
      <c r="AU19" s="10">
        <f>Z2</f>
        <v>0</v>
      </c>
      <c r="AV19" s="10">
        <f>AA2</f>
        <v>9</v>
      </c>
      <c r="AW19" s="10">
        <f>AE2</f>
        <v>3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NICKTHEY</v>
      </c>
      <c r="C21" t="str">
        <f>AL2</f>
        <v>Lazi bb Budva</v>
      </c>
      <c r="D21" s="5" t="str">
        <f>T2</f>
        <v>+38268361201</v>
      </c>
      <c r="E21" s="5" t="str">
        <f>AJ2</f>
        <v>03594351</v>
      </c>
      <c r="F21" s="1" t="str">
        <f>B2</f>
        <v>Onishchenko</v>
      </c>
      <c r="G21" s="1" t="str">
        <f>D2</f>
        <v>Valerij</v>
      </c>
      <c r="H21" s="1" t="str">
        <f>C2</f>
        <v>Nikita</v>
      </c>
      <c r="I21" s="5" t="str">
        <f>V2</f>
        <v>1806995234015</v>
      </c>
      <c r="J21" t="str">
        <f>AG2</f>
        <v>Lazi bb Budva</v>
      </c>
      <c r="K21" s="1" t="str">
        <f>K2</f>
        <v>grad Sankt Peterburg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0</v>
      </c>
      <c r="Q21">
        <f t="shared" ref="Q21:AB21" si="4">BQ2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Nikita</v>
      </c>
      <c r="C23" s="1" t="str">
        <f>D2</f>
        <v>Valerij</v>
      </c>
      <c r="D23" s="1" t="str">
        <f>B2</f>
        <v>Onishchenko</v>
      </c>
      <c r="E23" s="5" t="str">
        <f>V2</f>
        <v>1806995234015</v>
      </c>
      <c r="F23" t="str">
        <f>AG2</f>
        <v>Lazi bb Budva</v>
      </c>
      <c r="G23" t="str">
        <f>AN2</f>
        <v>Budva</v>
      </c>
      <c r="H23" s="5" t="str">
        <f>H2</f>
        <v>76 0417751</v>
      </c>
      <c r="I23" s="4">
        <f>I2</f>
        <v>43563</v>
      </c>
      <c r="J23" s="5" t="str">
        <f>T2</f>
        <v>+38268361201</v>
      </c>
      <c r="K23" s="5" t="str">
        <f>U2</f>
        <v>tutdokismotru@gmail.com</v>
      </c>
      <c r="L23" s="4">
        <f>E2</f>
        <v>34868</v>
      </c>
      <c r="M23" t="str">
        <f>AI2</f>
        <v>NICKTHEY</v>
      </c>
      <c r="N23" t="str">
        <f>BJ2</f>
        <v>5 - 1172978 / 001</v>
      </c>
      <c r="O23" s="5" t="str">
        <f>AJ2</f>
        <v>03594351</v>
      </c>
      <c r="P23" t="str">
        <f>AL2</f>
        <v>Lazi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Nikita</v>
      </c>
      <c r="C25" s="1" t="str">
        <f>+D2</f>
        <v>Valerij</v>
      </c>
      <c r="D25" s="1" t="str">
        <f>+B2</f>
        <v>Onishchenko</v>
      </c>
      <c r="E25" s="5" t="str">
        <f>V2</f>
        <v>1806995234015</v>
      </c>
      <c r="F25" s="10" t="str">
        <f>AG2</f>
        <v>Lazi bb Budva</v>
      </c>
      <c r="G25" s="10" t="str">
        <f>AN2</f>
        <v>Budva</v>
      </c>
      <c r="H25" s="5" t="str">
        <f>H2</f>
        <v>76 0417751</v>
      </c>
      <c r="I25" s="4">
        <f>I2</f>
        <v>43563</v>
      </c>
      <c r="J25" s="5" t="str">
        <f>T2</f>
        <v>+38268361201</v>
      </c>
      <c r="K25" s="10" t="str">
        <f>U2</f>
        <v>tutdokismotru@gmail.com</v>
      </c>
      <c r="L25" s="4">
        <f>E2</f>
        <v>34868</v>
      </c>
      <c r="M25" s="10" t="str">
        <f>AI2</f>
        <v>NICKTHEY</v>
      </c>
      <c r="N25" s="10" t="str">
        <f>BJ2</f>
        <v>5 - 1172978 / 001</v>
      </c>
      <c r="O25" s="5" t="str">
        <f>AJ2</f>
        <v>03594351</v>
      </c>
      <c r="P25" s="10" t="str">
        <f>AP2</f>
        <v>Lazi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NICKTHEY</v>
      </c>
      <c r="C27" t="str">
        <f>AN2</f>
        <v>Budva</v>
      </c>
      <c r="E27" s="1" t="str">
        <f>B2</f>
        <v>Onishchenko</v>
      </c>
      <c r="F27" s="1" t="str">
        <f>C2</f>
        <v>Nikita</v>
      </c>
      <c r="G27" s="5" t="str">
        <f>V2</f>
        <v>1806995234015</v>
      </c>
      <c r="H27" t="str">
        <f>AL2</f>
        <v>Lazi bb Budva</v>
      </c>
      <c r="I27" s="5" t="str">
        <f>AJ2</f>
        <v>03594351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NICKTHEY</v>
      </c>
      <c r="D29" t="str">
        <f>AN2</f>
        <v>Budva</v>
      </c>
      <c r="E29" s="5" t="s">
        <v>1039</v>
      </c>
      <c r="F29" s="5" t="str">
        <f>AJ2</f>
        <v>03594351</v>
      </c>
      <c r="G29" s="5" t="str">
        <f>AK2</f>
        <v>817</v>
      </c>
      <c r="H29" s="5">
        <f>BL2</f>
        <v>0</v>
      </c>
      <c r="I29" s="1" t="str">
        <f>B2</f>
        <v>Onishchenko</v>
      </c>
      <c r="J29" s="1" t="str">
        <f>C2</f>
        <v>Nikita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Nikita</v>
      </c>
      <c r="C31" s="1" t="str">
        <f>+B2</f>
        <v>Onishchenko</v>
      </c>
      <c r="D31">
        <f>+AQ2</f>
        <v>1</v>
      </c>
      <c r="E31">
        <f t="shared" ref="E31:P31" si="5">+AR2</f>
        <v>8</v>
      </c>
      <c r="F31">
        <f t="shared" si="5"/>
        <v>0</v>
      </c>
      <c r="G31">
        <f t="shared" si="5"/>
        <v>6</v>
      </c>
      <c r="H31">
        <f t="shared" si="5"/>
        <v>9</v>
      </c>
      <c r="I31">
        <f t="shared" si="5"/>
        <v>9</v>
      </c>
      <c r="J31">
        <f t="shared" si="5"/>
        <v>5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1</v>
      </c>
      <c r="P31">
        <f t="shared" si="5"/>
        <v>5</v>
      </c>
      <c r="Q31" t="str">
        <f>+AG2</f>
        <v>Lazi bb Budva</v>
      </c>
      <c r="R31" s="5" t="str">
        <f>H2</f>
        <v>76 0417751</v>
      </c>
      <c r="S31" s="5" t="str">
        <f>T2</f>
        <v>+38268361201</v>
      </c>
      <c r="T31" s="5" t="str">
        <f>U2</f>
        <v>tutdokismotru@gmail.com</v>
      </c>
      <c r="U31" t="str">
        <f>AI2</f>
        <v>NICKTHEY</v>
      </c>
      <c r="V31" t="str">
        <f>BJ2</f>
        <v>5 - 1172978 / 001</v>
      </c>
      <c r="W31" t="str">
        <f>AP2</f>
        <v>Lazi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45189</v>
      </c>
      <c r="C33" t="str">
        <f>AI2</f>
        <v>NICKTHEY</v>
      </c>
      <c r="D33" t="str">
        <f>AN2</f>
        <v>Budva</v>
      </c>
      <c r="E33" s="5" t="str">
        <f>AJ2</f>
        <v>03594351</v>
      </c>
      <c r="F33" s="1" t="str">
        <f>B2</f>
        <v>Onishchenko</v>
      </c>
      <c r="G33" s="1" t="str">
        <f>C2</f>
        <v>Nikita</v>
      </c>
      <c r="H33" s="5" t="str">
        <f>V2</f>
        <v>1806995234015</v>
      </c>
      <c r="I33" s="4">
        <f>AF2</f>
        <v>45555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Onishchenko</v>
      </c>
      <c r="D35" s="1" t="str">
        <f>C2</f>
        <v>Nikita</v>
      </c>
      <c r="E35" s="4">
        <f>E2</f>
        <v>34868</v>
      </c>
      <c r="F35" s="5" t="str">
        <f>H2</f>
        <v>76 0417751</v>
      </c>
      <c r="G35" t="str">
        <f>AI2</f>
        <v>NICKTHEY</v>
      </c>
    </row>
  </sheetData>
  <hyperlinks>
    <hyperlink ref="U2" r:id="rId1" xr:uid="{F1CD2D0B-6BD2-41F0-B4ED-3941F53C650E}"/>
  </hyperlinks>
  <pageMargins left="0.7" right="0.7" top="0.75" bottom="0.75" header="0.3" footer="0.3"/>
  <pageSetup paperSize="9" orientation="portrait" verticalDpi="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40F-F742-4F27-92F9-ABCB9104A5B1}">
  <dimension ref="A1:EF25"/>
  <sheetViews>
    <sheetView topLeftCell="S1" workbookViewId="0">
      <selection activeCell="Z24" sqref="Z24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9.109375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1101</v>
      </c>
      <c r="C2" s="1" t="s">
        <v>1102</v>
      </c>
      <c r="D2" s="1" t="s">
        <v>1103</v>
      </c>
      <c r="E2" s="4">
        <v>19512</v>
      </c>
      <c r="F2" s="4" t="s">
        <v>210</v>
      </c>
      <c r="G2" s="11" t="s">
        <v>213</v>
      </c>
      <c r="H2" s="5" t="s">
        <v>1104</v>
      </c>
      <c r="I2" s="4">
        <v>43271</v>
      </c>
      <c r="J2" s="5" t="s">
        <v>1105</v>
      </c>
      <c r="K2" s="1" t="s">
        <v>1106</v>
      </c>
      <c r="L2">
        <v>0</v>
      </c>
      <c r="M2">
        <v>2</v>
      </c>
      <c r="N2">
        <v>0</v>
      </c>
      <c r="O2">
        <v>6</v>
      </c>
      <c r="P2">
        <v>1</v>
      </c>
      <c r="Q2">
        <v>9</v>
      </c>
      <c r="R2">
        <v>5</v>
      </c>
      <c r="S2">
        <v>3</v>
      </c>
      <c r="T2" s="5" t="s">
        <v>1109</v>
      </c>
      <c r="U2" s="6" t="s">
        <v>1110</v>
      </c>
      <c r="V2" s="5" t="s">
        <v>1107</v>
      </c>
      <c r="W2" s="4">
        <v>45259</v>
      </c>
      <c r="X2">
        <v>2</v>
      </c>
      <c r="Y2">
        <v>9</v>
      </c>
      <c r="Z2">
        <v>1</v>
      </c>
      <c r="AA2">
        <v>1</v>
      </c>
      <c r="AB2">
        <v>2</v>
      </c>
      <c r="AC2">
        <v>0</v>
      </c>
      <c r="AD2">
        <v>2</v>
      </c>
      <c r="AE2">
        <v>3</v>
      </c>
      <c r="AF2" s="4">
        <v>45599</v>
      </c>
      <c r="AG2" s="14" t="s">
        <v>1114</v>
      </c>
      <c r="AI2" t="s">
        <v>1108</v>
      </c>
      <c r="AJ2" s="5" t="s">
        <v>1111</v>
      </c>
      <c r="AK2" t="s">
        <v>1112</v>
      </c>
      <c r="AL2" t="s">
        <v>378</v>
      </c>
      <c r="AM2" t="s">
        <v>378</v>
      </c>
      <c r="AN2" t="s">
        <v>378</v>
      </c>
      <c r="AO2" t="s">
        <v>1113</v>
      </c>
      <c r="AP2">
        <v>0</v>
      </c>
      <c r="AQ2">
        <v>2</v>
      </c>
      <c r="AR2">
        <v>0</v>
      </c>
      <c r="AS2">
        <v>6</v>
      </c>
      <c r="AT2">
        <v>9</v>
      </c>
      <c r="AU2">
        <v>5</v>
      </c>
      <c r="AV2">
        <v>3</v>
      </c>
      <c r="AW2">
        <v>2</v>
      </c>
      <c r="AX2">
        <v>5</v>
      </c>
      <c r="AY2">
        <v>0</v>
      </c>
      <c r="AZ2">
        <v>0</v>
      </c>
      <c r="BA2">
        <v>0</v>
      </c>
      <c r="BB2">
        <v>1</v>
      </c>
      <c r="BC2" s="7">
        <v>1</v>
      </c>
      <c r="BD2">
        <v>9</v>
      </c>
      <c r="BE2">
        <v>0</v>
      </c>
      <c r="BF2">
        <v>6</v>
      </c>
      <c r="BG2" t="s">
        <v>1115</v>
      </c>
      <c r="BH2" s="16" t="s">
        <v>1420</v>
      </c>
      <c r="BI2" s="13" t="s">
        <v>1085</v>
      </c>
      <c r="BJ2" s="12" t="s">
        <v>1087</v>
      </c>
      <c r="BK2" s="13" t="s">
        <v>831</v>
      </c>
      <c r="BL2" s="13">
        <v>2</v>
      </c>
      <c r="BM2" s="13">
        <v>9</v>
      </c>
      <c r="BN2" s="13">
        <v>1</v>
      </c>
      <c r="BO2">
        <v>2</v>
      </c>
      <c r="BP2">
        <v>9</v>
      </c>
      <c r="BQ2">
        <v>7</v>
      </c>
      <c r="BR2">
        <v>3</v>
      </c>
      <c r="BS2">
        <v>2</v>
      </c>
      <c r="BT2">
        <v>5</v>
      </c>
      <c r="BU2">
        <v>0</v>
      </c>
      <c r="BV2">
        <v>0</v>
      </c>
      <c r="BW2">
        <v>0</v>
      </c>
      <c r="BX2">
        <v>7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Pilipenko</v>
      </c>
      <c r="C5" s="1" t="str">
        <f>C2</f>
        <v>Daniil</v>
      </c>
      <c r="D5" s="4">
        <f>E2</f>
        <v>19512</v>
      </c>
      <c r="E5" s="5" t="str">
        <f>H2</f>
        <v>75 8211827</v>
      </c>
      <c r="F5" t="str">
        <f>AI2</f>
        <v>MADISON GROUP</v>
      </c>
      <c r="G5" t="str">
        <f>AM2</f>
        <v>Budva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MADISON GROUP</v>
      </c>
      <c r="C7" s="1" t="str">
        <f>AJ2</f>
        <v>03571394</v>
      </c>
      <c r="D7" s="1" t="str">
        <f>AM2</f>
        <v>Budva</v>
      </c>
      <c r="E7" s="1" t="str">
        <f>B2</f>
        <v>Pilipenko</v>
      </c>
      <c r="F7" s="1" t="str">
        <f>C2</f>
        <v>Daniil</v>
      </c>
      <c r="G7" s="5" t="str">
        <f>H2</f>
        <v>75 8211827</v>
      </c>
      <c r="H7" t="str">
        <f>AG2</f>
        <v>Rvaši bb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MADISON GROUP</v>
      </c>
      <c r="C9" s="1" t="str">
        <f>AM2</f>
        <v>Budva</v>
      </c>
      <c r="D9" s="1" t="str">
        <f>AJ2</f>
        <v>03571394</v>
      </c>
      <c r="E9" s="1" t="str">
        <f>B2</f>
        <v>Pilipenko</v>
      </c>
      <c r="F9" s="1" t="str">
        <f>C2</f>
        <v>Daniil</v>
      </c>
      <c r="G9" s="5" t="str">
        <f>H2</f>
        <v>75 8211827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MADISON GROUP</v>
      </c>
      <c r="C11" s="1" t="str">
        <f>AM2</f>
        <v>Budva</v>
      </c>
      <c r="D11" s="1" t="str">
        <f>AJ2</f>
        <v>03571394</v>
      </c>
      <c r="E11" s="1" t="str">
        <f>B2</f>
        <v>Pilipenko</v>
      </c>
      <c r="F11" s="1" t="str">
        <f>C2</f>
        <v>Daniil</v>
      </c>
      <c r="G11" s="5" t="str">
        <f>H2</f>
        <v>75 8211827</v>
      </c>
      <c r="H11" t="str">
        <f>BI2</f>
        <v>Ptitsin Anatolii</v>
      </c>
      <c r="I11" s="1" t="str">
        <f>BJ2</f>
        <v>76 4512293</v>
      </c>
    </row>
    <row r="12" spans="1:136" x14ac:dyDescent="0.3">
      <c r="A12" t="s">
        <v>160</v>
      </c>
      <c r="B12" s="8" t="s">
        <v>161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19512</v>
      </c>
      <c r="C13" s="1" t="str">
        <f>B2</f>
        <v>Pilipenko</v>
      </c>
      <c r="D13" s="1" t="str">
        <f t="shared" ref="D13:E13" si="0">C2</f>
        <v>Daniil</v>
      </c>
      <c r="E13" s="1" t="str">
        <f t="shared" si="0"/>
        <v>Petr</v>
      </c>
      <c r="F13" s="4">
        <f>E2</f>
        <v>19512</v>
      </c>
      <c r="G13" s="1" t="str">
        <f>K2</f>
        <v>Ukrainska SSR</v>
      </c>
      <c r="H13" s="1" t="str">
        <f>H2</f>
        <v>75 8211827</v>
      </c>
      <c r="I13" s="1" t="str">
        <f>AG2</f>
        <v>Rvaši bb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Pilipenko</v>
      </c>
      <c r="C15" s="1" t="str">
        <f>C2</f>
        <v>Daniil</v>
      </c>
      <c r="D15" s="1" t="str">
        <f>V2</f>
        <v>0206953250001</v>
      </c>
      <c r="E15" s="1" t="str">
        <f>H2</f>
        <v>75 8211827</v>
      </c>
      <c r="F15" t="str">
        <f>AI2</f>
        <v>MADISON GROUP</v>
      </c>
      <c r="G15" t="str">
        <f>AM2</f>
        <v>Budva</v>
      </c>
      <c r="H15" s="5" t="str">
        <f>AJ2</f>
        <v>03571394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78" x14ac:dyDescent="0.3">
      <c r="B17" t="str">
        <f>AI2</f>
        <v>MADISON GROUP</v>
      </c>
      <c r="C17" t="str">
        <f>AK2</f>
        <v>TRG SUNCA BR. 4 BUDVA</v>
      </c>
      <c r="D17" s="1" t="str">
        <f>B2</f>
        <v>Pilipenko</v>
      </c>
      <c r="E17" s="1" t="str">
        <f>C2</f>
        <v>Daniil</v>
      </c>
      <c r="F17" t="str">
        <f>AG2</f>
        <v>Rvaši bb</v>
      </c>
      <c r="G17">
        <f>AH2</f>
        <v>0</v>
      </c>
      <c r="H17" s="4">
        <f>W2</f>
        <v>45259</v>
      </c>
      <c r="I17" s="4">
        <f>AF2</f>
        <v>45599</v>
      </c>
      <c r="J17" t="str">
        <f>AM2</f>
        <v>Budva</v>
      </c>
    </row>
    <row r="18" spans="1:7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78" x14ac:dyDescent="0.3">
      <c r="B19" t="str">
        <f>AI2</f>
        <v>MADISON GROUP</v>
      </c>
      <c r="C19" t="str">
        <f>AL2</f>
        <v>Budva</v>
      </c>
      <c r="D19" t="str">
        <f>AM2</f>
        <v>Budva</v>
      </c>
      <c r="E19" t="str">
        <f>AN2</f>
        <v>Budva</v>
      </c>
      <c r="F19" s="5" t="str">
        <f>T2</f>
        <v>069 585 824</v>
      </c>
      <c r="G19" t="str">
        <f>U2</f>
        <v>pilipenkoasd@gmail.com</v>
      </c>
      <c r="H19">
        <f>AP2</f>
        <v>0</v>
      </c>
      <c r="I19">
        <f t="shared" ref="I19:S19" si="1">AQ2</f>
        <v>2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5</v>
      </c>
      <c r="N19">
        <f t="shared" si="1"/>
        <v>3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0</v>
      </c>
      <c r="T19">
        <f>BB2</f>
        <v>1</v>
      </c>
      <c r="U19" s="7">
        <f>BC2</f>
        <v>1</v>
      </c>
      <c r="V19" s="7">
        <f t="shared" ref="V19:X19" si="2">BD2</f>
        <v>9</v>
      </c>
      <c r="W19" s="7">
        <f t="shared" si="2"/>
        <v>0</v>
      </c>
      <c r="X19" s="7">
        <f t="shared" si="2"/>
        <v>6</v>
      </c>
      <c r="Y19" s="7" t="str">
        <f>BG2</f>
        <v>5 - 1152691 / 003</v>
      </c>
      <c r="Z19" s="7" t="str">
        <f>V2</f>
        <v>0206953250001</v>
      </c>
      <c r="AA19" s="1" t="str">
        <f>B2</f>
        <v>Pilipenko</v>
      </c>
      <c r="AB19" s="1" t="str">
        <f>C2</f>
        <v>Daniil</v>
      </c>
      <c r="AC19" s="1" t="str">
        <f>AG2</f>
        <v>Rvaši bb</v>
      </c>
      <c r="AD19" t="str">
        <f>BH2</f>
        <v>535-23605-74</v>
      </c>
      <c r="AE19" s="1" t="str">
        <f>D2</f>
        <v>Petr</v>
      </c>
      <c r="AF19" s="10">
        <f>L2</f>
        <v>0</v>
      </c>
      <c r="AG19" s="10">
        <f t="shared" ref="AG19:AM19" si="3">M2</f>
        <v>2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5</v>
      </c>
      <c r="AM19" s="10">
        <f t="shared" si="3"/>
        <v>3</v>
      </c>
      <c r="AN19" s="1" t="str">
        <f>K2</f>
        <v>Ukrainska SSR</v>
      </c>
      <c r="AO19" s="4" t="str">
        <f>F2</f>
        <v>V</v>
      </c>
      <c r="AP19" s="10" t="str">
        <f>G2</f>
        <v>-</v>
      </c>
      <c r="AQ19" s="5" t="str">
        <f>H2</f>
        <v>75 8211827</v>
      </c>
      <c r="AR19" s="1" t="str">
        <f>J2</f>
        <v>36010</v>
      </c>
      <c r="AS19" s="10">
        <f>X2</f>
        <v>2</v>
      </c>
      <c r="AT19" s="10">
        <f>Y2</f>
        <v>9</v>
      </c>
      <c r="AU19" s="10">
        <f>Z2</f>
        <v>1</v>
      </c>
      <c r="AV19" s="10">
        <f>AA2</f>
        <v>1</v>
      </c>
      <c r="AW19" s="10">
        <f>AE2</f>
        <v>3</v>
      </c>
    </row>
    <row r="20" spans="1:78" x14ac:dyDescent="0.3">
      <c r="A20" t="s">
        <v>279</v>
      </c>
      <c r="B20" s="8" t="s">
        <v>147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214</v>
      </c>
      <c r="O20" s="8" t="s">
        <v>215</v>
      </c>
      <c r="P20" s="8" t="s">
        <v>216</v>
      </c>
      <c r="Q20" s="8" t="s">
        <v>217</v>
      </c>
      <c r="R20" s="8" t="s">
        <v>218</v>
      </c>
      <c r="S20" s="8" t="s">
        <v>219</v>
      </c>
      <c r="T20" s="8" t="s">
        <v>220</v>
      </c>
      <c r="U20" s="8" t="s">
        <v>221</v>
      </c>
      <c r="V20" s="8" t="s">
        <v>222</v>
      </c>
      <c r="W20" s="8" t="s">
        <v>223</v>
      </c>
      <c r="X20" s="8" t="s">
        <v>224</v>
      </c>
      <c r="Y20" s="8" t="s">
        <v>225</v>
      </c>
      <c r="Z20" s="8" t="s">
        <v>226</v>
      </c>
      <c r="AA20" s="8" t="s">
        <v>227</v>
      </c>
      <c r="AB20" s="8" t="s">
        <v>228</v>
      </c>
      <c r="AC20" s="8" t="s">
        <v>229</v>
      </c>
      <c r="AD20" s="8" t="s">
        <v>230</v>
      </c>
      <c r="AE20" s="8" t="s">
        <v>231</v>
      </c>
      <c r="AF20" s="8" t="s">
        <v>232</v>
      </c>
      <c r="AG20" s="8" t="s">
        <v>233</v>
      </c>
      <c r="AH20" s="8" t="s">
        <v>234</v>
      </c>
      <c r="AI20" s="8" t="s">
        <v>235</v>
      </c>
      <c r="AJ20" s="8" t="s">
        <v>236</v>
      </c>
      <c r="AK20" s="8" t="s">
        <v>237</v>
      </c>
      <c r="AL20" s="8" t="s">
        <v>238</v>
      </c>
      <c r="AM20" s="8" t="s">
        <v>239</v>
      </c>
      <c r="AN20" s="8" t="s">
        <v>240</v>
      </c>
      <c r="AO20" s="8" t="s">
        <v>241</v>
      </c>
      <c r="AP20" s="8" t="s">
        <v>242</v>
      </c>
      <c r="AQ20" s="8" t="s">
        <v>243</v>
      </c>
      <c r="AR20" s="8" t="s">
        <v>244</v>
      </c>
      <c r="AS20" s="8" t="s">
        <v>245</v>
      </c>
      <c r="AT20" s="8" t="s">
        <v>246</v>
      </c>
      <c r="AU20" s="8" t="s">
        <v>247</v>
      </c>
      <c r="AV20" s="8" t="s">
        <v>248</v>
      </c>
      <c r="AW20" s="8" t="s">
        <v>249</v>
      </c>
      <c r="AX20" s="8" t="s">
        <v>250</v>
      </c>
      <c r="AY20" s="8" t="s">
        <v>251</v>
      </c>
      <c r="AZ20" s="8" t="s">
        <v>252</v>
      </c>
      <c r="BA20" s="8" t="s">
        <v>253</v>
      </c>
      <c r="BB20" s="8" t="s">
        <v>254</v>
      </c>
      <c r="BC20" s="8" t="s">
        <v>255</v>
      </c>
      <c r="BD20" s="8" t="s">
        <v>256</v>
      </c>
      <c r="BE20" s="8" t="s">
        <v>257</v>
      </c>
      <c r="BF20" s="8" t="s">
        <v>258</v>
      </c>
      <c r="BG20" s="8" t="s">
        <v>259</v>
      </c>
      <c r="BH20" s="8" t="s">
        <v>260</v>
      </c>
      <c r="BI20" s="8" t="s">
        <v>261</v>
      </c>
      <c r="BJ20" s="8" t="s">
        <v>262</v>
      </c>
      <c r="BK20" s="8" t="s">
        <v>263</v>
      </c>
      <c r="BL20" s="8" t="s">
        <v>264</v>
      </c>
      <c r="BM20" s="8" t="s">
        <v>265</v>
      </c>
      <c r="BN20" s="8" t="s">
        <v>266</v>
      </c>
      <c r="BO20" s="8" t="s">
        <v>267</v>
      </c>
      <c r="BP20" s="8" t="s">
        <v>268</v>
      </c>
      <c r="BQ20" s="8" t="s">
        <v>269</v>
      </c>
      <c r="BR20" s="8" t="s">
        <v>270</v>
      </c>
      <c r="BS20" s="8" t="s">
        <v>271</v>
      </c>
      <c r="BT20" s="8" t="s">
        <v>272</v>
      </c>
      <c r="BU20" s="8" t="s">
        <v>273</v>
      </c>
      <c r="BV20" s="8" t="s">
        <v>274</v>
      </c>
      <c r="BW20" s="8" t="s">
        <v>275</v>
      </c>
      <c r="BX20" s="8" t="s">
        <v>276</v>
      </c>
      <c r="BY20" s="8" t="s">
        <v>277</v>
      </c>
      <c r="BZ20" s="9" t="s">
        <v>278</v>
      </c>
    </row>
    <row r="21" spans="1:78" x14ac:dyDescent="0.3">
      <c r="B21" t="str">
        <f>AI2</f>
        <v>MADISON GROUP</v>
      </c>
      <c r="C21" t="str">
        <f>AK2</f>
        <v>TRG SUNCA BR. 4 BUDVA</v>
      </c>
      <c r="D21" s="5" t="str">
        <f>T2</f>
        <v>069 585 824</v>
      </c>
      <c r="E21" s="5" t="str">
        <f>AJ2</f>
        <v>03571394</v>
      </c>
      <c r="F21" s="1" t="str">
        <f>B2</f>
        <v>Pilipenko</v>
      </c>
      <c r="G21" s="1" t="str">
        <f>D2</f>
        <v>Petr</v>
      </c>
      <c r="H21" s="1" t="str">
        <f>C2</f>
        <v>Daniil</v>
      </c>
      <c r="I21" s="5" t="str">
        <f>V2</f>
        <v>0206953250001</v>
      </c>
      <c r="J21" t="str">
        <f>AG2</f>
        <v>Rvaši bb</v>
      </c>
      <c r="K21" s="1" t="str">
        <f>K2</f>
        <v>Ukrainska SSR</v>
      </c>
      <c r="L21" s="4" t="str">
        <f>F2</f>
        <v>V</v>
      </c>
      <c r="M21" s="4" t="str">
        <f>G2</f>
        <v>-</v>
      </c>
    </row>
    <row r="22" spans="1:7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78" x14ac:dyDescent="0.3">
      <c r="B23" s="1" t="str">
        <f>C2</f>
        <v>Daniil</v>
      </c>
      <c r="C23" s="1" t="str">
        <f>D2</f>
        <v>Petr</v>
      </c>
      <c r="D23" s="1" t="str">
        <f>B2</f>
        <v>Pilipenko</v>
      </c>
      <c r="E23" s="5" t="str">
        <f>V2</f>
        <v>0206953250001</v>
      </c>
      <c r="F23" t="str">
        <f>AG2</f>
        <v>Rvaši bb</v>
      </c>
      <c r="G23" t="str">
        <f>AM2</f>
        <v>Budva</v>
      </c>
      <c r="H23" s="5" t="str">
        <f>H2</f>
        <v>75 8211827</v>
      </c>
      <c r="I23" s="4">
        <f>I2</f>
        <v>43271</v>
      </c>
      <c r="J23" s="5" t="str">
        <f>T2</f>
        <v>069 585 824</v>
      </c>
      <c r="K23" s="5" t="str">
        <f>U2</f>
        <v>pilipenkoasd@gmail.com</v>
      </c>
      <c r="L23" s="4">
        <f>E2</f>
        <v>19512</v>
      </c>
      <c r="M23" t="str">
        <f>AI2</f>
        <v>MADISON GROUP</v>
      </c>
      <c r="N23" t="str">
        <f>BG2</f>
        <v>5 - 1152691 / 003</v>
      </c>
      <c r="O23" s="5" t="str">
        <f>AJ2</f>
        <v>03571394</v>
      </c>
      <c r="P23" t="str">
        <f>AK2</f>
        <v>TRG SUNCA BR. 4 BUDVA</v>
      </c>
    </row>
    <row r="24" spans="1:7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78" x14ac:dyDescent="0.3">
      <c r="B25" s="1" t="str">
        <f>+C2</f>
        <v>Daniil</v>
      </c>
      <c r="C25" s="1" t="str">
        <f>+D2</f>
        <v>Petr</v>
      </c>
      <c r="D25" s="1" t="str">
        <f>+B2</f>
        <v>Pilipenko</v>
      </c>
      <c r="E25" s="5" t="str">
        <f>+V2</f>
        <v>0206953250001</v>
      </c>
      <c r="F25" t="str">
        <f>+AG2</f>
        <v>Rvaši bb</v>
      </c>
      <c r="G25" t="str">
        <f>+AM2</f>
        <v>Budva</v>
      </c>
      <c r="H25" s="5" t="str">
        <f>H2</f>
        <v>75 8211827</v>
      </c>
      <c r="I25" s="4">
        <f>I2</f>
        <v>43271</v>
      </c>
      <c r="J25" s="5" t="str">
        <f>T2</f>
        <v>069 585 824</v>
      </c>
      <c r="K25" s="5" t="str">
        <f>U2</f>
        <v>pilipenkoasd@gmail.com</v>
      </c>
      <c r="L25" s="4">
        <f>E2</f>
        <v>19512</v>
      </c>
      <c r="M25" t="str">
        <f>AI2</f>
        <v>MADISON GROUP</v>
      </c>
      <c r="N25" t="str">
        <f>BG2</f>
        <v>5 - 1152691 / 003</v>
      </c>
      <c r="O25" s="5" t="str">
        <f>AJ2</f>
        <v>03571394</v>
      </c>
      <c r="P25" t="str">
        <f>AK2</f>
        <v>TRG SUNCA BR. 4 BUDVA</v>
      </c>
    </row>
  </sheetData>
  <hyperlinks>
    <hyperlink ref="U2" r:id="rId1" xr:uid="{B6EE119E-E71D-4352-8876-149DB65740E2}"/>
  </hyperlinks>
  <pageMargins left="0.7" right="0.7" top="0.75" bottom="0.75" header="0.3" footer="0.3"/>
  <pageSetup paperSize="9" orientation="portrait" verticalDpi="1200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5FB9-BC45-4718-B766-F3F0F779CA2C}">
  <dimension ref="A1:EF37"/>
  <sheetViews>
    <sheetView topLeftCell="A10" workbookViewId="0">
      <selection activeCell="A28" sqref="A28:XFD31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418</v>
      </c>
      <c r="C2" s="1" t="s">
        <v>1023</v>
      </c>
      <c r="D2" s="18" t="s">
        <v>1024</v>
      </c>
      <c r="E2" s="4">
        <v>13925</v>
      </c>
      <c r="F2" t="s">
        <v>213</v>
      </c>
      <c r="G2" s="4" t="s">
        <v>210</v>
      </c>
      <c r="H2" s="16" t="s">
        <v>1025</v>
      </c>
      <c r="I2" s="15">
        <v>44910</v>
      </c>
      <c r="J2" s="18" t="s">
        <v>1026</v>
      </c>
      <c r="K2" s="18" t="s">
        <v>422</v>
      </c>
      <c r="L2">
        <v>1</v>
      </c>
      <c r="M2">
        <v>4</v>
      </c>
      <c r="N2">
        <v>0</v>
      </c>
      <c r="O2">
        <v>2</v>
      </c>
      <c r="P2">
        <v>1</v>
      </c>
      <c r="Q2">
        <v>9</v>
      </c>
      <c r="R2">
        <v>3</v>
      </c>
      <c r="S2">
        <v>8</v>
      </c>
      <c r="T2" s="16" t="s">
        <v>1027</v>
      </c>
      <c r="U2" s="6" t="s">
        <v>1028</v>
      </c>
      <c r="V2" s="5" t="s">
        <v>1171</v>
      </c>
      <c r="W2" s="15">
        <v>45371</v>
      </c>
      <c r="X2" s="14">
        <v>2</v>
      </c>
      <c r="Y2" s="14">
        <v>0</v>
      </c>
      <c r="Z2" s="14">
        <v>0</v>
      </c>
      <c r="AA2" s="14">
        <v>3</v>
      </c>
      <c r="AB2" s="14">
        <v>2</v>
      </c>
      <c r="AC2" s="14">
        <v>0</v>
      </c>
      <c r="AD2" s="14">
        <v>2</v>
      </c>
      <c r="AE2" s="14">
        <v>4</v>
      </c>
      <c r="AF2" s="15">
        <v>45715</v>
      </c>
      <c r="AG2" s="14" t="s">
        <v>1032</v>
      </c>
      <c r="AH2" s="14" t="s">
        <v>1190</v>
      </c>
      <c r="AI2" t="s">
        <v>1029</v>
      </c>
      <c r="AJ2" s="16" t="s">
        <v>1030</v>
      </c>
      <c r="AK2" t="s">
        <v>129</v>
      </c>
      <c r="AL2" t="s">
        <v>130</v>
      </c>
      <c r="AM2" t="s">
        <v>130</v>
      </c>
      <c r="AN2" t="s">
        <v>571</v>
      </c>
      <c r="AO2" t="s">
        <v>571</v>
      </c>
      <c r="AP2">
        <v>1</v>
      </c>
      <c r="AQ2">
        <v>4</v>
      </c>
      <c r="AR2">
        <v>0</v>
      </c>
      <c r="AS2">
        <v>2</v>
      </c>
      <c r="AT2">
        <v>9</v>
      </c>
      <c r="AU2">
        <v>3</v>
      </c>
      <c r="AV2">
        <v>8</v>
      </c>
      <c r="AW2">
        <v>2</v>
      </c>
      <c r="AX2">
        <v>5</v>
      </c>
      <c r="AY2">
        <v>5</v>
      </c>
      <c r="AZ2">
        <v>0</v>
      </c>
      <c r="BA2">
        <v>0</v>
      </c>
      <c r="BB2">
        <v>2</v>
      </c>
      <c r="BC2" s="17">
        <v>2</v>
      </c>
      <c r="BD2" s="14">
        <v>5</v>
      </c>
      <c r="BE2" s="14">
        <v>0</v>
      </c>
      <c r="BF2" s="14">
        <v>8</v>
      </c>
      <c r="BG2" s="14" t="s">
        <v>1031</v>
      </c>
      <c r="BH2" s="16" t="s">
        <v>1358</v>
      </c>
      <c r="BI2" s="14"/>
      <c r="BJ2" s="16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6"/>
      <c r="CA2" s="14"/>
      <c r="CB2" s="14"/>
      <c r="CC2" s="14"/>
      <c r="CD2" s="14"/>
      <c r="CE2" s="14"/>
      <c r="CF2" s="14"/>
      <c r="CG2" s="14"/>
      <c r="CH2" s="14"/>
      <c r="CI2" s="14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Povergo</v>
      </c>
      <c r="C5" s="1" t="str">
        <f>C2</f>
        <v>Larisa</v>
      </c>
      <c r="D5" s="4">
        <f>E2</f>
        <v>13925</v>
      </c>
      <c r="E5" s="5" t="str">
        <f>H2</f>
        <v>76 9699257</v>
      </c>
      <c r="F5" t="str">
        <f>AI2</f>
        <v>Povlar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Povlar</v>
      </c>
      <c r="C7" s="1" t="str">
        <f>AJ2</f>
        <v>03466981</v>
      </c>
      <c r="D7" s="1" t="str">
        <f>AM2</f>
        <v>Cetinje</v>
      </c>
      <c r="E7" s="1" t="str">
        <f>B2</f>
        <v>Povergo</v>
      </c>
      <c r="F7" s="1" t="str">
        <f>C2</f>
        <v>Larisa</v>
      </c>
      <c r="G7" s="5" t="str">
        <f>H2</f>
        <v>76 9699257</v>
      </c>
      <c r="H7" t="str">
        <f>AG2</f>
        <v>Ivanbegova bb Cetinje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Povlar</v>
      </c>
      <c r="C9" s="1" t="str">
        <f>AM2</f>
        <v>Cetinje</v>
      </c>
      <c r="D9" s="1" t="str">
        <f>AJ2</f>
        <v>03466981</v>
      </c>
      <c r="E9" s="1" t="str">
        <f>B2</f>
        <v>Povergo</v>
      </c>
      <c r="F9" s="1" t="str">
        <f>C2</f>
        <v>Larisa</v>
      </c>
      <c r="G9" s="5" t="str">
        <f>H2</f>
        <v>76 9699257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Povlar</v>
      </c>
      <c r="C11" s="1" t="str">
        <f>AM2</f>
        <v>Cetinje</v>
      </c>
      <c r="D11" s="1" t="str">
        <f>AJ2</f>
        <v>03466981</v>
      </c>
      <c r="E11" s="1" t="str">
        <f>B2</f>
        <v>Povergo</v>
      </c>
      <c r="F11" s="1" t="str">
        <f>C2</f>
        <v>Larisa</v>
      </c>
      <c r="G11" s="5" t="str">
        <f>H2</f>
        <v>76 9699257</v>
      </c>
      <c r="H11">
        <f>BI2</f>
        <v>0</v>
      </c>
      <c r="I11" s="1">
        <f>BK2</f>
        <v>0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5" t="str">
        <f>+V2</f>
        <v>1402938255002</v>
      </c>
      <c r="C13" s="1" t="str">
        <f>B2</f>
        <v>Povergo</v>
      </c>
      <c r="D13" s="1" t="str">
        <f t="shared" ref="D13:E13" si="0">C2</f>
        <v>Larisa</v>
      </c>
      <c r="E13" s="1" t="str">
        <f t="shared" si="0"/>
        <v>Arkadij</v>
      </c>
      <c r="F13" s="4">
        <f>E2</f>
        <v>13925</v>
      </c>
      <c r="G13" s="1" t="str">
        <f>K2</f>
        <v>grad Leningrad</v>
      </c>
      <c r="H13" s="1" t="str">
        <f>H2</f>
        <v>76 9699257</v>
      </c>
      <c r="I13" s="1" t="str">
        <f>AG2</f>
        <v>Ivanbegova bb Cetinje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Povergo</v>
      </c>
      <c r="C15" s="1" t="str">
        <f>C2</f>
        <v>Larisa</v>
      </c>
      <c r="D15" s="1" t="str">
        <f>V2</f>
        <v>1402938255002</v>
      </c>
      <c r="E15" s="1" t="str">
        <f>H2</f>
        <v>76 9699257</v>
      </c>
      <c r="F15" t="str">
        <f>AI2</f>
        <v>Povlar</v>
      </c>
      <c r="G15" t="str">
        <f>AM2</f>
        <v>Cetinje</v>
      </c>
      <c r="H15" s="5" t="str">
        <f>AJ2</f>
        <v>03466981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Povlar</v>
      </c>
      <c r="C17" t="str">
        <f>AK2</f>
        <v>Bajice bb Cetinje</v>
      </c>
      <c r="D17" s="1" t="str">
        <f>B2</f>
        <v>Povergo</v>
      </c>
      <c r="E17" s="1" t="str">
        <f>C2</f>
        <v>Larisa</v>
      </c>
      <c r="F17" t="str">
        <f>AG2</f>
        <v>Ivanbegova bb Cetinje</v>
      </c>
      <c r="G17" t="str">
        <f>AH2</f>
        <v>56/24</v>
      </c>
      <c r="H17" s="4">
        <f>W2</f>
        <v>45371</v>
      </c>
      <c r="I17" s="4">
        <f>AF2</f>
        <v>45715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Povlar</v>
      </c>
      <c r="C19" t="str">
        <f>AL2</f>
        <v>Cetinje</v>
      </c>
      <c r="D19" t="str">
        <f>AM2</f>
        <v>Cetinje</v>
      </c>
      <c r="E19" t="str">
        <f>AN2</f>
        <v xml:space="preserve">Bajice bb </v>
      </c>
      <c r="F19" s="5" t="str">
        <f>T2</f>
        <v>068 625 144</v>
      </c>
      <c r="G19" t="str">
        <f>U2</f>
        <v>larisapovergo@gmail.com</v>
      </c>
      <c r="H19">
        <f>AP2</f>
        <v>1</v>
      </c>
      <c r="I19">
        <f t="shared" ref="I19:S19" si="1">AQ2</f>
        <v>4</v>
      </c>
      <c r="J19">
        <f t="shared" si="1"/>
        <v>0</v>
      </c>
      <c r="K19">
        <f t="shared" si="1"/>
        <v>2</v>
      </c>
      <c r="L19">
        <f t="shared" si="1"/>
        <v>9</v>
      </c>
      <c r="M19">
        <f t="shared" si="1"/>
        <v>3</v>
      </c>
      <c r="N19">
        <f t="shared" si="1"/>
        <v>8</v>
      </c>
      <c r="O19">
        <f t="shared" si="1"/>
        <v>2</v>
      </c>
      <c r="P19">
        <f t="shared" si="1"/>
        <v>5</v>
      </c>
      <c r="Q19">
        <f t="shared" si="1"/>
        <v>5</v>
      </c>
      <c r="R19">
        <f t="shared" si="1"/>
        <v>0</v>
      </c>
      <c r="S19">
        <f t="shared" si="1"/>
        <v>0</v>
      </c>
      <c r="T19">
        <f>BB2</f>
        <v>2</v>
      </c>
      <c r="U19" s="7">
        <f>BC2</f>
        <v>2</v>
      </c>
      <c r="V19" s="7">
        <f t="shared" ref="V19:X19" si="2">BD2</f>
        <v>5</v>
      </c>
      <c r="W19" s="7">
        <f t="shared" si="2"/>
        <v>0</v>
      </c>
      <c r="X19" s="7">
        <f t="shared" si="2"/>
        <v>8</v>
      </c>
      <c r="Y19" s="7" t="str">
        <f>BG2</f>
        <v>5 - 1058053 / 002</v>
      </c>
      <c r="Z19" s="7" t="str">
        <f>V2</f>
        <v>1402938255002</v>
      </c>
      <c r="AA19" s="1" t="str">
        <f>B2</f>
        <v>Povergo</v>
      </c>
      <c r="AB19" s="1" t="str">
        <f>C2</f>
        <v>Larisa</v>
      </c>
      <c r="AC19" s="1" t="str">
        <f>AG2</f>
        <v>Ivanbegova bb Cetinje</v>
      </c>
      <c r="AD19" t="str">
        <f>BH2</f>
        <v>535-23765-79</v>
      </c>
      <c r="AE19" s="1" t="str">
        <f>D2</f>
        <v>Arkadij</v>
      </c>
      <c r="AF19" s="10">
        <f>L2</f>
        <v>1</v>
      </c>
      <c r="AG19" s="10">
        <f t="shared" ref="AG19:AM19" si="3">M2</f>
        <v>4</v>
      </c>
      <c r="AH19" s="10">
        <f t="shared" si="3"/>
        <v>0</v>
      </c>
      <c r="AI19" s="10">
        <f t="shared" si="3"/>
        <v>2</v>
      </c>
      <c r="AJ19" s="10">
        <f t="shared" si="3"/>
        <v>1</v>
      </c>
      <c r="AK19" s="10">
        <f t="shared" si="3"/>
        <v>9</v>
      </c>
      <c r="AL19" s="10">
        <f t="shared" si="3"/>
        <v>3</v>
      </c>
      <c r="AM19" s="10">
        <f t="shared" si="3"/>
        <v>8</v>
      </c>
      <c r="AN19" s="1" t="str">
        <f>K2</f>
        <v>grad Leningrad</v>
      </c>
      <c r="AO19" s="4" t="str">
        <f>F2</f>
        <v>-</v>
      </c>
      <c r="AP19" s="4" t="str">
        <f t="shared" ref="AP19:AQ19" si="4">G2</f>
        <v>V</v>
      </c>
      <c r="AQ19" s="4" t="str">
        <f t="shared" si="4"/>
        <v>76 9699257</v>
      </c>
      <c r="AR19" s="1" t="str">
        <f>J2</f>
        <v>MVD 78008</v>
      </c>
      <c r="AS19" s="10">
        <f>X2</f>
        <v>2</v>
      </c>
      <c r="AT19" s="10">
        <f>Y2</f>
        <v>0</v>
      </c>
      <c r="AU19" s="10">
        <f>Z2</f>
        <v>0</v>
      </c>
      <c r="AV19" s="10">
        <f>AA2</f>
        <v>3</v>
      </c>
      <c r="AW19" s="10">
        <f>AE2</f>
        <v>4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Povlar</v>
      </c>
      <c r="C21" t="str">
        <f>AK2</f>
        <v>Bajice bb Cetinje</v>
      </c>
      <c r="D21" s="5" t="str">
        <f>T2</f>
        <v>068 625 144</v>
      </c>
      <c r="E21" s="5" t="str">
        <f>AJ2</f>
        <v>03466981</v>
      </c>
      <c r="F21" s="1" t="str">
        <f>B2</f>
        <v>Povergo</v>
      </c>
      <c r="G21" s="1" t="str">
        <f>D2</f>
        <v>Arkadij</v>
      </c>
      <c r="H21" s="1" t="str">
        <f>C2</f>
        <v>Larisa</v>
      </c>
      <c r="I21" s="5" t="str">
        <f>V2</f>
        <v>1402938255002</v>
      </c>
      <c r="J21" t="str">
        <f>AG2</f>
        <v>Ivanbegova bb Cetinje</v>
      </c>
      <c r="K21" s="1" t="str">
        <f>K2</f>
        <v>grad Leningrad</v>
      </c>
      <c r="L21" s="4" t="str">
        <f>F2</f>
        <v>-</v>
      </c>
      <c r="M21" s="4" t="str">
        <f>G2</f>
        <v>V</v>
      </c>
      <c r="N21">
        <f>BI2</f>
        <v>0</v>
      </c>
      <c r="O21">
        <f>BK2</f>
        <v>0</v>
      </c>
      <c r="P21">
        <f>BL2</f>
        <v>0</v>
      </c>
      <c r="Q21">
        <f t="shared" ref="Q21:AB21" si="5">BM2</f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Larisa</v>
      </c>
      <c r="C23" s="1" t="str">
        <f>D2</f>
        <v>Arkadij</v>
      </c>
      <c r="D23" s="1" t="str">
        <f>B2</f>
        <v>Povergo</v>
      </c>
      <c r="E23" s="5" t="str">
        <f>V2</f>
        <v>1402938255002</v>
      </c>
      <c r="F23" t="str">
        <f>AG2</f>
        <v>Ivanbegova bb Cetinje</v>
      </c>
      <c r="G23" t="str">
        <f>AM2</f>
        <v>Cetinje</v>
      </c>
      <c r="H23" s="5" t="str">
        <f>H2</f>
        <v>76 9699257</v>
      </c>
      <c r="I23" s="4">
        <f>I2</f>
        <v>44910</v>
      </c>
      <c r="J23" s="5" t="str">
        <f>T2</f>
        <v>068 625 144</v>
      </c>
      <c r="K23" s="5" t="str">
        <f>U2</f>
        <v>larisapovergo@gmail.com</v>
      </c>
      <c r="L23" s="4">
        <f>E2</f>
        <v>13925</v>
      </c>
      <c r="M23" t="str">
        <f>AI2</f>
        <v>Povlar</v>
      </c>
      <c r="N23" t="str">
        <f>BG2</f>
        <v>5 - 1058053 / 002</v>
      </c>
      <c r="O23" s="5" t="str">
        <f>AJ2</f>
        <v>03466981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Larisa</v>
      </c>
      <c r="C25" s="1" t="str">
        <f>+D2</f>
        <v>Arkadij</v>
      </c>
      <c r="D25" s="1" t="str">
        <f>+B2</f>
        <v>Povergo</v>
      </c>
      <c r="E25" s="5" t="str">
        <f>+V2</f>
        <v>1402938255002</v>
      </c>
      <c r="F25" t="str">
        <f>+AG2</f>
        <v>Ivanbegova bb Cetinje</v>
      </c>
      <c r="G25" t="str">
        <f>+AM2</f>
        <v>Cetinje</v>
      </c>
      <c r="H25" s="5" t="str">
        <f>H2</f>
        <v>76 9699257</v>
      </c>
      <c r="I25" s="4">
        <f>I2</f>
        <v>44910</v>
      </c>
      <c r="J25" s="5" t="str">
        <f>T2</f>
        <v>068 625 144</v>
      </c>
      <c r="K25" s="5" t="str">
        <f>U2</f>
        <v>larisapovergo@gmail.com</v>
      </c>
      <c r="L25" s="4">
        <f>E2</f>
        <v>13925</v>
      </c>
      <c r="M25" t="str">
        <f>AI2</f>
        <v>Povlar</v>
      </c>
      <c r="N25" t="str">
        <f>BG2</f>
        <v>5 - 1058053 / 002</v>
      </c>
      <c r="O25" s="5" t="str">
        <f>AJ2</f>
        <v>03466981</v>
      </c>
      <c r="P25" t="str">
        <f>AK2</f>
        <v>Bajice bb Cetinje</v>
      </c>
    </row>
    <row r="26" spans="1:88" x14ac:dyDescent="0.3">
      <c r="A26" t="s">
        <v>1124</v>
      </c>
      <c r="B26" s="8" t="s">
        <v>144</v>
      </c>
      <c r="C26" s="8" t="s">
        <v>143</v>
      </c>
      <c r="D26" s="8" t="s">
        <v>713</v>
      </c>
      <c r="E26" s="8" t="s">
        <v>714</v>
      </c>
      <c r="F26" s="8" t="s">
        <v>715</v>
      </c>
      <c r="G26" s="8" t="s">
        <v>716</v>
      </c>
      <c r="H26" s="8" t="s">
        <v>717</v>
      </c>
      <c r="I26" s="8" t="s">
        <v>718</v>
      </c>
      <c r="J26" s="8" t="s">
        <v>719</v>
      </c>
      <c r="K26" s="8" t="s">
        <v>720</v>
      </c>
      <c r="L26" s="8" t="s">
        <v>721</v>
      </c>
      <c r="M26" s="8" t="s">
        <v>722</v>
      </c>
      <c r="N26" s="8" t="s">
        <v>723</v>
      </c>
      <c r="O26" s="8" t="s">
        <v>724</v>
      </c>
      <c r="P26" s="8" t="s">
        <v>725</v>
      </c>
      <c r="Q26" s="8" t="s">
        <v>152</v>
      </c>
      <c r="R26" s="8" t="s">
        <v>726</v>
      </c>
      <c r="S26" s="8" t="s">
        <v>727</v>
      </c>
      <c r="T26" s="8" t="s">
        <v>172</v>
      </c>
      <c r="U26" s="8" t="s">
        <v>147</v>
      </c>
      <c r="V26" s="8" t="s">
        <v>176</v>
      </c>
      <c r="W26" s="8" t="s">
        <v>177</v>
      </c>
      <c r="X26" s="9" t="s">
        <v>148</v>
      </c>
    </row>
    <row r="27" spans="1:88" x14ac:dyDescent="0.3">
      <c r="B27" s="1" t="str">
        <f>C2</f>
        <v>Larisa</v>
      </c>
      <c r="C27" s="1" t="str">
        <f>B2</f>
        <v>Povergo</v>
      </c>
      <c r="D27">
        <f>AP2</f>
        <v>1</v>
      </c>
      <c r="E27">
        <f t="shared" ref="E27:P27" si="6">AQ2</f>
        <v>4</v>
      </c>
      <c r="F27">
        <f t="shared" si="6"/>
        <v>0</v>
      </c>
      <c r="G27">
        <f t="shared" si="6"/>
        <v>2</v>
      </c>
      <c r="H27">
        <f t="shared" si="6"/>
        <v>9</v>
      </c>
      <c r="I27">
        <f t="shared" si="6"/>
        <v>3</v>
      </c>
      <c r="J27">
        <f t="shared" si="6"/>
        <v>8</v>
      </c>
      <c r="K27">
        <f t="shared" si="6"/>
        <v>2</v>
      </c>
      <c r="L27">
        <f t="shared" si="6"/>
        <v>5</v>
      </c>
      <c r="M27">
        <f t="shared" si="6"/>
        <v>5</v>
      </c>
      <c r="N27">
        <f t="shared" si="6"/>
        <v>0</v>
      </c>
      <c r="O27">
        <f t="shared" si="6"/>
        <v>0</v>
      </c>
      <c r="P27">
        <f t="shared" si="6"/>
        <v>2</v>
      </c>
      <c r="Q27" t="str">
        <f>AG2</f>
        <v>Ivanbegova bb Cetinje</v>
      </c>
      <c r="R27" s="5" t="str">
        <f>H2</f>
        <v>76 9699257</v>
      </c>
      <c r="S27" s="5" t="str">
        <f>T2</f>
        <v>068 625 144</v>
      </c>
      <c r="T27" s="5" t="str">
        <f>U2</f>
        <v>larisapovergo@gmail.com</v>
      </c>
      <c r="U27" s="10" t="str">
        <f>AI2</f>
        <v>Povlar</v>
      </c>
      <c r="V27" s="10" t="str">
        <f>BG2</f>
        <v>5 - 1058053 / 002</v>
      </c>
      <c r="W27" s="10" t="str">
        <f>AO2</f>
        <v xml:space="preserve">Bajice bb </v>
      </c>
      <c r="X27" s="10" t="str">
        <f>AM2</f>
        <v>Cetinje</v>
      </c>
    </row>
    <row r="28" spans="1:88" x14ac:dyDescent="0.3">
      <c r="A28" t="s">
        <v>1192</v>
      </c>
      <c r="B28" s="8" t="s">
        <v>148</v>
      </c>
      <c r="C28" s="8" t="s">
        <v>143</v>
      </c>
      <c r="D28" s="8" t="s">
        <v>144</v>
      </c>
      <c r="E28" s="8" t="s">
        <v>1193</v>
      </c>
      <c r="F28" s="8" t="s">
        <v>1126</v>
      </c>
      <c r="G28" s="9" t="s">
        <v>147</v>
      </c>
      <c r="R28" s="5"/>
      <c r="S28" s="5"/>
      <c r="T28" s="5"/>
    </row>
    <row r="29" spans="1:88" x14ac:dyDescent="0.3">
      <c r="B29" s="1" t="str">
        <f>AM2</f>
        <v>Cetinje</v>
      </c>
      <c r="C29" s="1" t="str">
        <f>B2</f>
        <v>Povergo</v>
      </c>
      <c r="D29" s="1" t="str">
        <f>C2</f>
        <v>Larisa</v>
      </c>
      <c r="E29" s="4">
        <f>E2</f>
        <v>13925</v>
      </c>
      <c r="F29" s="5" t="str">
        <f>H2</f>
        <v>76 9699257</v>
      </c>
      <c r="G29" t="str">
        <f>AI2</f>
        <v>Povlar</v>
      </c>
      <c r="R29" s="5"/>
      <c r="S29" s="5"/>
      <c r="T29" s="5"/>
    </row>
    <row r="30" spans="1:88" x14ac:dyDescent="0.3">
      <c r="A30" t="s">
        <v>1191</v>
      </c>
      <c r="B30" s="8" t="s">
        <v>143</v>
      </c>
      <c r="C30" s="8" t="s">
        <v>144</v>
      </c>
      <c r="D30" s="8" t="s">
        <v>1126</v>
      </c>
      <c r="E30" s="8" t="s">
        <v>147</v>
      </c>
      <c r="F30" s="9" t="s">
        <v>148</v>
      </c>
      <c r="R30" s="5"/>
      <c r="S30" s="5"/>
      <c r="T30" s="5"/>
    </row>
    <row r="31" spans="1:88" x14ac:dyDescent="0.3">
      <c r="B31" s="1" t="str">
        <f>B2</f>
        <v>Povergo</v>
      </c>
      <c r="C31" s="1" t="str">
        <f>C2</f>
        <v>Larisa</v>
      </c>
      <c r="D31" s="5" t="str">
        <f>H2</f>
        <v>76 9699257</v>
      </c>
      <c r="E31" t="str">
        <f>AI2</f>
        <v>Povlar</v>
      </c>
      <c r="F31" t="str">
        <f>AM2</f>
        <v>Cetinje</v>
      </c>
      <c r="R31" s="5"/>
      <c r="S31" s="5"/>
      <c r="T31" s="5"/>
    </row>
    <row r="32" spans="1:88" x14ac:dyDescent="0.3">
      <c r="B32" s="1"/>
      <c r="C32" s="1"/>
      <c r="R32" s="5"/>
      <c r="S32" s="5"/>
      <c r="T32" s="5"/>
    </row>
    <row r="33" spans="2:20" x14ac:dyDescent="0.3">
      <c r="B33" s="1"/>
      <c r="C33" s="1"/>
      <c r="R33" s="5"/>
      <c r="S33" s="5"/>
      <c r="T33" s="5"/>
    </row>
    <row r="34" spans="2:20" x14ac:dyDescent="0.3">
      <c r="B34" s="1"/>
      <c r="C34" s="1"/>
      <c r="R34" s="5"/>
      <c r="S34" s="5"/>
      <c r="T34" s="5"/>
    </row>
    <row r="35" spans="2:20" x14ac:dyDescent="0.3">
      <c r="B35" t="s">
        <v>391</v>
      </c>
    </row>
    <row r="36" spans="2:20" x14ac:dyDescent="0.3">
      <c r="B36" t="s">
        <v>384</v>
      </c>
    </row>
    <row r="37" spans="2:20" x14ac:dyDescent="0.3">
      <c r="B37" t="s">
        <v>389</v>
      </c>
    </row>
  </sheetData>
  <hyperlinks>
    <hyperlink ref="U2" r:id="rId1" xr:uid="{3AE4A5B0-3036-47DB-9C61-F7C1AF599638}"/>
  </hyperlinks>
  <pageMargins left="0.7" right="0.7" top="0.75" bottom="0.75" header="0.3" footer="0.3"/>
  <pageSetup paperSize="9" orientation="portrait" verticalDpi="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F98D-8C61-4217-B218-120339D13321}">
  <sheetPr codeName="Лист20"/>
  <dimension ref="A1:EF32"/>
  <sheetViews>
    <sheetView topLeftCell="AX1" workbookViewId="0">
      <selection activeCell="BQ11" sqref="BQ11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s="14" t="s">
        <v>59</v>
      </c>
      <c r="BM1" s="14" t="s">
        <v>60</v>
      </c>
      <c r="BN1" s="14" t="s">
        <v>61</v>
      </c>
      <c r="BO1" s="14" t="s">
        <v>62</v>
      </c>
      <c r="BP1" s="14" t="s">
        <v>63</v>
      </c>
      <c r="BQ1" s="14" t="s">
        <v>64</v>
      </c>
      <c r="BR1" s="14" t="s">
        <v>65</v>
      </c>
      <c r="BS1" s="14" t="s">
        <v>66</v>
      </c>
      <c r="BT1" s="14" t="s">
        <v>67</v>
      </c>
      <c r="BU1" s="14" t="s">
        <v>68</v>
      </c>
      <c r="BV1" s="14" t="s">
        <v>69</v>
      </c>
      <c r="BW1" s="14" t="s">
        <v>70</v>
      </c>
      <c r="BX1" s="14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418</v>
      </c>
      <c r="C2" s="1" t="s">
        <v>419</v>
      </c>
      <c r="D2" s="18" t="s">
        <v>124</v>
      </c>
      <c r="E2" s="4">
        <v>27980</v>
      </c>
      <c r="F2" t="s">
        <v>213</v>
      </c>
      <c r="G2" s="4" t="s">
        <v>210</v>
      </c>
      <c r="H2" s="16" t="s">
        <v>420</v>
      </c>
      <c r="I2" s="15">
        <v>44854</v>
      </c>
      <c r="J2" s="18" t="s">
        <v>421</v>
      </c>
      <c r="K2" s="18" t="s">
        <v>422</v>
      </c>
      <c r="L2">
        <v>0</v>
      </c>
      <c r="M2">
        <v>8</v>
      </c>
      <c r="N2">
        <v>0</v>
      </c>
      <c r="O2">
        <v>8</v>
      </c>
      <c r="P2">
        <v>1</v>
      </c>
      <c r="Q2">
        <v>9</v>
      </c>
      <c r="R2">
        <v>7</v>
      </c>
      <c r="S2">
        <v>6</v>
      </c>
      <c r="T2" s="16" t="s">
        <v>423</v>
      </c>
      <c r="U2" s="6" t="s">
        <v>424</v>
      </c>
      <c r="V2" s="5" t="s">
        <v>425</v>
      </c>
      <c r="W2" s="15">
        <v>45034</v>
      </c>
      <c r="X2" s="14">
        <v>1</v>
      </c>
      <c r="Y2" s="14">
        <v>8</v>
      </c>
      <c r="Z2" s="14">
        <v>0</v>
      </c>
      <c r="AA2" s="14">
        <v>4</v>
      </c>
      <c r="AB2" s="14">
        <v>2</v>
      </c>
      <c r="AC2" s="14">
        <v>0</v>
      </c>
      <c r="AD2" s="14">
        <v>2</v>
      </c>
      <c r="AE2" s="14">
        <v>3</v>
      </c>
      <c r="AF2" s="15">
        <v>45369</v>
      </c>
      <c r="AG2" t="s">
        <v>426</v>
      </c>
      <c r="AH2" s="13"/>
      <c r="AI2" t="s">
        <v>418</v>
      </c>
      <c r="AJ2" s="16" t="s">
        <v>428</v>
      </c>
      <c r="AK2" t="s">
        <v>426</v>
      </c>
      <c r="AL2" t="s">
        <v>130</v>
      </c>
      <c r="AM2" t="s">
        <v>130</v>
      </c>
      <c r="AN2" t="s">
        <v>427</v>
      </c>
      <c r="AO2" t="s">
        <v>427</v>
      </c>
      <c r="AP2">
        <v>0</v>
      </c>
      <c r="AQ2">
        <v>8</v>
      </c>
      <c r="AR2">
        <v>0</v>
      </c>
      <c r="AS2">
        <v>8</v>
      </c>
      <c r="AT2">
        <v>9</v>
      </c>
      <c r="AU2">
        <v>7</v>
      </c>
      <c r="AV2">
        <v>6</v>
      </c>
      <c r="AW2">
        <v>2</v>
      </c>
      <c r="AX2">
        <v>5</v>
      </c>
      <c r="AY2">
        <v>5</v>
      </c>
      <c r="AZ2">
        <v>0</v>
      </c>
      <c r="BA2">
        <v>0</v>
      </c>
      <c r="BB2">
        <v>0</v>
      </c>
      <c r="BC2" s="17">
        <v>1</v>
      </c>
      <c r="BD2" s="14">
        <v>0</v>
      </c>
      <c r="BE2" s="14">
        <v>0</v>
      </c>
      <c r="BF2" s="14">
        <v>3</v>
      </c>
      <c r="BG2" s="14" t="s">
        <v>429</v>
      </c>
      <c r="BH2" s="12"/>
      <c r="BI2" s="14" t="s">
        <v>430</v>
      </c>
      <c r="BJ2" s="16" t="s">
        <v>431</v>
      </c>
      <c r="BK2" s="14" t="s">
        <v>382</v>
      </c>
      <c r="BL2" s="14">
        <v>0</v>
      </c>
      <c r="BM2" s="14">
        <v>4</v>
      </c>
      <c r="BN2" s="14">
        <v>0</v>
      </c>
      <c r="BO2" s="14">
        <v>5</v>
      </c>
      <c r="BP2" s="14">
        <v>9</v>
      </c>
      <c r="BQ2" s="14">
        <v>7</v>
      </c>
      <c r="BR2" s="14">
        <v>4</v>
      </c>
      <c r="BS2" s="14">
        <v>2</v>
      </c>
      <c r="BT2" s="14">
        <v>5</v>
      </c>
      <c r="BU2" s="14">
        <v>0</v>
      </c>
      <c r="BV2" s="14">
        <v>0</v>
      </c>
      <c r="BW2" s="14">
        <v>3</v>
      </c>
      <c r="BX2" s="14">
        <v>9</v>
      </c>
      <c r="BZ2" s="5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Povergo</v>
      </c>
      <c r="C5" s="1" t="str">
        <f>C2</f>
        <v>Olga</v>
      </c>
      <c r="D5" s="4">
        <f>E2</f>
        <v>27980</v>
      </c>
      <c r="E5" s="5" t="str">
        <f>H2</f>
        <v>76 9041645</v>
      </c>
      <c r="F5" t="str">
        <f>AI2</f>
        <v>Povergo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Povergo</v>
      </c>
      <c r="C7" s="1" t="str">
        <f>AJ2</f>
        <v>03537986</v>
      </c>
      <c r="D7" s="1" t="str">
        <f>AM2</f>
        <v>Cetinje</v>
      </c>
      <c r="E7" s="1" t="str">
        <f>B2</f>
        <v>Povergo</v>
      </c>
      <c r="F7" s="1" t="str">
        <f>C2</f>
        <v>Olga</v>
      </c>
      <c r="G7" s="5" t="str">
        <f>H2</f>
        <v>76 9041645</v>
      </c>
      <c r="H7" t="str">
        <f>AG2</f>
        <v>Gruda bb Cetinje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Povergo</v>
      </c>
      <c r="C9" s="1" t="str">
        <f>AM2</f>
        <v>Cetinje</v>
      </c>
      <c r="D9" s="1" t="str">
        <f>AJ2</f>
        <v>03537986</v>
      </c>
      <c r="E9" s="1" t="str">
        <f>B2</f>
        <v>Povergo</v>
      </c>
      <c r="F9" s="1" t="str">
        <f>C2</f>
        <v>Olga</v>
      </c>
      <c r="G9" s="5" t="str">
        <f>H2</f>
        <v>76 9041645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Povergo</v>
      </c>
      <c r="C11" s="1" t="str">
        <f>AM2</f>
        <v>Cetinje</v>
      </c>
      <c r="D11" s="1" t="str">
        <f>AJ2</f>
        <v>03537986</v>
      </c>
      <c r="E11" s="1" t="str">
        <f>B2</f>
        <v>Povergo</v>
      </c>
      <c r="F11" s="1" t="str">
        <f>C2</f>
        <v>Olga</v>
      </c>
      <c r="G11" s="5" t="str">
        <f>H2</f>
        <v>76 9041645</v>
      </c>
      <c r="H11" t="str">
        <f>BI2</f>
        <v>Povergo Aleksandr</v>
      </c>
      <c r="I11" s="1" t="str">
        <f>BK2</f>
        <v>Muž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27980</v>
      </c>
      <c r="C13" s="1" t="str">
        <f>B2</f>
        <v>Povergo</v>
      </c>
      <c r="D13" s="1" t="str">
        <f t="shared" ref="D13:E13" si="0">C2</f>
        <v>Olga</v>
      </c>
      <c r="E13" s="1" t="str">
        <f t="shared" si="0"/>
        <v>Vladimir</v>
      </c>
      <c r="F13" s="4">
        <f>E2</f>
        <v>27980</v>
      </c>
      <c r="G13" s="1" t="str">
        <f>K2</f>
        <v>grad Leningrad</v>
      </c>
      <c r="H13" s="1" t="str">
        <f>H2</f>
        <v>76 9041645</v>
      </c>
      <c r="I13" s="1" t="str">
        <f>AG2</f>
        <v>Gruda bb Cetinje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Povergo</v>
      </c>
      <c r="C15" s="1" t="str">
        <f>C2</f>
        <v>Olga</v>
      </c>
      <c r="D15" s="1" t="str">
        <f>V2</f>
        <v>0808976255000</v>
      </c>
      <c r="E15" s="1" t="str">
        <f>H2</f>
        <v>76 9041645</v>
      </c>
      <c r="F15" t="str">
        <f>AI2</f>
        <v>Povergo</v>
      </c>
      <c r="G15" t="str">
        <f>AM2</f>
        <v>Cetinje</v>
      </c>
      <c r="H15" s="5" t="str">
        <f>AJ2</f>
        <v>03537986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Povergo</v>
      </c>
      <c r="C17" t="str">
        <f>AK2</f>
        <v>Gruda bb Cetinje</v>
      </c>
      <c r="D17" s="1" t="str">
        <f>B2</f>
        <v>Povergo</v>
      </c>
      <c r="E17" s="1" t="str">
        <f>C2</f>
        <v>Olga</v>
      </c>
      <c r="F17" t="str">
        <f>AG2</f>
        <v>Gruda bb Cetinje</v>
      </c>
      <c r="G17">
        <f>AH2</f>
        <v>0</v>
      </c>
      <c r="H17" s="4">
        <f>W2</f>
        <v>45034</v>
      </c>
      <c r="I17" s="4">
        <f>AF2</f>
        <v>45369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Povergo</v>
      </c>
      <c r="C19" t="str">
        <f>AL2</f>
        <v>Cetinje</v>
      </c>
      <c r="D19" t="str">
        <f>AM2</f>
        <v>Cetinje</v>
      </c>
      <c r="E19" t="str">
        <f>AN2</f>
        <v>Gruda bb</v>
      </c>
      <c r="F19" s="5" t="str">
        <f>T2</f>
        <v>068 295 972</v>
      </c>
      <c r="G19" t="str">
        <f>U2</f>
        <v>o_povergo@mail.ru</v>
      </c>
      <c r="H19">
        <f>AP2</f>
        <v>0</v>
      </c>
      <c r="I19">
        <f t="shared" ref="I19:S19" si="1">AQ2</f>
        <v>8</v>
      </c>
      <c r="J19">
        <f t="shared" si="1"/>
        <v>0</v>
      </c>
      <c r="K19">
        <f t="shared" si="1"/>
        <v>8</v>
      </c>
      <c r="L19">
        <f t="shared" si="1"/>
        <v>9</v>
      </c>
      <c r="M19">
        <f t="shared" si="1"/>
        <v>7</v>
      </c>
      <c r="N19">
        <f t="shared" si="1"/>
        <v>6</v>
      </c>
      <c r="O19">
        <f t="shared" si="1"/>
        <v>2</v>
      </c>
      <c r="P19">
        <f t="shared" si="1"/>
        <v>5</v>
      </c>
      <c r="Q19">
        <f t="shared" si="1"/>
        <v>5</v>
      </c>
      <c r="R19">
        <f t="shared" si="1"/>
        <v>0</v>
      </c>
      <c r="S19">
        <f t="shared" si="1"/>
        <v>0</v>
      </c>
      <c r="T19">
        <f>BB2</f>
        <v>0</v>
      </c>
      <c r="U19" s="7">
        <f>BC2</f>
        <v>1</v>
      </c>
      <c r="V19" s="7">
        <f t="shared" ref="V19:X19" si="2">BD2</f>
        <v>0</v>
      </c>
      <c r="W19" s="7">
        <f t="shared" si="2"/>
        <v>0</v>
      </c>
      <c r="X19" s="7">
        <f t="shared" si="2"/>
        <v>3</v>
      </c>
      <c r="Y19" s="7" t="str">
        <f>BG2</f>
        <v>5 - 1125037 / 001</v>
      </c>
      <c r="Z19" s="7" t="str">
        <f>V2</f>
        <v>0808976255000</v>
      </c>
      <c r="AA19" s="1" t="str">
        <f>B2</f>
        <v>Povergo</v>
      </c>
      <c r="AB19" s="1" t="str">
        <f>C2</f>
        <v>Olga</v>
      </c>
      <c r="AC19" s="1" t="str">
        <f>AG2</f>
        <v>Gruda bb Cetinje</v>
      </c>
      <c r="AD19">
        <f>BH2</f>
        <v>0</v>
      </c>
      <c r="AE19" s="1" t="str">
        <f>D2</f>
        <v>Vladimir</v>
      </c>
      <c r="AF19" s="10">
        <f>L2</f>
        <v>0</v>
      </c>
      <c r="AG19" s="10">
        <f t="shared" ref="AG19:AM19" si="3">M2</f>
        <v>8</v>
      </c>
      <c r="AH19" s="10">
        <f t="shared" si="3"/>
        <v>0</v>
      </c>
      <c r="AI19" s="10">
        <f t="shared" si="3"/>
        <v>8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6</v>
      </c>
      <c r="AN19" s="1" t="str">
        <f>K2</f>
        <v>grad Leningrad</v>
      </c>
      <c r="AO19" s="4" t="str">
        <f>F2</f>
        <v>-</v>
      </c>
      <c r="AP19" s="4" t="str">
        <f>G2</f>
        <v>V</v>
      </c>
      <c r="AQ19" s="5" t="str">
        <f>H2</f>
        <v>76 9041645</v>
      </c>
      <c r="AR19" s="1" t="str">
        <f>J2</f>
        <v>MVD 78035</v>
      </c>
      <c r="AS19" s="10">
        <f>X2</f>
        <v>1</v>
      </c>
      <c r="AT19" s="10">
        <f>Y2</f>
        <v>8</v>
      </c>
      <c r="AU19" s="10">
        <f>Z2</f>
        <v>0</v>
      </c>
      <c r="AV19" s="10">
        <f>AA2</f>
        <v>4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Povergo</v>
      </c>
      <c r="C21" t="str">
        <f>AK2</f>
        <v>Gruda bb Cetinje</v>
      </c>
      <c r="D21" s="5" t="str">
        <f>T2</f>
        <v>068 295 972</v>
      </c>
      <c r="E21" s="5" t="str">
        <f>AJ2</f>
        <v>03537986</v>
      </c>
      <c r="F21" s="1" t="str">
        <f>B2</f>
        <v>Povergo</v>
      </c>
      <c r="G21" s="1" t="str">
        <f>D2</f>
        <v>Vladimir</v>
      </c>
      <c r="H21" s="1" t="str">
        <f>C2</f>
        <v>Olga</v>
      </c>
      <c r="I21" s="5" t="str">
        <f>V2</f>
        <v>0808976255000</v>
      </c>
      <c r="J21" t="str">
        <f>AG2</f>
        <v>Gruda bb Cetinje</v>
      </c>
      <c r="K21" s="1" t="str">
        <f>K2</f>
        <v>grad Leningrad</v>
      </c>
      <c r="L21" s="4" t="str">
        <f>F2</f>
        <v>-</v>
      </c>
      <c r="M21" s="4" t="str">
        <f>G2</f>
        <v>V</v>
      </c>
      <c r="N21" t="str">
        <f>BI2</f>
        <v>Povergo Aleksandr</v>
      </c>
      <c r="O21" t="str">
        <f>BK2</f>
        <v>Muž</v>
      </c>
      <c r="P21">
        <f>BL2</f>
        <v>0</v>
      </c>
      <c r="Q21">
        <f t="shared" ref="Q21:AB21" si="4">BM2</f>
        <v>4</v>
      </c>
      <c r="R21">
        <f t="shared" si="4"/>
        <v>0</v>
      </c>
      <c r="S21">
        <f t="shared" si="4"/>
        <v>5</v>
      </c>
      <c r="T21">
        <f t="shared" si="4"/>
        <v>9</v>
      </c>
      <c r="U21">
        <f t="shared" si="4"/>
        <v>7</v>
      </c>
      <c r="V21">
        <f t="shared" si="4"/>
        <v>4</v>
      </c>
      <c r="W21">
        <f t="shared" si="4"/>
        <v>2</v>
      </c>
      <c r="X21">
        <f t="shared" si="4"/>
        <v>5</v>
      </c>
      <c r="Y21">
        <f t="shared" si="4"/>
        <v>0</v>
      </c>
      <c r="Z21">
        <f t="shared" si="4"/>
        <v>0</v>
      </c>
      <c r="AA21">
        <f t="shared" si="4"/>
        <v>3</v>
      </c>
      <c r="AB21">
        <f t="shared" si="4"/>
        <v>9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Olga</v>
      </c>
      <c r="C23" s="1" t="str">
        <f>D2</f>
        <v>Vladimir</v>
      </c>
      <c r="D23" s="1" t="str">
        <f>B2</f>
        <v>Povergo</v>
      </c>
      <c r="E23" s="5" t="str">
        <f>V2</f>
        <v>0808976255000</v>
      </c>
      <c r="F23" t="str">
        <f>AG2</f>
        <v>Gruda bb Cetinje</v>
      </c>
      <c r="G23" t="str">
        <f>AM2</f>
        <v>Cetinje</v>
      </c>
      <c r="H23" s="5" t="str">
        <f>H2</f>
        <v>76 9041645</v>
      </c>
      <c r="I23" s="4">
        <f>I2</f>
        <v>44854</v>
      </c>
      <c r="J23" s="5" t="str">
        <f>T2</f>
        <v>068 295 972</v>
      </c>
      <c r="K23" s="5" t="str">
        <f>U2</f>
        <v>o_povergo@mail.ru</v>
      </c>
      <c r="L23" s="4">
        <f>E2</f>
        <v>27980</v>
      </c>
      <c r="M23" t="str">
        <f>AI2</f>
        <v>Povergo</v>
      </c>
      <c r="N23" t="str">
        <f>BG2</f>
        <v>5 - 1125037 / 001</v>
      </c>
      <c r="O23" s="5" t="str">
        <f>AJ2</f>
        <v>03537986</v>
      </c>
      <c r="P23" t="str">
        <f>AK2</f>
        <v>Gruda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Olga</v>
      </c>
      <c r="C25" s="1" t="str">
        <f>+D2</f>
        <v>Vladimir</v>
      </c>
      <c r="D25" s="1" t="str">
        <f>+B2</f>
        <v>Povergo</v>
      </c>
      <c r="E25" s="5" t="str">
        <f>+V2</f>
        <v>0808976255000</v>
      </c>
      <c r="F25" t="str">
        <f>+AG2</f>
        <v>Gruda bb Cetinje</v>
      </c>
      <c r="G25" t="str">
        <f>+AM2</f>
        <v>Cetinje</v>
      </c>
      <c r="H25" s="5" t="str">
        <f>H2</f>
        <v>76 9041645</v>
      </c>
      <c r="I25" s="4">
        <f>I2</f>
        <v>44854</v>
      </c>
      <c r="J25" s="5" t="str">
        <f>T2</f>
        <v>068 295 972</v>
      </c>
      <c r="K25" s="5" t="str">
        <f>U2</f>
        <v>o_povergo@mail.ru</v>
      </c>
      <c r="L25" s="4">
        <f>E2</f>
        <v>27980</v>
      </c>
      <c r="M25" t="str">
        <f>AI2</f>
        <v>Povergo</v>
      </c>
      <c r="N25" t="str">
        <f>BG2</f>
        <v>5 - 1125037 / 001</v>
      </c>
      <c r="O25" s="5" t="str">
        <f>AJ2</f>
        <v>03537986</v>
      </c>
      <c r="P25" t="str">
        <f>AK2</f>
        <v>Gruda bb Cetinje</v>
      </c>
    </row>
    <row r="31" spans="1:88" x14ac:dyDescent="0.3">
      <c r="B31" t="s">
        <v>437</v>
      </c>
    </row>
    <row r="32" spans="1:88" ht="15.6" x14ac:dyDescent="0.3">
      <c r="B32" s="20" t="s">
        <v>436</v>
      </c>
    </row>
  </sheetData>
  <hyperlinks>
    <hyperlink ref="U2" r:id="rId1" xr:uid="{E1A82034-D77E-4B6B-976D-B72C2C3188BF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1A61-CB38-4B3D-81D5-E93076A8245A}">
  <dimension ref="A1:EG32"/>
  <sheetViews>
    <sheetView workbookViewId="0">
      <selection activeCell="C2" sqref="C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913</v>
      </c>
      <c r="C2" s="1" t="s">
        <v>385</v>
      </c>
      <c r="D2" s="1" t="s">
        <v>914</v>
      </c>
      <c r="E2" s="4">
        <v>33042</v>
      </c>
      <c r="F2" t="s">
        <v>210</v>
      </c>
      <c r="G2" s="4" t="s">
        <v>213</v>
      </c>
      <c r="H2" s="16" t="s">
        <v>915</v>
      </c>
      <c r="I2" s="15">
        <v>43440</v>
      </c>
      <c r="J2" s="18" t="s">
        <v>916</v>
      </c>
      <c r="K2" s="18" t="s">
        <v>917</v>
      </c>
      <c r="L2">
        <v>1</v>
      </c>
      <c r="M2">
        <v>8</v>
      </c>
      <c r="N2">
        <v>0</v>
      </c>
      <c r="O2">
        <v>6</v>
      </c>
      <c r="P2">
        <v>1</v>
      </c>
      <c r="Q2">
        <v>9</v>
      </c>
      <c r="R2">
        <v>9</v>
      </c>
      <c r="S2">
        <v>0</v>
      </c>
      <c r="T2" s="16" t="s">
        <v>918</v>
      </c>
      <c r="U2" s="6" t="s">
        <v>919</v>
      </c>
      <c r="V2" s="5" t="s">
        <v>920</v>
      </c>
      <c r="W2" s="5" t="s">
        <v>1424</v>
      </c>
      <c r="X2" s="14">
        <v>2</v>
      </c>
      <c r="Y2" s="14">
        <v>3</v>
      </c>
      <c r="Z2" s="14">
        <v>1</v>
      </c>
      <c r="AA2" s="14">
        <v>2</v>
      </c>
      <c r="AB2" s="14">
        <v>2</v>
      </c>
      <c r="AC2" s="14">
        <v>0</v>
      </c>
      <c r="AD2" s="14">
        <v>2</v>
      </c>
      <c r="AE2" s="14">
        <v>3</v>
      </c>
      <c r="AF2" s="5" t="s">
        <v>1425</v>
      </c>
      <c r="AG2" t="s">
        <v>921</v>
      </c>
      <c r="AH2" s="14" t="s">
        <v>922</v>
      </c>
      <c r="AI2" t="s">
        <v>925</v>
      </c>
      <c r="AJ2" s="16" t="s">
        <v>923</v>
      </c>
      <c r="AK2" t="s">
        <v>129</v>
      </c>
      <c r="AL2" t="s">
        <v>130</v>
      </c>
      <c r="AM2" t="s">
        <v>130</v>
      </c>
      <c r="AN2" t="s">
        <v>571</v>
      </c>
      <c r="AO2" t="s">
        <v>571</v>
      </c>
      <c r="AP2">
        <v>1</v>
      </c>
      <c r="AQ2">
        <v>8</v>
      </c>
      <c r="AR2">
        <v>0</v>
      </c>
      <c r="AS2">
        <v>6</v>
      </c>
      <c r="AT2">
        <v>9</v>
      </c>
      <c r="AU2">
        <v>9</v>
      </c>
      <c r="AV2">
        <v>0</v>
      </c>
      <c r="AW2">
        <v>2</v>
      </c>
      <c r="AX2">
        <v>2</v>
      </c>
      <c r="AY2">
        <v>0</v>
      </c>
      <c r="AZ2">
        <v>0</v>
      </c>
      <c r="BA2">
        <v>0</v>
      </c>
      <c r="BB2">
        <v>8</v>
      </c>
      <c r="BC2" s="17">
        <v>2</v>
      </c>
      <c r="BD2" s="14">
        <v>9</v>
      </c>
      <c r="BE2" s="14">
        <v>1</v>
      </c>
      <c r="BF2" s="14">
        <v>1</v>
      </c>
      <c r="BG2" s="14" t="s">
        <v>924</v>
      </c>
      <c r="BH2" s="16" t="s">
        <v>926</v>
      </c>
      <c r="BI2" s="14"/>
      <c r="BJ2" s="16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5"/>
      <c r="CA2" s="16"/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Briukhanov</v>
      </c>
      <c r="C5" s="1" t="str">
        <f>C2</f>
        <v>Aleksandr</v>
      </c>
      <c r="D5" s="4">
        <f>E2</f>
        <v>33042</v>
      </c>
      <c r="E5" s="5" t="str">
        <f>H2</f>
        <v>75 9701503</v>
      </c>
      <c r="F5" t="str">
        <f>AI2</f>
        <v>RUSTY NET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RUSTY NET</v>
      </c>
      <c r="C7" s="1" t="str">
        <f>AJ2</f>
        <v>03501388</v>
      </c>
      <c r="D7" s="1" t="str">
        <f>AM2</f>
        <v>Cetinje</v>
      </c>
      <c r="E7" s="1" t="str">
        <f>B2</f>
        <v>Briukhanov</v>
      </c>
      <c r="F7" s="1" t="str">
        <f>C2</f>
        <v>Aleksandr</v>
      </c>
      <c r="G7" s="5" t="str">
        <f>H2</f>
        <v>75 9701503</v>
      </c>
      <c r="H7" t="str">
        <f>AG2</f>
        <v>JOVANA JOVANOVIĆA ZMAJA BR. 7 BAR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RUSTY NET</v>
      </c>
      <c r="C9" s="1" t="str">
        <f>AM2</f>
        <v>Cetinje</v>
      </c>
      <c r="D9" s="1" t="str">
        <f>AJ2</f>
        <v>03501388</v>
      </c>
      <c r="E9" s="1" t="str">
        <f>B2</f>
        <v>Briukhanov</v>
      </c>
      <c r="F9" s="1" t="str">
        <f>C2</f>
        <v>Aleksandr</v>
      </c>
      <c r="G9" s="5" t="str">
        <f>H2</f>
        <v>75 9701503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RUSTY NET</v>
      </c>
      <c r="C11" s="1" t="str">
        <f>AM2</f>
        <v>Cetinje</v>
      </c>
      <c r="D11" s="1" t="str">
        <f>AJ2</f>
        <v>03501388</v>
      </c>
      <c r="E11" s="1" t="str">
        <f>B2</f>
        <v>Briukhanov</v>
      </c>
      <c r="F11" s="1" t="str">
        <f>C2</f>
        <v>Aleksandr</v>
      </c>
      <c r="G11" s="5" t="str">
        <f>H2</f>
        <v>75 9701503</v>
      </c>
      <c r="H11">
        <f>BI2</f>
        <v>0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33042</v>
      </c>
      <c r="C13" s="1" t="str">
        <f>B2</f>
        <v>Briukhanov</v>
      </c>
      <c r="D13" s="1" t="str">
        <f t="shared" ref="D13:E13" si="0">C2</f>
        <v>Aleksandr</v>
      </c>
      <c r="E13" s="1" t="str">
        <f t="shared" si="0"/>
        <v>Vitalij</v>
      </c>
      <c r="F13" s="4">
        <f>E2</f>
        <v>33042</v>
      </c>
      <c r="G13" s="1" t="str">
        <f>K2</f>
        <v>grad Ulan-Ude</v>
      </c>
      <c r="H13" s="1" t="str">
        <f>H2</f>
        <v>75 9701503</v>
      </c>
      <c r="I13" s="1" t="str">
        <f>AG2</f>
        <v>JOVANA JOVANOVIĆA ZMAJA BR. 7 BAR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Briukhanov</v>
      </c>
      <c r="C15" s="1" t="str">
        <f>C2</f>
        <v>Aleksandr</v>
      </c>
      <c r="D15" s="1" t="str">
        <f>V2</f>
        <v>1806990220008</v>
      </c>
      <c r="E15" s="1" t="str">
        <f>H2</f>
        <v>75 9701503</v>
      </c>
      <c r="F15" t="str">
        <f>AI2</f>
        <v>RUSTY NET</v>
      </c>
      <c r="G15" t="str">
        <f>AM2</f>
        <v>Cetinje</v>
      </c>
      <c r="H15" s="5" t="str">
        <f>AJ2</f>
        <v>03501388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RUSTY NET</v>
      </c>
      <c r="C17" t="str">
        <f>AK2</f>
        <v>Bajice bb Cetinje</v>
      </c>
      <c r="D17" s="1" t="str">
        <f>B2</f>
        <v>Briukhanov</v>
      </c>
      <c r="E17" s="1" t="str">
        <f>C2</f>
        <v>Aleksandr</v>
      </c>
      <c r="F17" t="str">
        <f>AG2</f>
        <v>JOVANA JOVANOVIĆA ZMAJA BR. 7 BAR</v>
      </c>
      <c r="G17" t="str">
        <f>AH2</f>
        <v>134/2023</v>
      </c>
      <c r="H17" s="4" t="str">
        <f>W2</f>
        <v>13.12.2023</v>
      </c>
      <c r="I17" s="4" t="str">
        <f>AF2</f>
        <v>13.12.2024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RUSTY NET</v>
      </c>
      <c r="C19" t="str">
        <f>AL2</f>
        <v>Cetinje</v>
      </c>
      <c r="D19" t="str">
        <f>AM2</f>
        <v>Cetinje</v>
      </c>
      <c r="E19" t="str">
        <f>AN2</f>
        <v xml:space="preserve">Bajice bb </v>
      </c>
      <c r="F19" s="5" t="str">
        <f>T2</f>
        <v>068 305 329</v>
      </c>
      <c r="G19" t="str">
        <f>U2</f>
        <v>alex.miles.me@gmail.com</v>
      </c>
      <c r="H19">
        <f>AP2</f>
        <v>1</v>
      </c>
      <c r="I19">
        <f t="shared" ref="I19:S19" si="1">AQ2</f>
        <v>8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9</v>
      </c>
      <c r="N19">
        <f t="shared" si="1"/>
        <v>0</v>
      </c>
      <c r="O19">
        <f t="shared" si="1"/>
        <v>2</v>
      </c>
      <c r="P19">
        <f t="shared" si="1"/>
        <v>2</v>
      </c>
      <c r="Q19">
        <f t="shared" si="1"/>
        <v>0</v>
      </c>
      <c r="R19">
        <f t="shared" si="1"/>
        <v>0</v>
      </c>
      <c r="S19">
        <f t="shared" si="1"/>
        <v>0</v>
      </c>
      <c r="T19">
        <f>BB2</f>
        <v>8</v>
      </c>
      <c r="U19" s="7">
        <f>BC2</f>
        <v>2</v>
      </c>
      <c r="V19" s="7">
        <f t="shared" ref="V19:X19" si="2">BD2</f>
        <v>9</v>
      </c>
      <c r="W19" s="7">
        <f t="shared" si="2"/>
        <v>1</v>
      </c>
      <c r="X19" s="7">
        <f t="shared" si="2"/>
        <v>1</v>
      </c>
      <c r="Y19" s="7" t="str">
        <f>BG2</f>
        <v>5 - 1090653 / 002</v>
      </c>
      <c r="Z19" s="7" t="str">
        <f>V2</f>
        <v>1806990220008</v>
      </c>
      <c r="AA19" s="1" t="str">
        <f>B2</f>
        <v>Briukhanov</v>
      </c>
      <c r="AB19" s="1" t="str">
        <f>C2</f>
        <v>Aleksandr</v>
      </c>
      <c r="AC19" s="1" t="str">
        <f>AG2</f>
        <v>JOVANA JOVANOVIĆA ZMAJA BR. 7 BAR</v>
      </c>
      <c r="AD19" t="str">
        <f>BH2</f>
        <v>570-1170001625-30</v>
      </c>
      <c r="AE19" s="1" t="str">
        <f>D2</f>
        <v>Vitalij</v>
      </c>
      <c r="AF19" s="10">
        <f>L2</f>
        <v>1</v>
      </c>
      <c r="AG19" s="10">
        <f t="shared" ref="AG19:AM19" si="3">M2</f>
        <v>8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0</v>
      </c>
      <c r="AN19" s="1" t="str">
        <f>K2</f>
        <v>grad Ulan-Ude</v>
      </c>
      <c r="AO19" s="4" t="str">
        <f>F2</f>
        <v>V</v>
      </c>
      <c r="AP19" s="4" t="str">
        <f>G2</f>
        <v>-</v>
      </c>
      <c r="AQ19" s="5" t="str">
        <f>H2</f>
        <v>75 9701503</v>
      </c>
      <c r="AR19" s="1" t="str">
        <f>J2</f>
        <v>MVD 38003</v>
      </c>
      <c r="AS19" s="10">
        <f>X2</f>
        <v>2</v>
      </c>
      <c r="AT19" s="10">
        <f>Y2</f>
        <v>3</v>
      </c>
      <c r="AU19" s="10">
        <f>Z2</f>
        <v>1</v>
      </c>
      <c r="AV19" s="10">
        <f>AA2</f>
        <v>2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RUSTY NET</v>
      </c>
      <c r="C21" t="str">
        <f>AK2</f>
        <v>Bajice bb Cetinje</v>
      </c>
      <c r="D21" s="5" t="str">
        <f>T2</f>
        <v>068 305 329</v>
      </c>
      <c r="E21" s="5" t="str">
        <f>AJ2</f>
        <v>03501388</v>
      </c>
      <c r="F21" s="1" t="str">
        <f>B2</f>
        <v>Briukhanov</v>
      </c>
      <c r="G21" s="1" t="str">
        <f>D2</f>
        <v>Vitalij</v>
      </c>
      <c r="H21" s="1" t="str">
        <f>C2</f>
        <v>Aleksandr</v>
      </c>
      <c r="I21" s="5" t="str">
        <f>V2</f>
        <v>1806990220008</v>
      </c>
      <c r="J21" t="str">
        <f>AG2</f>
        <v>JOVANA JOVANOVIĆA ZMAJA BR. 7 BAR</v>
      </c>
      <c r="K21" s="1" t="str">
        <f>K2</f>
        <v>grad Ulan-Ude</v>
      </c>
      <c r="L21" s="4" t="str">
        <f>F2</f>
        <v>V</v>
      </c>
      <c r="M21" s="4" t="str">
        <f>G2</f>
        <v>-</v>
      </c>
      <c r="N21">
        <f>BI2</f>
        <v>0</v>
      </c>
      <c r="O21">
        <f>BK2</f>
        <v>0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Aleksandr</v>
      </c>
      <c r="C23" s="1" t="str">
        <f>D2</f>
        <v>Vitalij</v>
      </c>
      <c r="D23" s="1" t="str">
        <f>B2</f>
        <v>Briukhanov</v>
      </c>
      <c r="E23" s="5" t="str">
        <f>V2</f>
        <v>1806990220008</v>
      </c>
      <c r="F23" t="str">
        <f>AG2</f>
        <v>JOVANA JOVANOVIĆA ZMAJA BR. 7 BAR</v>
      </c>
      <c r="G23" t="str">
        <f>AM2</f>
        <v>Cetinje</v>
      </c>
      <c r="H23" s="5" t="str">
        <f>H2</f>
        <v>75 9701503</v>
      </c>
      <c r="I23" s="4">
        <f>I2</f>
        <v>43440</v>
      </c>
      <c r="J23" s="5" t="str">
        <f>T2</f>
        <v>068 305 329</v>
      </c>
      <c r="K23" s="5" t="str">
        <f>U2</f>
        <v>alex.miles.me@gmail.com</v>
      </c>
      <c r="L23" s="4">
        <f>E2</f>
        <v>33042</v>
      </c>
      <c r="M23" t="str">
        <f>AI2</f>
        <v>RUSTY NET</v>
      </c>
      <c r="N23" t="str">
        <f>BG2</f>
        <v>5 - 1090653 / 002</v>
      </c>
      <c r="O23" s="5" t="str">
        <f>AJ2</f>
        <v>03501388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Aleksandr</v>
      </c>
      <c r="C25" s="1" t="str">
        <f>+D2</f>
        <v>Vitalij</v>
      </c>
      <c r="D25" s="1" t="str">
        <f>+B2</f>
        <v>Briukhanov</v>
      </c>
      <c r="E25" s="5" t="str">
        <f>+V2</f>
        <v>1806990220008</v>
      </c>
      <c r="F25" t="str">
        <f>+AG2</f>
        <v>JOVANA JOVANOVIĆA ZMAJA BR. 7 BAR</v>
      </c>
      <c r="G25" t="str">
        <f>+AM2</f>
        <v>Cetinje</v>
      </c>
      <c r="H25" s="5" t="str">
        <f>H2</f>
        <v>75 9701503</v>
      </c>
      <c r="I25" s="4">
        <f>I2</f>
        <v>43440</v>
      </c>
      <c r="J25" s="5" t="str">
        <f>T2</f>
        <v>068 305 329</v>
      </c>
      <c r="K25" s="5" t="str">
        <f>U2</f>
        <v>alex.miles.me@gmail.com</v>
      </c>
      <c r="L25" s="4">
        <f>E2</f>
        <v>33042</v>
      </c>
      <c r="M25" t="str">
        <f>AI2</f>
        <v>RUSTY NET</v>
      </c>
      <c r="N25" t="str">
        <f>BG2</f>
        <v>5 - 1090653 / 002</v>
      </c>
      <c r="O25" s="5" t="str">
        <f>AJ2</f>
        <v>03501388</v>
      </c>
      <c r="P25" t="str">
        <f>AK2</f>
        <v>Bajice bb Cetinje</v>
      </c>
    </row>
    <row r="31" spans="1:88" x14ac:dyDescent="0.3">
      <c r="B31" t="s">
        <v>437</v>
      </c>
    </row>
    <row r="32" spans="1:88" ht="15.6" x14ac:dyDescent="0.3">
      <c r="B32" s="20" t="s">
        <v>436</v>
      </c>
    </row>
  </sheetData>
  <hyperlinks>
    <hyperlink ref="U2" r:id="rId1" xr:uid="{A5C3A473-BD4D-49CA-8AB9-02FD2DB24080}"/>
  </hyperlinks>
  <pageMargins left="0.7" right="0.7" top="0.75" bottom="0.75" header="0.3" footer="0.3"/>
  <pageSetup paperSize="9" orientation="portrait" verticalDpi="0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9F53-E49D-4EEB-8C21-D1E868937328}">
  <sheetPr codeName="Лист21"/>
  <dimension ref="A1:EF30"/>
  <sheetViews>
    <sheetView topLeftCell="B1" workbookViewId="0">
      <selection activeCell="V2" sqref="V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418</v>
      </c>
      <c r="C2" s="1" t="s">
        <v>432</v>
      </c>
      <c r="D2" s="18" t="s">
        <v>476</v>
      </c>
      <c r="E2" s="4">
        <v>37322</v>
      </c>
      <c r="F2" t="s">
        <v>213</v>
      </c>
      <c r="G2" s="4" t="s">
        <v>210</v>
      </c>
      <c r="H2" s="16" t="s">
        <v>477</v>
      </c>
      <c r="I2" s="15">
        <v>44849</v>
      </c>
      <c r="J2" s="18" t="s">
        <v>421</v>
      </c>
      <c r="K2" s="18" t="s">
        <v>396</v>
      </c>
      <c r="L2">
        <v>0</v>
      </c>
      <c r="M2">
        <v>7</v>
      </c>
      <c r="N2">
        <v>0</v>
      </c>
      <c r="O2">
        <v>3</v>
      </c>
      <c r="P2">
        <v>2</v>
      </c>
      <c r="Q2">
        <v>0</v>
      </c>
      <c r="R2">
        <v>0</v>
      </c>
      <c r="S2">
        <v>2</v>
      </c>
      <c r="T2" s="16" t="s">
        <v>479</v>
      </c>
      <c r="U2" s="6" t="s">
        <v>478</v>
      </c>
      <c r="V2" s="5" t="s">
        <v>480</v>
      </c>
      <c r="W2" s="15">
        <v>45037</v>
      </c>
      <c r="X2" s="14">
        <v>2</v>
      </c>
      <c r="Y2" s="14">
        <v>1</v>
      </c>
      <c r="Z2" s="14">
        <v>0</v>
      </c>
      <c r="AA2" s="14">
        <v>4</v>
      </c>
      <c r="AB2" s="14">
        <v>2</v>
      </c>
      <c r="AC2" s="14">
        <v>0</v>
      </c>
      <c r="AD2" s="14">
        <v>2</v>
      </c>
      <c r="AE2" s="14">
        <v>3</v>
      </c>
      <c r="AF2" s="15">
        <v>45403</v>
      </c>
      <c r="AG2" t="s">
        <v>426</v>
      </c>
      <c r="AH2" s="13"/>
      <c r="AI2" t="s">
        <v>481</v>
      </c>
      <c r="AJ2" s="16" t="s">
        <v>482</v>
      </c>
      <c r="AK2" t="s">
        <v>426</v>
      </c>
      <c r="AL2" t="s">
        <v>130</v>
      </c>
      <c r="AM2" t="s">
        <v>130</v>
      </c>
      <c r="AN2" t="s">
        <v>427</v>
      </c>
      <c r="AO2" t="s">
        <v>427</v>
      </c>
      <c r="AP2">
        <v>0</v>
      </c>
      <c r="AQ2">
        <v>7</v>
      </c>
      <c r="AR2">
        <v>0</v>
      </c>
      <c r="AS2">
        <v>3</v>
      </c>
      <c r="AT2">
        <v>0</v>
      </c>
      <c r="AU2">
        <v>0</v>
      </c>
      <c r="AV2">
        <v>2</v>
      </c>
      <c r="AW2">
        <v>2</v>
      </c>
      <c r="AX2">
        <v>5</v>
      </c>
      <c r="AY2">
        <v>5</v>
      </c>
      <c r="AZ2">
        <v>0</v>
      </c>
      <c r="BA2">
        <v>0</v>
      </c>
      <c r="BB2">
        <v>7</v>
      </c>
      <c r="BC2" s="17">
        <v>1</v>
      </c>
      <c r="BD2" s="14">
        <v>7</v>
      </c>
      <c r="BE2" s="14">
        <v>0</v>
      </c>
      <c r="BF2" s="14">
        <v>3</v>
      </c>
      <c r="BG2" s="14" t="s">
        <v>483</v>
      </c>
      <c r="BH2" s="12"/>
      <c r="BI2" s="14"/>
      <c r="BJ2" s="16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6"/>
      <c r="CA2" s="14"/>
      <c r="CB2" s="14"/>
      <c r="CC2" s="14"/>
      <c r="CD2" s="14"/>
      <c r="CE2" s="14"/>
      <c r="CF2" s="14"/>
      <c r="CG2" s="14"/>
      <c r="CH2" s="14"/>
      <c r="CI2" s="14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Povergo</v>
      </c>
      <c r="C5" s="1" t="str">
        <f>C2</f>
        <v>Polina</v>
      </c>
      <c r="D5" s="4">
        <f>E2</f>
        <v>37322</v>
      </c>
      <c r="E5" s="5" t="str">
        <f>H2</f>
        <v>76 8992406</v>
      </c>
      <c r="F5" t="str">
        <f>AI2</f>
        <v>Poša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Poša</v>
      </c>
      <c r="C7" s="1" t="str">
        <f>AJ2</f>
        <v>03540669</v>
      </c>
      <c r="D7" s="1" t="str">
        <f>AM2</f>
        <v>Cetinje</v>
      </c>
      <c r="E7" s="1" t="str">
        <f>B2</f>
        <v>Povergo</v>
      </c>
      <c r="F7" s="1" t="str">
        <f>C2</f>
        <v>Polina</v>
      </c>
      <c r="G7" s="5" t="str">
        <f>H2</f>
        <v>76 8992406</v>
      </c>
      <c r="H7" t="str">
        <f>AG2</f>
        <v>Gruda bb Cetinje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Poša</v>
      </c>
      <c r="C9" s="1" t="str">
        <f>AM2</f>
        <v>Cetinje</v>
      </c>
      <c r="D9" s="1" t="str">
        <f>AJ2</f>
        <v>03540669</v>
      </c>
      <c r="E9" s="1" t="str">
        <f>B2</f>
        <v>Povergo</v>
      </c>
      <c r="F9" s="1" t="str">
        <f>C2</f>
        <v>Polina</v>
      </c>
      <c r="G9" s="5" t="str">
        <f>H2</f>
        <v>76 8992406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Poša</v>
      </c>
      <c r="C11" s="1" t="str">
        <f>AM2</f>
        <v>Cetinje</v>
      </c>
      <c r="D11" s="1" t="str">
        <f>AJ2</f>
        <v>03540669</v>
      </c>
      <c r="E11" s="1" t="str">
        <f>B2</f>
        <v>Povergo</v>
      </c>
      <c r="F11" s="1" t="str">
        <f>C2</f>
        <v>Polina</v>
      </c>
      <c r="G11" s="5" t="str">
        <f>H2</f>
        <v>76 8992406</v>
      </c>
      <c r="H11">
        <f>BI2</f>
        <v>0</v>
      </c>
      <c r="I11" s="1">
        <f>BK2</f>
        <v>0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37322</v>
      </c>
      <c r="C13" s="1" t="str">
        <f>B2</f>
        <v>Povergo</v>
      </c>
      <c r="D13" s="1" t="str">
        <f t="shared" ref="D13:E13" si="0">C2</f>
        <v>Polina</v>
      </c>
      <c r="E13" s="1" t="str">
        <f t="shared" si="0"/>
        <v>Igor</v>
      </c>
      <c r="F13" s="4">
        <f>E2</f>
        <v>37322</v>
      </c>
      <c r="G13" s="1" t="str">
        <f>K2</f>
        <v>grad Sankt-Peterburg</v>
      </c>
      <c r="H13" s="1" t="str">
        <f>H2</f>
        <v>76 8992406</v>
      </c>
      <c r="I13" s="1" t="str">
        <f>AG2</f>
        <v>Gruda bb Cetinje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Povergo</v>
      </c>
      <c r="C15" s="1" t="str">
        <f>C2</f>
        <v>Polina</v>
      </c>
      <c r="D15" s="1" t="str">
        <f>V2</f>
        <v>0703002255007</v>
      </c>
      <c r="E15" s="1" t="str">
        <f>H2</f>
        <v>76 8992406</v>
      </c>
      <c r="F15" t="str">
        <f>AI2</f>
        <v>Poša</v>
      </c>
      <c r="G15" t="str">
        <f>AM2</f>
        <v>Cetinje</v>
      </c>
      <c r="H15" s="5" t="str">
        <f>AJ2</f>
        <v>03540669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Poša</v>
      </c>
      <c r="C17" t="str">
        <f>AK2</f>
        <v>Gruda bb Cetinje</v>
      </c>
      <c r="D17" s="1" t="str">
        <f>B2</f>
        <v>Povergo</v>
      </c>
      <c r="E17" s="1" t="str">
        <f>C2</f>
        <v>Polina</v>
      </c>
      <c r="F17" t="str">
        <f>AG2</f>
        <v>Gruda bb Cetinje</v>
      </c>
      <c r="G17">
        <f>AH2</f>
        <v>0</v>
      </c>
      <c r="H17" s="4">
        <f>W2</f>
        <v>45037</v>
      </c>
      <c r="I17" s="4">
        <f>AF2</f>
        <v>45403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Poša</v>
      </c>
      <c r="C19" t="str">
        <f>AL2</f>
        <v>Cetinje</v>
      </c>
      <c r="D19" t="str">
        <f>AM2</f>
        <v>Cetinje</v>
      </c>
      <c r="E19" t="str">
        <f>AN2</f>
        <v>Gruda bb</v>
      </c>
      <c r="F19" s="5" t="str">
        <f>T2</f>
        <v>063 218 437</v>
      </c>
      <c r="G19" t="str">
        <f>U2</f>
        <v>ppoline_kat@mail.ru</v>
      </c>
      <c r="H19">
        <f>AP2</f>
        <v>0</v>
      </c>
      <c r="I19">
        <f t="shared" ref="I19:S19" si="1">AQ2</f>
        <v>7</v>
      </c>
      <c r="J19">
        <f t="shared" si="1"/>
        <v>0</v>
      </c>
      <c r="K19">
        <f t="shared" si="1"/>
        <v>3</v>
      </c>
      <c r="L19">
        <f t="shared" si="1"/>
        <v>0</v>
      </c>
      <c r="M19">
        <f t="shared" si="1"/>
        <v>0</v>
      </c>
      <c r="N19">
        <f t="shared" si="1"/>
        <v>2</v>
      </c>
      <c r="O19">
        <f t="shared" si="1"/>
        <v>2</v>
      </c>
      <c r="P19">
        <f t="shared" si="1"/>
        <v>5</v>
      </c>
      <c r="Q19">
        <f t="shared" si="1"/>
        <v>5</v>
      </c>
      <c r="R19">
        <f t="shared" si="1"/>
        <v>0</v>
      </c>
      <c r="S19">
        <f t="shared" si="1"/>
        <v>0</v>
      </c>
      <c r="T19">
        <f>BB2</f>
        <v>7</v>
      </c>
      <c r="U19" s="7">
        <f>BC2</f>
        <v>1</v>
      </c>
      <c r="V19" s="7">
        <f t="shared" ref="V19:X19" si="2">BD2</f>
        <v>7</v>
      </c>
      <c r="W19" s="7">
        <f t="shared" si="2"/>
        <v>0</v>
      </c>
      <c r="X19" s="7">
        <f t="shared" si="2"/>
        <v>3</v>
      </c>
      <c r="Y19" s="7" t="str">
        <f>BG2</f>
        <v>5 - 1127537 / 001</v>
      </c>
      <c r="Z19" s="7" t="str">
        <f>V2</f>
        <v>0703002255007</v>
      </c>
      <c r="AA19" s="1" t="str">
        <f>B2</f>
        <v>Povergo</v>
      </c>
      <c r="AB19" s="1" t="str">
        <f>C2</f>
        <v>Polina</v>
      </c>
      <c r="AC19" s="1" t="str">
        <f>AG2</f>
        <v>Gruda bb Cetinje</v>
      </c>
      <c r="AD19">
        <f>BH2</f>
        <v>0</v>
      </c>
      <c r="AE19" s="1" t="str">
        <f>D2</f>
        <v>Igor</v>
      </c>
      <c r="AF19" s="10">
        <f>L2</f>
        <v>0</v>
      </c>
      <c r="AG19" s="10">
        <f t="shared" ref="AG19:AM19" si="3">M2</f>
        <v>7</v>
      </c>
      <c r="AH19" s="10">
        <f t="shared" si="3"/>
        <v>0</v>
      </c>
      <c r="AI19" s="10">
        <f t="shared" si="3"/>
        <v>3</v>
      </c>
      <c r="AJ19" s="10">
        <f t="shared" si="3"/>
        <v>2</v>
      </c>
      <c r="AK19" s="10">
        <f t="shared" si="3"/>
        <v>0</v>
      </c>
      <c r="AL19" s="10">
        <f t="shared" si="3"/>
        <v>0</v>
      </c>
      <c r="AM19" s="10">
        <f t="shared" si="3"/>
        <v>2</v>
      </c>
      <c r="AN19" s="1" t="str">
        <f>K2</f>
        <v>grad Sankt-Peterburg</v>
      </c>
      <c r="AO19" s="4" t="str">
        <f>F2</f>
        <v>-</v>
      </c>
      <c r="AP19" s="4" t="str">
        <f t="shared" ref="AP19:AQ19" si="4">G2</f>
        <v>V</v>
      </c>
      <c r="AQ19" s="4" t="str">
        <f t="shared" si="4"/>
        <v>76 8992406</v>
      </c>
      <c r="AR19" s="1" t="str">
        <f>J2</f>
        <v>MVD 78035</v>
      </c>
      <c r="AS19" s="10">
        <f>X2</f>
        <v>2</v>
      </c>
      <c r="AT19" s="10">
        <f>Y2</f>
        <v>1</v>
      </c>
      <c r="AU19" s="10">
        <f>Z2</f>
        <v>0</v>
      </c>
      <c r="AV19" s="10">
        <f>AA2</f>
        <v>4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Poša</v>
      </c>
      <c r="C21" t="str">
        <f>AK2</f>
        <v>Gruda bb Cetinje</v>
      </c>
      <c r="D21" s="5" t="str">
        <f>T2</f>
        <v>063 218 437</v>
      </c>
      <c r="E21" s="5" t="str">
        <f>AJ2</f>
        <v>03540669</v>
      </c>
      <c r="F21" s="1" t="str">
        <f>B2</f>
        <v>Povergo</v>
      </c>
      <c r="G21" s="1" t="str">
        <f>D2</f>
        <v>Igor</v>
      </c>
      <c r="H21" s="1" t="str">
        <f>C2</f>
        <v>Polina</v>
      </c>
      <c r="I21" s="5" t="str">
        <f>V2</f>
        <v>0703002255007</v>
      </c>
      <c r="J21" t="str">
        <f>AG2</f>
        <v>Gruda bb Cetinje</v>
      </c>
      <c r="K21" s="1" t="str">
        <f>K2</f>
        <v>grad Sankt-Peterburg</v>
      </c>
      <c r="L21" s="4" t="str">
        <f>F2</f>
        <v>-</v>
      </c>
      <c r="M21" s="4" t="str">
        <f>G2</f>
        <v>V</v>
      </c>
      <c r="N21">
        <f>BI2</f>
        <v>0</v>
      </c>
      <c r="O21">
        <f>BK2</f>
        <v>0</v>
      </c>
      <c r="P21">
        <f>BL2</f>
        <v>0</v>
      </c>
      <c r="Q21">
        <f t="shared" ref="Q21:AB21" si="5">BM2</f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Polina</v>
      </c>
      <c r="C23" s="1" t="str">
        <f>D2</f>
        <v>Igor</v>
      </c>
      <c r="D23" s="1" t="str">
        <f>B2</f>
        <v>Povergo</v>
      </c>
      <c r="E23" s="5" t="str">
        <f>V2</f>
        <v>0703002255007</v>
      </c>
      <c r="F23" t="str">
        <f>AG2</f>
        <v>Gruda bb Cetinje</v>
      </c>
      <c r="G23" t="str">
        <f>AM2</f>
        <v>Cetinje</v>
      </c>
      <c r="H23" s="5" t="str">
        <f>H2</f>
        <v>76 8992406</v>
      </c>
      <c r="I23" s="4">
        <f>I2</f>
        <v>44849</v>
      </c>
      <c r="J23" s="5" t="str">
        <f>T2</f>
        <v>063 218 437</v>
      </c>
      <c r="K23" s="5" t="str">
        <f>U2</f>
        <v>ppoline_kat@mail.ru</v>
      </c>
      <c r="L23" s="4">
        <f>E2</f>
        <v>37322</v>
      </c>
      <c r="M23" t="str">
        <f>AI2</f>
        <v>Poša</v>
      </c>
      <c r="N23" t="str">
        <f>BG2</f>
        <v>5 - 1127537 / 001</v>
      </c>
      <c r="O23" s="5" t="str">
        <f>AJ2</f>
        <v>03540669</v>
      </c>
      <c r="P23" t="str">
        <f>AK2</f>
        <v>Gruda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Polina</v>
      </c>
      <c r="C25" s="1" t="str">
        <f>+D2</f>
        <v>Igor</v>
      </c>
      <c r="D25" s="1" t="str">
        <f>+B2</f>
        <v>Povergo</v>
      </c>
      <c r="E25" s="5" t="str">
        <f>+V2</f>
        <v>0703002255007</v>
      </c>
      <c r="F25" t="str">
        <f>+AG2</f>
        <v>Gruda bb Cetinje</v>
      </c>
      <c r="G25" t="str">
        <f>+AM2</f>
        <v>Cetinje</v>
      </c>
      <c r="H25" s="5" t="str">
        <f>H2</f>
        <v>76 8992406</v>
      </c>
      <c r="I25" s="4">
        <f>I2</f>
        <v>44849</v>
      </c>
      <c r="J25" s="5" t="str">
        <f>T2</f>
        <v>063 218 437</v>
      </c>
      <c r="K25" s="5" t="str">
        <f>U2</f>
        <v>ppoline_kat@mail.ru</v>
      </c>
      <c r="L25" s="4">
        <f>E2</f>
        <v>37322</v>
      </c>
      <c r="M25" t="str">
        <f>AI2</f>
        <v>Poša</v>
      </c>
      <c r="N25" t="str">
        <f>BG2</f>
        <v>5 - 1127537 / 001</v>
      </c>
      <c r="O25" s="5" t="str">
        <f>AJ2</f>
        <v>03540669</v>
      </c>
      <c r="P25" t="str">
        <f>AK2</f>
        <v>Gruda bb Cetinje</v>
      </c>
    </row>
    <row r="28" spans="1:88" x14ac:dyDescent="0.3">
      <c r="B28" t="s">
        <v>391</v>
      </c>
    </row>
    <row r="29" spans="1:88" x14ac:dyDescent="0.3">
      <c r="B29" t="s">
        <v>384</v>
      </c>
    </row>
    <row r="30" spans="1:88" x14ac:dyDescent="0.3">
      <c r="B30" t="s">
        <v>389</v>
      </c>
    </row>
  </sheetData>
  <hyperlinks>
    <hyperlink ref="U2" r:id="rId1" xr:uid="{65F04614-1230-48DE-80A3-EC5A3E72B261}"/>
  </hyperlinks>
  <pageMargins left="0.7" right="0.7" top="0.75" bottom="0.75" header="0.3" footer="0.3"/>
  <pageSetup paperSize="9" orientation="portrait" verticalDpi="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8E2B-349A-4490-9A26-6B819CD70EC2}">
  <dimension ref="A1:EF29"/>
  <sheetViews>
    <sheetView workbookViewId="0">
      <selection activeCell="D24" sqref="D24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122</v>
      </c>
      <c r="C2" s="1" t="s">
        <v>903</v>
      </c>
      <c r="D2" s="1" t="s">
        <v>513</v>
      </c>
      <c r="E2" s="4">
        <v>30469</v>
      </c>
      <c r="F2" s="4" t="s">
        <v>213</v>
      </c>
      <c r="G2" s="11" t="s">
        <v>210</v>
      </c>
      <c r="H2" s="5" t="s">
        <v>904</v>
      </c>
      <c r="I2" s="4">
        <v>44477</v>
      </c>
      <c r="J2" s="1" t="s">
        <v>292</v>
      </c>
      <c r="K2" s="1" t="s">
        <v>565</v>
      </c>
      <c r="L2">
        <v>0</v>
      </c>
      <c r="M2">
        <v>2</v>
      </c>
      <c r="N2">
        <v>0</v>
      </c>
      <c r="O2">
        <v>6</v>
      </c>
      <c r="P2">
        <v>1</v>
      </c>
      <c r="Q2">
        <v>9</v>
      </c>
      <c r="R2">
        <v>8</v>
      </c>
      <c r="S2">
        <v>3</v>
      </c>
      <c r="T2" s="5" t="s">
        <v>905</v>
      </c>
      <c r="U2" s="6" t="s">
        <v>126</v>
      </c>
      <c r="V2" s="5" t="s">
        <v>906</v>
      </c>
      <c r="W2" s="4">
        <v>45052</v>
      </c>
      <c r="X2">
        <v>0</v>
      </c>
      <c r="Y2">
        <v>6</v>
      </c>
      <c r="Z2">
        <v>0</v>
      </c>
      <c r="AA2">
        <v>5</v>
      </c>
      <c r="AB2">
        <v>2</v>
      </c>
      <c r="AC2">
        <v>0</v>
      </c>
      <c r="AD2">
        <v>2</v>
      </c>
      <c r="AE2">
        <v>3</v>
      </c>
      <c r="AF2" s="4">
        <v>45418</v>
      </c>
      <c r="AG2" t="s">
        <v>1081</v>
      </c>
      <c r="AI2" t="s">
        <v>907</v>
      </c>
      <c r="AJ2" s="5" t="s">
        <v>908</v>
      </c>
      <c r="AK2" t="s">
        <v>910</v>
      </c>
      <c r="AL2" t="s">
        <v>130</v>
      </c>
      <c r="AM2" t="s">
        <v>130</v>
      </c>
      <c r="AN2" t="s">
        <v>130</v>
      </c>
      <c r="AO2" t="s">
        <v>909</v>
      </c>
      <c r="AP2">
        <v>0</v>
      </c>
      <c r="AQ2">
        <v>2</v>
      </c>
      <c r="AR2">
        <v>0</v>
      </c>
      <c r="AS2">
        <v>6</v>
      </c>
      <c r="AT2">
        <v>9</v>
      </c>
      <c r="AU2">
        <v>8</v>
      </c>
      <c r="AV2">
        <v>3</v>
      </c>
      <c r="AW2">
        <v>2</v>
      </c>
      <c r="AX2">
        <v>5</v>
      </c>
      <c r="AY2">
        <v>5</v>
      </c>
      <c r="AZ2">
        <v>0</v>
      </c>
      <c r="BA2">
        <v>8</v>
      </c>
      <c r="BB2">
        <v>3</v>
      </c>
      <c r="BC2" s="7">
        <v>3</v>
      </c>
      <c r="BD2">
        <v>0</v>
      </c>
      <c r="BE2">
        <v>0</v>
      </c>
      <c r="BF2">
        <v>3</v>
      </c>
      <c r="BG2" t="s">
        <v>911</v>
      </c>
      <c r="BH2" s="13">
        <v>56511111</v>
      </c>
      <c r="BI2" t="s">
        <v>912</v>
      </c>
      <c r="BJ2" s="12"/>
      <c r="BK2" t="s">
        <v>360</v>
      </c>
      <c r="BL2">
        <v>2</v>
      </c>
      <c r="BM2">
        <v>6</v>
      </c>
      <c r="BN2">
        <v>0</v>
      </c>
      <c r="BO2">
        <v>1</v>
      </c>
      <c r="BP2">
        <v>0</v>
      </c>
      <c r="BQ2">
        <v>1</v>
      </c>
      <c r="BR2">
        <v>0</v>
      </c>
      <c r="BS2">
        <v>2</v>
      </c>
      <c r="BT2">
        <v>5</v>
      </c>
      <c r="BU2">
        <v>5</v>
      </c>
      <c r="BV2">
        <v>0</v>
      </c>
      <c r="BW2">
        <v>0</v>
      </c>
      <c r="BX2">
        <v>0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Ptitsina</v>
      </c>
      <c r="C5" s="1" t="str">
        <f>C2</f>
        <v>Elena</v>
      </c>
      <c r="D5" s="4">
        <f>E2</f>
        <v>30469</v>
      </c>
      <c r="E5" s="5" t="str">
        <f>H2</f>
        <v>66 2311931</v>
      </c>
      <c r="F5" t="str">
        <f>AI2</f>
        <v>User Experience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User Experience</v>
      </c>
      <c r="C7" s="1" t="str">
        <f>AJ2</f>
        <v>03420817</v>
      </c>
      <c r="D7" s="1" t="str">
        <f>AM2</f>
        <v>Cetinje</v>
      </c>
      <c r="E7" s="1" t="str">
        <f>B2</f>
        <v>Ptitsina</v>
      </c>
      <c r="F7" s="1" t="str">
        <f>C2</f>
        <v>Elena</v>
      </c>
      <c r="G7" s="5" t="str">
        <f>H2</f>
        <v>66 2311931</v>
      </c>
      <c r="H7" t="str">
        <f>AG2</f>
        <v>Gornja Gorica Podgorica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User Experience</v>
      </c>
      <c r="C9" s="1" t="str">
        <f>AM2</f>
        <v>Cetinje</v>
      </c>
      <c r="D9" s="1" t="str">
        <f>AJ2</f>
        <v>03420817</v>
      </c>
      <c r="E9" s="1" t="str">
        <f>B2</f>
        <v>Ptitsina</v>
      </c>
      <c r="F9" s="1" t="str">
        <f>C2</f>
        <v>Elena</v>
      </c>
      <c r="G9" s="5" t="str">
        <f>H2</f>
        <v>66 2311931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User Experience</v>
      </c>
      <c r="C11" s="1" t="str">
        <f>AM2</f>
        <v>Cetinje</v>
      </c>
      <c r="D11" s="1" t="str">
        <f>AJ2</f>
        <v>03420817</v>
      </c>
      <c r="E11" s="1" t="str">
        <f>B2</f>
        <v>Ptitsina</v>
      </c>
      <c r="F11" s="1" t="str">
        <f>C2</f>
        <v>Elena</v>
      </c>
      <c r="G11" s="5" t="str">
        <f>H2</f>
        <v>66 2311931</v>
      </c>
      <c r="H11" t="str">
        <f>BI2</f>
        <v>Ptitsina Larisa</v>
      </c>
      <c r="I11" s="1">
        <f>BJ2</f>
        <v>0</v>
      </c>
    </row>
    <row r="12" spans="1:136" x14ac:dyDescent="0.3">
      <c r="A12" t="s">
        <v>160</v>
      </c>
      <c r="B12" s="8" t="s">
        <v>161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30469</v>
      </c>
      <c r="C13" s="1" t="str">
        <f>B2</f>
        <v>Ptitsina</v>
      </c>
      <c r="D13" s="1" t="str">
        <f t="shared" ref="D13:E13" si="0">C2</f>
        <v>Elena</v>
      </c>
      <c r="E13" s="1" t="str">
        <f t="shared" si="0"/>
        <v>Pavel</v>
      </c>
      <c r="F13" s="4">
        <f>E2</f>
        <v>30469</v>
      </c>
      <c r="G13" s="1" t="str">
        <f>K2</f>
        <v>grad Sverdlovsk</v>
      </c>
      <c r="H13" s="1" t="str">
        <f>H2</f>
        <v>66 2311931</v>
      </c>
      <c r="I13" s="1" t="str">
        <f>AG2</f>
        <v>Gornja Gorica Podgorica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Ptitsina</v>
      </c>
      <c r="C15" s="1" t="str">
        <f>C2</f>
        <v>Elena</v>
      </c>
      <c r="D15" s="1" t="str">
        <f>V2</f>
        <v>0206983255083</v>
      </c>
      <c r="E15" s="1" t="str">
        <f>H2</f>
        <v>66 2311931</v>
      </c>
      <c r="F15" t="str">
        <f>AI2</f>
        <v>User Experience</v>
      </c>
      <c r="G15" t="str">
        <f>AM2</f>
        <v>Cetinje</v>
      </c>
      <c r="H15" s="5" t="str">
        <f>AJ2</f>
        <v>03420817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78" x14ac:dyDescent="0.3">
      <c r="B17" t="str">
        <f>AI2</f>
        <v>User Experience</v>
      </c>
      <c r="C17" t="str">
        <f>AK2</f>
        <v>Pavla Rovinskog bb Cetinje</v>
      </c>
      <c r="D17" s="1" t="str">
        <f>B2</f>
        <v>Ptitsina</v>
      </c>
      <c r="E17" s="1" t="str">
        <f>C2</f>
        <v>Elena</v>
      </c>
      <c r="F17" t="str">
        <f>AG2</f>
        <v>Gornja Gorica Podgorica</v>
      </c>
      <c r="G17">
        <f>AH2</f>
        <v>0</v>
      </c>
      <c r="H17" s="4">
        <f>W2</f>
        <v>45052</v>
      </c>
      <c r="I17" s="4">
        <f>AF2</f>
        <v>45418</v>
      </c>
      <c r="J17" t="str">
        <f>AM2</f>
        <v>Cetinje</v>
      </c>
    </row>
    <row r="18" spans="1:7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78" x14ac:dyDescent="0.3">
      <c r="B19" t="str">
        <f>AI2</f>
        <v>User Experience</v>
      </c>
      <c r="C19" t="str">
        <f>AL2</f>
        <v>Cetinje</v>
      </c>
      <c r="D19" t="str">
        <f>AM2</f>
        <v>Cetinje</v>
      </c>
      <c r="E19" t="str">
        <f>AN2</f>
        <v>Cetinje</v>
      </c>
      <c r="F19" s="5" t="str">
        <f>T2</f>
        <v>069 463 260</v>
      </c>
      <c r="G19" t="str">
        <f>U2</f>
        <v>ptitsina@gmail.com</v>
      </c>
      <c r="H19">
        <f>AP2</f>
        <v>0</v>
      </c>
      <c r="I19">
        <f t="shared" ref="I19:S19" si="1">AQ2</f>
        <v>2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8</v>
      </c>
      <c r="N19">
        <f t="shared" si="1"/>
        <v>3</v>
      </c>
      <c r="O19">
        <f t="shared" si="1"/>
        <v>2</v>
      </c>
      <c r="P19">
        <f t="shared" si="1"/>
        <v>5</v>
      </c>
      <c r="Q19">
        <f t="shared" si="1"/>
        <v>5</v>
      </c>
      <c r="R19">
        <f t="shared" si="1"/>
        <v>0</v>
      </c>
      <c r="S19">
        <f t="shared" si="1"/>
        <v>8</v>
      </c>
      <c r="T19">
        <f>BB2</f>
        <v>3</v>
      </c>
      <c r="U19" s="7">
        <f>BC2</f>
        <v>3</v>
      </c>
      <c r="V19" s="7">
        <f t="shared" ref="V19:X19" si="2">BD2</f>
        <v>0</v>
      </c>
      <c r="W19" s="7">
        <f t="shared" si="2"/>
        <v>0</v>
      </c>
      <c r="X19" s="7">
        <f t="shared" si="2"/>
        <v>3</v>
      </c>
      <c r="Y19" s="7" t="str">
        <f>BG2</f>
        <v>5 - 1019730 / 001</v>
      </c>
      <c r="Z19" s="7" t="str">
        <f>V2</f>
        <v>0206983255083</v>
      </c>
      <c r="AA19" s="1" t="str">
        <f>B2</f>
        <v>Ptitsina</v>
      </c>
      <c r="AB19" s="1" t="str">
        <f>C2</f>
        <v>Elena</v>
      </c>
      <c r="AC19" s="1" t="str">
        <f>AG2</f>
        <v>Gornja Gorica Podgorica</v>
      </c>
      <c r="AD19">
        <f>BH2</f>
        <v>56511111</v>
      </c>
      <c r="AE19" s="1" t="str">
        <f>D2</f>
        <v>Pavel</v>
      </c>
      <c r="AF19" s="10">
        <f>L2</f>
        <v>0</v>
      </c>
      <c r="AG19" s="10">
        <f t="shared" ref="AG19:AM19" si="3">M2</f>
        <v>2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3</v>
      </c>
      <c r="AN19" s="1" t="str">
        <f>K2</f>
        <v>grad Sverdlovsk</v>
      </c>
      <c r="AO19" s="4" t="str">
        <f>F2</f>
        <v>-</v>
      </c>
      <c r="AP19" s="10" t="str">
        <f>G2</f>
        <v>V</v>
      </c>
      <c r="AQ19" s="5" t="str">
        <f>H2</f>
        <v>66 2311931</v>
      </c>
      <c r="AR19" s="1" t="str">
        <f>J2</f>
        <v>MVD 0854</v>
      </c>
      <c r="AS19" s="10">
        <f>X2</f>
        <v>0</v>
      </c>
      <c r="AT19" s="10">
        <f>Y2</f>
        <v>6</v>
      </c>
      <c r="AU19" s="10">
        <f>Z2</f>
        <v>0</v>
      </c>
      <c r="AV19" s="10">
        <f>AA2</f>
        <v>5</v>
      </c>
      <c r="AW19" s="10">
        <f>AE2</f>
        <v>3</v>
      </c>
    </row>
    <row r="20" spans="1:78" x14ac:dyDescent="0.3">
      <c r="A20" t="s">
        <v>279</v>
      </c>
      <c r="B20" s="8" t="s">
        <v>147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214</v>
      </c>
      <c r="O20" s="8" t="s">
        <v>215</v>
      </c>
      <c r="P20" s="8" t="s">
        <v>216</v>
      </c>
      <c r="Q20" s="8" t="s">
        <v>217</v>
      </c>
      <c r="R20" s="8" t="s">
        <v>218</v>
      </c>
      <c r="S20" s="8" t="s">
        <v>219</v>
      </c>
      <c r="T20" s="8" t="s">
        <v>220</v>
      </c>
      <c r="U20" s="8" t="s">
        <v>221</v>
      </c>
      <c r="V20" s="8" t="s">
        <v>222</v>
      </c>
      <c r="W20" s="8" t="s">
        <v>223</v>
      </c>
      <c r="X20" s="8" t="s">
        <v>224</v>
      </c>
      <c r="Y20" s="8" t="s">
        <v>225</v>
      </c>
      <c r="Z20" s="8" t="s">
        <v>226</v>
      </c>
      <c r="AA20" s="8" t="s">
        <v>227</v>
      </c>
      <c r="AB20" s="8" t="s">
        <v>228</v>
      </c>
      <c r="AC20" s="8" t="s">
        <v>229</v>
      </c>
      <c r="AD20" s="8" t="s">
        <v>230</v>
      </c>
      <c r="AE20" s="8" t="s">
        <v>231</v>
      </c>
      <c r="AF20" s="8" t="s">
        <v>232</v>
      </c>
      <c r="AG20" s="8" t="s">
        <v>233</v>
      </c>
      <c r="AH20" s="8" t="s">
        <v>234</v>
      </c>
      <c r="AI20" s="8" t="s">
        <v>235</v>
      </c>
      <c r="AJ20" s="8" t="s">
        <v>236</v>
      </c>
      <c r="AK20" s="8" t="s">
        <v>237</v>
      </c>
      <c r="AL20" s="8" t="s">
        <v>238</v>
      </c>
      <c r="AM20" s="8" t="s">
        <v>239</v>
      </c>
      <c r="AN20" s="8" t="s">
        <v>240</v>
      </c>
      <c r="AO20" s="8" t="s">
        <v>241</v>
      </c>
      <c r="AP20" s="8" t="s">
        <v>242</v>
      </c>
      <c r="AQ20" s="8" t="s">
        <v>243</v>
      </c>
      <c r="AR20" s="8" t="s">
        <v>244</v>
      </c>
      <c r="AS20" s="8" t="s">
        <v>245</v>
      </c>
      <c r="AT20" s="8" t="s">
        <v>246</v>
      </c>
      <c r="AU20" s="8" t="s">
        <v>247</v>
      </c>
      <c r="AV20" s="8" t="s">
        <v>248</v>
      </c>
      <c r="AW20" s="8" t="s">
        <v>249</v>
      </c>
      <c r="AX20" s="8" t="s">
        <v>250</v>
      </c>
      <c r="AY20" s="8" t="s">
        <v>251</v>
      </c>
      <c r="AZ20" s="8" t="s">
        <v>252</v>
      </c>
      <c r="BA20" s="8" t="s">
        <v>253</v>
      </c>
      <c r="BB20" s="8" t="s">
        <v>254</v>
      </c>
      <c r="BC20" s="8" t="s">
        <v>255</v>
      </c>
      <c r="BD20" s="8" t="s">
        <v>256</v>
      </c>
      <c r="BE20" s="8" t="s">
        <v>257</v>
      </c>
      <c r="BF20" s="8" t="s">
        <v>258</v>
      </c>
      <c r="BG20" s="8" t="s">
        <v>259</v>
      </c>
      <c r="BH20" s="8" t="s">
        <v>260</v>
      </c>
      <c r="BI20" s="8" t="s">
        <v>261</v>
      </c>
      <c r="BJ20" s="8" t="s">
        <v>262</v>
      </c>
      <c r="BK20" s="8" t="s">
        <v>263</v>
      </c>
      <c r="BL20" s="8" t="s">
        <v>264</v>
      </c>
      <c r="BM20" s="8" t="s">
        <v>265</v>
      </c>
      <c r="BN20" s="8" t="s">
        <v>266</v>
      </c>
      <c r="BO20" s="8" t="s">
        <v>267</v>
      </c>
      <c r="BP20" s="8" t="s">
        <v>268</v>
      </c>
      <c r="BQ20" s="8" t="s">
        <v>269</v>
      </c>
      <c r="BR20" s="8" t="s">
        <v>270</v>
      </c>
      <c r="BS20" s="8" t="s">
        <v>271</v>
      </c>
      <c r="BT20" s="8" t="s">
        <v>272</v>
      </c>
      <c r="BU20" s="8" t="s">
        <v>273</v>
      </c>
      <c r="BV20" s="8" t="s">
        <v>274</v>
      </c>
      <c r="BW20" s="8" t="s">
        <v>275</v>
      </c>
      <c r="BX20" s="8" t="s">
        <v>276</v>
      </c>
      <c r="BY20" s="8" t="s">
        <v>277</v>
      </c>
      <c r="BZ20" s="9" t="s">
        <v>278</v>
      </c>
    </row>
    <row r="21" spans="1:78" x14ac:dyDescent="0.3">
      <c r="B21" t="str">
        <f>AI2</f>
        <v>User Experience</v>
      </c>
      <c r="C21" t="str">
        <f>AK2</f>
        <v>Pavla Rovinskog bb Cetinje</v>
      </c>
      <c r="D21" s="5" t="str">
        <f>T2</f>
        <v>069 463 260</v>
      </c>
      <c r="E21" s="5" t="str">
        <f>AJ2</f>
        <v>03420817</v>
      </c>
      <c r="F21" s="1" t="str">
        <f>B2</f>
        <v>Ptitsina</v>
      </c>
      <c r="G21" s="1" t="str">
        <f>D2</f>
        <v>Pavel</v>
      </c>
      <c r="H21" s="1" t="str">
        <f>C2</f>
        <v>Elena</v>
      </c>
      <c r="I21" s="5" t="str">
        <f>V2</f>
        <v>0206983255083</v>
      </c>
      <c r="J21" t="str">
        <f>AG2</f>
        <v>Gornja Gorica Podgorica</v>
      </c>
      <c r="K21" s="1" t="str">
        <f>K2</f>
        <v>grad Sverdlovsk</v>
      </c>
      <c r="L21" s="4" t="str">
        <f>F2</f>
        <v>-</v>
      </c>
      <c r="M21" s="4" t="str">
        <f>G2</f>
        <v>V</v>
      </c>
    </row>
    <row r="22" spans="1:7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78" x14ac:dyDescent="0.3">
      <c r="B23" s="1" t="str">
        <f>C2</f>
        <v>Elena</v>
      </c>
      <c r="C23" s="1" t="str">
        <f>D2</f>
        <v>Pavel</v>
      </c>
      <c r="D23" s="1" t="str">
        <f>B2</f>
        <v>Ptitsina</v>
      </c>
      <c r="E23" s="5" t="str">
        <f>V2</f>
        <v>0206983255083</v>
      </c>
      <c r="F23" t="str">
        <f>AG2</f>
        <v>Gornja Gorica Podgorica</v>
      </c>
      <c r="G23" t="str">
        <f>AM2</f>
        <v>Cetinje</v>
      </c>
      <c r="H23" s="5" t="str">
        <f>H2</f>
        <v>66 2311931</v>
      </c>
      <c r="I23" s="4">
        <f>I2</f>
        <v>44477</v>
      </c>
      <c r="J23" s="5" t="str">
        <f>T2</f>
        <v>069 463 260</v>
      </c>
      <c r="K23" s="5" t="str">
        <f>U2</f>
        <v>ptitsina@gmail.com</v>
      </c>
      <c r="L23" s="4">
        <f>E2</f>
        <v>30469</v>
      </c>
      <c r="M23" t="str">
        <f>AI2</f>
        <v>User Experience</v>
      </c>
      <c r="N23" t="str">
        <f>BG2</f>
        <v>5 - 1019730 / 001</v>
      </c>
      <c r="O23" s="5" t="str">
        <f>AJ2</f>
        <v>03420817</v>
      </c>
      <c r="P23" t="str">
        <f>AK2</f>
        <v>Pavla Rovinskog bb Cetinje</v>
      </c>
    </row>
    <row r="24" spans="1:7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78" x14ac:dyDescent="0.3">
      <c r="B25" s="1" t="str">
        <f>+C2</f>
        <v>Elena</v>
      </c>
      <c r="C25" s="1" t="str">
        <f>+D2</f>
        <v>Pavel</v>
      </c>
      <c r="D25" s="1" t="str">
        <f>+B2</f>
        <v>Ptitsina</v>
      </c>
      <c r="E25" s="5" t="str">
        <f>+V2</f>
        <v>0206983255083</v>
      </c>
      <c r="F25" t="str">
        <f>+AG2</f>
        <v>Gornja Gorica Podgorica</v>
      </c>
      <c r="G25" t="str">
        <f>+AM2</f>
        <v>Cetinje</v>
      </c>
      <c r="H25" s="5" t="str">
        <f>H2</f>
        <v>66 2311931</v>
      </c>
      <c r="I25" s="4">
        <f>I2</f>
        <v>44477</v>
      </c>
      <c r="J25" s="5" t="str">
        <f>T2</f>
        <v>069 463 260</v>
      </c>
      <c r="K25" s="5" t="str">
        <f>U2</f>
        <v>ptitsina@gmail.com</v>
      </c>
      <c r="L25" s="4">
        <f>E2</f>
        <v>30469</v>
      </c>
      <c r="M25" t="str">
        <f>AI2</f>
        <v>User Experience</v>
      </c>
      <c r="N25" t="str">
        <f>BG2</f>
        <v>5 - 1019730 / 001</v>
      </c>
      <c r="O25" s="5" t="str">
        <f>AJ2</f>
        <v>03420817</v>
      </c>
      <c r="P25" t="str">
        <f>AK2</f>
        <v>Pavla Rovinskog bb Cetinje</v>
      </c>
    </row>
    <row r="26" spans="1:78" x14ac:dyDescent="0.3">
      <c r="A26" t="s">
        <v>662</v>
      </c>
      <c r="B26" s="8" t="s">
        <v>334</v>
      </c>
      <c r="C26" s="9" t="s">
        <v>150</v>
      </c>
    </row>
    <row r="27" spans="1:78" x14ac:dyDescent="0.3">
      <c r="B27" t="str">
        <f>AI2</f>
        <v>User Experience</v>
      </c>
      <c r="C27" t="str">
        <f>AJ2</f>
        <v>03420817</v>
      </c>
    </row>
    <row r="28" spans="1:78" x14ac:dyDescent="0.3">
      <c r="A28" t="s">
        <v>711</v>
      </c>
      <c r="B28" s="8" t="s">
        <v>144</v>
      </c>
      <c r="C28" s="8" t="s">
        <v>143</v>
      </c>
      <c r="D28" s="8" t="s">
        <v>713</v>
      </c>
      <c r="E28" s="8" t="s">
        <v>714</v>
      </c>
      <c r="F28" s="8" t="s">
        <v>715</v>
      </c>
      <c r="G28" s="8" t="s">
        <v>716</v>
      </c>
      <c r="H28" s="8" t="s">
        <v>717</v>
      </c>
      <c r="I28" s="8" t="s">
        <v>718</v>
      </c>
      <c r="J28" s="8" t="s">
        <v>719</v>
      </c>
      <c r="K28" s="8" t="s">
        <v>720</v>
      </c>
      <c r="L28" s="8" t="s">
        <v>721</v>
      </c>
      <c r="M28" s="8" t="s">
        <v>722</v>
      </c>
      <c r="N28" s="8" t="s">
        <v>723</v>
      </c>
      <c r="O28" s="8" t="s">
        <v>724</v>
      </c>
      <c r="P28" s="8" t="s">
        <v>725</v>
      </c>
      <c r="Q28" s="8" t="s">
        <v>152</v>
      </c>
      <c r="R28" s="8" t="s">
        <v>726</v>
      </c>
      <c r="S28" s="8" t="s">
        <v>174</v>
      </c>
      <c r="T28" s="8" t="s">
        <v>727</v>
      </c>
      <c r="U28" s="8" t="s">
        <v>172</v>
      </c>
      <c r="V28" s="8" t="s">
        <v>147</v>
      </c>
      <c r="W28" s="9" t="s">
        <v>177</v>
      </c>
    </row>
    <row r="29" spans="1:78" x14ac:dyDescent="0.3">
      <c r="B29" s="1" t="str">
        <f>C2</f>
        <v>Elena</v>
      </c>
      <c r="C29" s="1" t="str">
        <f>B2</f>
        <v>Ptitsina</v>
      </c>
      <c r="D29">
        <f>AP2</f>
        <v>0</v>
      </c>
      <c r="E29">
        <f t="shared" ref="E29:P29" si="4">AQ2</f>
        <v>2</v>
      </c>
      <c r="F29">
        <f t="shared" si="4"/>
        <v>0</v>
      </c>
      <c r="G29">
        <f t="shared" si="4"/>
        <v>6</v>
      </c>
      <c r="H29">
        <f t="shared" si="4"/>
        <v>9</v>
      </c>
      <c r="I29">
        <f t="shared" si="4"/>
        <v>8</v>
      </c>
      <c r="J29">
        <f t="shared" si="4"/>
        <v>3</v>
      </c>
      <c r="K29">
        <f t="shared" si="4"/>
        <v>2</v>
      </c>
      <c r="L29">
        <f t="shared" si="4"/>
        <v>5</v>
      </c>
      <c r="M29">
        <f t="shared" si="4"/>
        <v>5</v>
      </c>
      <c r="N29">
        <f t="shared" si="4"/>
        <v>0</v>
      </c>
      <c r="O29">
        <f t="shared" si="4"/>
        <v>8</v>
      </c>
      <c r="P29">
        <f t="shared" si="4"/>
        <v>3</v>
      </c>
      <c r="Q29" t="str">
        <f>AG2</f>
        <v>Gornja Gorica Podgorica</v>
      </c>
      <c r="R29" s="5" t="str">
        <f>H2</f>
        <v>66 2311931</v>
      </c>
      <c r="S29" s="1" t="str">
        <f>J2</f>
        <v>MVD 0854</v>
      </c>
      <c r="T29" s="5" t="str">
        <f>T2</f>
        <v>069 463 260</v>
      </c>
      <c r="U29" t="str">
        <f>U2</f>
        <v>ptitsina@gmail.com</v>
      </c>
      <c r="V29" t="str">
        <f>AI2</f>
        <v>User Experience</v>
      </c>
      <c r="W29" t="str">
        <f>AO2</f>
        <v>Pavla Rovinskog bb</v>
      </c>
    </row>
  </sheetData>
  <hyperlinks>
    <hyperlink ref="U2" r:id="rId1" xr:uid="{D4E5A232-256A-44CB-9994-4DB3E8D262E7}"/>
  </hyperlinks>
  <pageMargins left="0.7" right="0.7" top="0.75" bottom="0.75" header="0.3" footer="0.3"/>
  <pageSetup paperSize="9" orientation="portrait" verticalDpi="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C1C0-40D6-42AD-8D9C-251272888216}">
  <dimension ref="A1:EF34"/>
  <sheetViews>
    <sheetView topLeftCell="R1" workbookViewId="0">
      <selection activeCell="AG2" sqref="AG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1051</v>
      </c>
      <c r="C2" s="1" t="s">
        <v>745</v>
      </c>
      <c r="D2" s="18" t="s">
        <v>1052</v>
      </c>
      <c r="E2" s="4">
        <v>36370</v>
      </c>
      <c r="F2" t="s">
        <v>210</v>
      </c>
      <c r="G2" s="4" t="s">
        <v>213</v>
      </c>
      <c r="H2" s="16" t="s">
        <v>1053</v>
      </c>
      <c r="I2" s="15">
        <v>45068</v>
      </c>
      <c r="J2" s="18" t="s">
        <v>287</v>
      </c>
      <c r="K2" s="18" t="s">
        <v>442</v>
      </c>
      <c r="L2">
        <v>2</v>
      </c>
      <c r="M2">
        <v>9</v>
      </c>
      <c r="N2">
        <v>0</v>
      </c>
      <c r="O2">
        <v>7</v>
      </c>
      <c r="P2">
        <v>1</v>
      </c>
      <c r="Q2">
        <v>9</v>
      </c>
      <c r="R2">
        <v>9</v>
      </c>
      <c r="S2">
        <v>9</v>
      </c>
      <c r="T2" s="16" t="s">
        <v>1054</v>
      </c>
      <c r="U2" s="6" t="s">
        <v>1055</v>
      </c>
      <c r="V2" s="5" t="s">
        <v>1056</v>
      </c>
      <c r="W2" s="15">
        <v>44869</v>
      </c>
      <c r="X2" s="14">
        <v>0</v>
      </c>
      <c r="Y2" s="14">
        <v>4</v>
      </c>
      <c r="Z2" s="14">
        <v>1</v>
      </c>
      <c r="AA2" s="14">
        <v>1</v>
      </c>
      <c r="AB2" s="14">
        <v>2</v>
      </c>
      <c r="AC2" s="14">
        <v>0</v>
      </c>
      <c r="AD2" s="14">
        <v>2</v>
      </c>
      <c r="AE2" s="14">
        <v>2</v>
      </c>
      <c r="AF2" s="15">
        <v>45234</v>
      </c>
      <c r="AG2" t="s">
        <v>1057</v>
      </c>
      <c r="AH2" s="13"/>
      <c r="AI2" t="s">
        <v>1058</v>
      </c>
      <c r="AJ2" s="16" t="s">
        <v>1059</v>
      </c>
      <c r="AK2" t="s">
        <v>1060</v>
      </c>
      <c r="AL2" t="s">
        <v>130</v>
      </c>
      <c r="AM2" t="s">
        <v>130</v>
      </c>
      <c r="AN2" t="s">
        <v>130</v>
      </c>
      <c r="AO2" t="s">
        <v>1061</v>
      </c>
      <c r="AP2">
        <v>2</v>
      </c>
      <c r="AQ2">
        <v>9</v>
      </c>
      <c r="AR2">
        <v>0</v>
      </c>
      <c r="AS2">
        <v>7</v>
      </c>
      <c r="AT2">
        <v>9</v>
      </c>
      <c r="AU2">
        <v>9</v>
      </c>
      <c r="AV2">
        <v>9</v>
      </c>
      <c r="AW2">
        <v>2</v>
      </c>
      <c r="AX2">
        <v>5</v>
      </c>
      <c r="AY2">
        <v>0</v>
      </c>
      <c r="AZ2">
        <v>0</v>
      </c>
      <c r="BA2">
        <v>3</v>
      </c>
      <c r="BB2">
        <v>6</v>
      </c>
      <c r="BC2" s="17">
        <v>1</v>
      </c>
      <c r="BD2" s="14">
        <v>1</v>
      </c>
      <c r="BE2" s="14">
        <v>1</v>
      </c>
      <c r="BF2" s="14">
        <v>0</v>
      </c>
      <c r="BG2" s="14" t="s">
        <v>1062</v>
      </c>
      <c r="BH2" s="16" t="s">
        <v>1063</v>
      </c>
      <c r="BI2" s="14"/>
      <c r="BJ2" s="16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6"/>
      <c r="CA2" s="14"/>
      <c r="CB2" s="14"/>
      <c r="CC2" s="14"/>
      <c r="CD2" s="14"/>
      <c r="CE2" s="14"/>
      <c r="CF2" s="14"/>
      <c r="CG2" s="14"/>
      <c r="CH2" s="14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Ptitsin</v>
      </c>
      <c r="C5" s="1" t="str">
        <f>C2</f>
        <v>Leonid</v>
      </c>
      <c r="D5" s="4">
        <f>E2</f>
        <v>36370</v>
      </c>
      <c r="E5" s="5" t="str">
        <f>H2</f>
        <v>55 1069110</v>
      </c>
      <c r="F5" t="str">
        <f>AI2</f>
        <v>Kvirinus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Kvirinus</v>
      </c>
      <c r="C7" s="1" t="str">
        <f>AJ2</f>
        <v>03479960</v>
      </c>
      <c r="D7" s="1" t="str">
        <f>AM2</f>
        <v>Cetinje</v>
      </c>
      <c r="E7" s="1" t="str">
        <f>B2</f>
        <v>Ptitsin</v>
      </c>
      <c r="F7" s="1" t="str">
        <f>C2</f>
        <v>Leonid</v>
      </c>
      <c r="G7" s="5" t="str">
        <f>H2</f>
        <v>55 1069110</v>
      </c>
      <c r="H7" t="str">
        <f>AG2</f>
        <v>Gornja Gorica bb Podgorica</v>
      </c>
      <c r="I7" s="1"/>
    </row>
    <row r="8" spans="1:136" x14ac:dyDescent="0.3">
      <c r="A8" t="s">
        <v>1050</v>
      </c>
      <c r="B8" s="8" t="s">
        <v>334</v>
      </c>
      <c r="C8" s="8" t="s">
        <v>150</v>
      </c>
      <c r="D8" s="5"/>
      <c r="F8" s="1"/>
    </row>
    <row r="9" spans="1:136" x14ac:dyDescent="0.3">
      <c r="B9" s="24" t="str">
        <f>AI2</f>
        <v>Kvirinus</v>
      </c>
      <c r="C9" s="24" t="str">
        <f>AJ2</f>
        <v>03479960</v>
      </c>
      <c r="D9" s="5"/>
      <c r="F9" s="1"/>
    </row>
    <row r="10" spans="1:136" x14ac:dyDescent="0.3">
      <c r="A10" t="s">
        <v>156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9" t="s">
        <v>151</v>
      </c>
      <c r="I10" s="1"/>
    </row>
    <row r="11" spans="1:136" x14ac:dyDescent="0.3">
      <c r="B11" s="1" t="str">
        <f>AI2</f>
        <v>Kvirinus</v>
      </c>
      <c r="C11" s="1" t="str">
        <f>AM2</f>
        <v>Cetinje</v>
      </c>
      <c r="D11" s="1" t="str">
        <f>AJ2</f>
        <v>03479960</v>
      </c>
      <c r="E11" s="1" t="str">
        <f>B2</f>
        <v>Ptitsin</v>
      </c>
      <c r="F11" s="1" t="str">
        <f>C2</f>
        <v>Leonid</v>
      </c>
      <c r="G11" s="5" t="str">
        <f>H2</f>
        <v>55 1069110</v>
      </c>
      <c r="I11" s="1"/>
    </row>
    <row r="12" spans="1:136" x14ac:dyDescent="0.3">
      <c r="A12" t="s">
        <v>157</v>
      </c>
      <c r="B12" s="8" t="s">
        <v>147</v>
      </c>
      <c r="C12" s="8" t="s">
        <v>148</v>
      </c>
      <c r="D12" s="8" t="s">
        <v>150</v>
      </c>
      <c r="E12" s="8" t="s">
        <v>143</v>
      </c>
      <c r="F12" s="8" t="s">
        <v>144</v>
      </c>
      <c r="G12" s="8" t="s">
        <v>151</v>
      </c>
      <c r="H12" s="8" t="s">
        <v>154</v>
      </c>
      <c r="I12" s="9" t="s">
        <v>155</v>
      </c>
    </row>
    <row r="13" spans="1:136" x14ac:dyDescent="0.3">
      <c r="B13" s="1" t="str">
        <f>AI2</f>
        <v>Kvirinus</v>
      </c>
      <c r="C13" s="1" t="str">
        <f>AM2</f>
        <v>Cetinje</v>
      </c>
      <c r="D13" s="1" t="str">
        <f>AJ2</f>
        <v>03479960</v>
      </c>
      <c r="E13" s="1" t="str">
        <f>B2</f>
        <v>Ptitsin</v>
      </c>
      <c r="F13" s="1" t="str">
        <f>C2</f>
        <v>Leonid</v>
      </c>
      <c r="G13" s="5" t="str">
        <f>H2</f>
        <v>55 1069110</v>
      </c>
      <c r="H13">
        <f>BI2</f>
        <v>0</v>
      </c>
      <c r="I13" s="1">
        <f>BK2</f>
        <v>0</v>
      </c>
    </row>
    <row r="14" spans="1:136" x14ac:dyDescent="0.3">
      <c r="A14" t="s">
        <v>160</v>
      </c>
      <c r="B14" s="8" t="s">
        <v>145</v>
      </c>
      <c r="C14" s="8" t="s">
        <v>143</v>
      </c>
      <c r="D14" s="8" t="s">
        <v>144</v>
      </c>
      <c r="E14" s="8" t="s">
        <v>158</v>
      </c>
      <c r="F14" s="8" t="s">
        <v>145</v>
      </c>
      <c r="G14" s="8" t="s">
        <v>159</v>
      </c>
      <c r="H14" s="8" t="s">
        <v>146</v>
      </c>
      <c r="I14" s="9" t="s">
        <v>152</v>
      </c>
    </row>
    <row r="15" spans="1:136" x14ac:dyDescent="0.3">
      <c r="B15" s="4">
        <f>E2</f>
        <v>36370</v>
      </c>
      <c r="C15" s="1" t="str">
        <f>B2</f>
        <v>Ptitsin</v>
      </c>
      <c r="D15" s="1" t="str">
        <f t="shared" ref="D15:E15" si="0">C2</f>
        <v>Leonid</v>
      </c>
      <c r="E15" s="1" t="str">
        <f t="shared" si="0"/>
        <v>Anatolij</v>
      </c>
      <c r="F15" s="4">
        <f>E2</f>
        <v>36370</v>
      </c>
      <c r="G15" s="1" t="str">
        <f>K2</f>
        <v>Sverdlovska oblast</v>
      </c>
      <c r="H15" s="1" t="str">
        <f>H2</f>
        <v>55 1069110</v>
      </c>
      <c r="I15" s="1" t="str">
        <f>AG2</f>
        <v>Gornja Gorica bb Podgorica</v>
      </c>
    </row>
    <row r="16" spans="1:136" x14ac:dyDescent="0.3">
      <c r="A16" t="s">
        <v>162</v>
      </c>
      <c r="B16" s="8" t="s">
        <v>143</v>
      </c>
      <c r="C16" s="8" t="s">
        <v>144</v>
      </c>
      <c r="D16" s="8" t="s">
        <v>161</v>
      </c>
      <c r="E16" s="8" t="s">
        <v>146</v>
      </c>
      <c r="F16" s="8" t="s">
        <v>147</v>
      </c>
      <c r="G16" s="8" t="s">
        <v>148</v>
      </c>
      <c r="H16" s="9" t="s">
        <v>150</v>
      </c>
      <c r="I16" s="1"/>
    </row>
    <row r="17" spans="1:88" x14ac:dyDescent="0.3">
      <c r="B17" s="1" t="str">
        <f>B2</f>
        <v>Ptitsin</v>
      </c>
      <c r="C17" s="1" t="str">
        <f>C2</f>
        <v>Leonid</v>
      </c>
      <c r="D17" s="1" t="str">
        <f>V2</f>
        <v>2907999250036</v>
      </c>
      <c r="E17" s="1" t="str">
        <f>H2</f>
        <v>55 1069110</v>
      </c>
      <c r="F17" t="str">
        <f>AI2</f>
        <v>Kvirinus</v>
      </c>
      <c r="G17" t="str">
        <f>AM2</f>
        <v>Cetinje</v>
      </c>
      <c r="H17" s="5" t="str">
        <f>AJ2</f>
        <v>03479960</v>
      </c>
      <c r="I17" s="1"/>
    </row>
    <row r="18" spans="1:88" x14ac:dyDescent="0.3">
      <c r="A18" t="s">
        <v>169</v>
      </c>
      <c r="B18" s="8" t="s">
        <v>147</v>
      </c>
      <c r="C18" s="8" t="s">
        <v>165</v>
      </c>
      <c r="D18" s="8" t="s">
        <v>143</v>
      </c>
      <c r="E18" s="8" t="s">
        <v>144</v>
      </c>
      <c r="F18" s="8" t="s">
        <v>152</v>
      </c>
      <c r="G18" s="8" t="s">
        <v>166</v>
      </c>
      <c r="H18" s="8" t="s">
        <v>167</v>
      </c>
      <c r="I18" s="8" t="s">
        <v>168</v>
      </c>
      <c r="J18" s="9" t="s">
        <v>148</v>
      </c>
    </row>
    <row r="19" spans="1:88" x14ac:dyDescent="0.3">
      <c r="B19" t="str">
        <f>AI2</f>
        <v>Kvirinus</v>
      </c>
      <c r="C19" t="str">
        <f>AK2</f>
        <v>Aleksandra Puškina bb Cetinje</v>
      </c>
      <c r="D19" s="1" t="str">
        <f>B2</f>
        <v>Ptitsin</v>
      </c>
      <c r="E19" s="1" t="str">
        <f>C2</f>
        <v>Leonid</v>
      </c>
      <c r="F19" t="str">
        <f>AG2</f>
        <v>Gornja Gorica bb Podgorica</v>
      </c>
      <c r="G19">
        <f>AH2</f>
        <v>0</v>
      </c>
      <c r="H19" s="4">
        <f>W2</f>
        <v>44869</v>
      </c>
      <c r="I19" s="4">
        <f>AF2</f>
        <v>45234</v>
      </c>
      <c r="J19" t="str">
        <f>AM2</f>
        <v>Cetinje</v>
      </c>
    </row>
    <row r="20" spans="1:88" x14ac:dyDescent="0.3">
      <c r="A20" t="s">
        <v>175</v>
      </c>
      <c r="B20" s="8" t="s">
        <v>147</v>
      </c>
      <c r="C20" s="8" t="s">
        <v>170</v>
      </c>
      <c r="D20" s="8" t="s">
        <v>148</v>
      </c>
      <c r="E20" s="8" t="s">
        <v>177</v>
      </c>
      <c r="F20" s="8" t="s">
        <v>171</v>
      </c>
      <c r="G20" s="8" t="s">
        <v>172</v>
      </c>
      <c r="H20" s="8" t="s">
        <v>178</v>
      </c>
      <c r="I20" s="8" t="s">
        <v>179</v>
      </c>
      <c r="J20" s="8" t="s">
        <v>180</v>
      </c>
      <c r="K20" s="8" t="s">
        <v>181</v>
      </c>
      <c r="L20" s="8" t="s">
        <v>182</v>
      </c>
      <c r="M20" s="8" t="s">
        <v>183</v>
      </c>
      <c r="N20" s="8" t="s">
        <v>184</v>
      </c>
      <c r="O20" s="8" t="s">
        <v>185</v>
      </c>
      <c r="P20" s="8" t="s">
        <v>186</v>
      </c>
      <c r="Q20" s="8" t="s">
        <v>187</v>
      </c>
      <c r="R20" s="8" t="s">
        <v>188</v>
      </c>
      <c r="S20" s="8" t="s">
        <v>189</v>
      </c>
      <c r="T20" s="8" t="s">
        <v>194</v>
      </c>
      <c r="U20" s="8" t="s">
        <v>190</v>
      </c>
      <c r="V20" s="8" t="s">
        <v>191</v>
      </c>
      <c r="W20" s="8" t="s">
        <v>192</v>
      </c>
      <c r="X20" s="8" t="s">
        <v>193</v>
      </c>
      <c r="Y20" s="8" t="s">
        <v>176</v>
      </c>
      <c r="Z20" s="8" t="s">
        <v>161</v>
      </c>
      <c r="AA20" s="8" t="s">
        <v>143</v>
      </c>
      <c r="AB20" s="8" t="s">
        <v>144</v>
      </c>
      <c r="AC20" s="8" t="s">
        <v>152</v>
      </c>
      <c r="AD20" s="8" t="s">
        <v>173</v>
      </c>
      <c r="AE20" s="8" t="s">
        <v>158</v>
      </c>
      <c r="AF20" s="8" t="s">
        <v>195</v>
      </c>
      <c r="AG20" s="8" t="s">
        <v>196</v>
      </c>
      <c r="AH20" s="8" t="s">
        <v>197</v>
      </c>
      <c r="AI20" s="8" t="s">
        <v>198</v>
      </c>
      <c r="AJ20" s="8" t="s">
        <v>199</v>
      </c>
      <c r="AK20" s="8" t="s">
        <v>200</v>
      </c>
      <c r="AL20" s="8" t="s">
        <v>201</v>
      </c>
      <c r="AM20" s="8" t="s">
        <v>202</v>
      </c>
      <c r="AN20" s="8" t="s">
        <v>159</v>
      </c>
      <c r="AO20" s="8" t="s">
        <v>208</v>
      </c>
      <c r="AP20" s="8" t="s">
        <v>209</v>
      </c>
      <c r="AQ20" s="8" t="s">
        <v>146</v>
      </c>
      <c r="AR20" s="8" t="s">
        <v>174</v>
      </c>
      <c r="AS20" s="8" t="s">
        <v>203</v>
      </c>
      <c r="AT20" s="8" t="s">
        <v>204</v>
      </c>
      <c r="AU20" s="8" t="s">
        <v>205</v>
      </c>
      <c r="AV20" s="8" t="s">
        <v>206</v>
      </c>
      <c r="AW20" s="9" t="s">
        <v>207</v>
      </c>
    </row>
    <row r="21" spans="1:88" x14ac:dyDescent="0.3">
      <c r="B21" t="str">
        <f>AI2</f>
        <v>Kvirinus</v>
      </c>
      <c r="C21" t="str">
        <f>AL2</f>
        <v>Cetinje</v>
      </c>
      <c r="D21" t="str">
        <f>AM2</f>
        <v>Cetinje</v>
      </c>
      <c r="E21" t="str">
        <f>AN2</f>
        <v>Cetinje</v>
      </c>
      <c r="F21" s="5" t="str">
        <f>T2</f>
        <v>069 284 323</v>
      </c>
      <c r="G21" t="str">
        <f>U2</f>
        <v>leonid aid2@mail.ru</v>
      </c>
      <c r="H21">
        <f>AP2</f>
        <v>2</v>
      </c>
      <c r="I21">
        <f t="shared" ref="I21:S21" si="1">AQ2</f>
        <v>9</v>
      </c>
      <c r="J21">
        <f t="shared" si="1"/>
        <v>0</v>
      </c>
      <c r="K21">
        <f t="shared" si="1"/>
        <v>7</v>
      </c>
      <c r="L21">
        <f t="shared" si="1"/>
        <v>9</v>
      </c>
      <c r="M21">
        <f t="shared" si="1"/>
        <v>9</v>
      </c>
      <c r="N21">
        <f t="shared" si="1"/>
        <v>9</v>
      </c>
      <c r="O21">
        <f t="shared" si="1"/>
        <v>2</v>
      </c>
      <c r="P21">
        <f t="shared" si="1"/>
        <v>5</v>
      </c>
      <c r="Q21">
        <f t="shared" si="1"/>
        <v>0</v>
      </c>
      <c r="R21">
        <f t="shared" si="1"/>
        <v>0</v>
      </c>
      <c r="S21">
        <f t="shared" si="1"/>
        <v>3</v>
      </c>
      <c r="T21">
        <f>BB2</f>
        <v>6</v>
      </c>
      <c r="U21" s="7">
        <f>BC2</f>
        <v>1</v>
      </c>
      <c r="V21" s="7">
        <f t="shared" ref="V21:X21" si="2">BD2</f>
        <v>1</v>
      </c>
      <c r="W21" s="7">
        <f t="shared" si="2"/>
        <v>1</v>
      </c>
      <c r="X21" s="7">
        <f t="shared" si="2"/>
        <v>0</v>
      </c>
      <c r="Y21" s="7" t="str">
        <f>BG2</f>
        <v>5 - 1070119 / 001</v>
      </c>
      <c r="Z21" s="7" t="str">
        <f>V2</f>
        <v>2907999250036</v>
      </c>
      <c r="AA21" s="1" t="str">
        <f>B2</f>
        <v>Ptitsin</v>
      </c>
      <c r="AB21" s="1" t="str">
        <f>C2</f>
        <v>Leonid</v>
      </c>
      <c r="AC21" s="1" t="str">
        <f>AG2</f>
        <v>Gornja Gorica bb Podgorica</v>
      </c>
      <c r="AD21" t="str">
        <f>BH2</f>
        <v>565000000001004813</v>
      </c>
      <c r="AE21" s="1" t="str">
        <f>D2</f>
        <v>Anatolij</v>
      </c>
      <c r="AF21" s="10">
        <f>L2</f>
        <v>2</v>
      </c>
      <c r="AG21" s="10">
        <f t="shared" ref="AG21:AM21" si="3">M2</f>
        <v>9</v>
      </c>
      <c r="AH21" s="10">
        <f t="shared" si="3"/>
        <v>0</v>
      </c>
      <c r="AI21" s="10">
        <f t="shared" si="3"/>
        <v>7</v>
      </c>
      <c r="AJ21" s="10">
        <f t="shared" si="3"/>
        <v>1</v>
      </c>
      <c r="AK21" s="10">
        <f t="shared" si="3"/>
        <v>9</v>
      </c>
      <c r="AL21" s="10">
        <f t="shared" si="3"/>
        <v>9</v>
      </c>
      <c r="AM21" s="10">
        <f t="shared" si="3"/>
        <v>9</v>
      </c>
      <c r="AN21" s="1" t="str">
        <f>K2</f>
        <v>Sverdlovska oblast</v>
      </c>
      <c r="AO21" s="4" t="str">
        <f>F2</f>
        <v>V</v>
      </c>
      <c r="AP21" s="4" t="str">
        <f>G2</f>
        <v>-</v>
      </c>
      <c r="AQ21" s="5" t="str">
        <f>H2</f>
        <v>55 1069110</v>
      </c>
      <c r="AR21" s="1" t="str">
        <f>J2</f>
        <v>MID Rusije 38101</v>
      </c>
      <c r="AS21" s="10">
        <f>X2</f>
        <v>0</v>
      </c>
      <c r="AT21" s="10">
        <f>Y2</f>
        <v>4</v>
      </c>
      <c r="AU21" s="10">
        <f>Z2</f>
        <v>1</v>
      </c>
      <c r="AV21" s="10">
        <f>AA2</f>
        <v>1</v>
      </c>
      <c r="AW21" s="10">
        <f>AE2</f>
        <v>2</v>
      </c>
    </row>
    <row r="22" spans="1:88" x14ac:dyDescent="0.3">
      <c r="A22" t="s">
        <v>279</v>
      </c>
      <c r="B22" s="8" t="s">
        <v>334</v>
      </c>
      <c r="C22" s="8" t="s">
        <v>165</v>
      </c>
      <c r="D22" s="8" t="s">
        <v>171</v>
      </c>
      <c r="E22" s="8" t="s">
        <v>150</v>
      </c>
      <c r="F22" s="8" t="s">
        <v>143</v>
      </c>
      <c r="G22" s="8" t="s">
        <v>158</v>
      </c>
      <c r="H22" s="8" t="s">
        <v>144</v>
      </c>
      <c r="I22" s="8" t="s">
        <v>161</v>
      </c>
      <c r="J22" s="8" t="s">
        <v>152</v>
      </c>
      <c r="K22" s="8" t="s">
        <v>159</v>
      </c>
      <c r="L22" s="8" t="s">
        <v>208</v>
      </c>
      <c r="M22" s="8" t="s">
        <v>209</v>
      </c>
      <c r="N22" s="8" t="s">
        <v>154</v>
      </c>
      <c r="O22" s="8" t="s">
        <v>326</v>
      </c>
      <c r="P22" s="8" t="s">
        <v>214</v>
      </c>
      <c r="Q22" s="8" t="s">
        <v>215</v>
      </c>
      <c r="R22" s="8" t="s">
        <v>216</v>
      </c>
      <c r="S22" s="8" t="s">
        <v>217</v>
      </c>
      <c r="T22" s="8" t="s">
        <v>218</v>
      </c>
      <c r="U22" s="8" t="s">
        <v>219</v>
      </c>
      <c r="V22" s="8" t="s">
        <v>220</v>
      </c>
      <c r="W22" s="8" t="s">
        <v>221</v>
      </c>
      <c r="X22" s="8" t="s">
        <v>222</v>
      </c>
      <c r="Y22" s="8" t="s">
        <v>223</v>
      </c>
      <c r="Z22" s="8" t="s">
        <v>224</v>
      </c>
      <c r="AA22" s="8" t="s">
        <v>225</v>
      </c>
      <c r="AB22" s="8" t="s">
        <v>226</v>
      </c>
      <c r="AC22" s="8" t="s">
        <v>327</v>
      </c>
      <c r="AD22" s="8" t="s">
        <v>328</v>
      </c>
      <c r="AE22" s="8" t="s">
        <v>227</v>
      </c>
      <c r="AF22" s="8" t="s">
        <v>228</v>
      </c>
      <c r="AG22" s="8" t="s">
        <v>229</v>
      </c>
      <c r="AH22" s="8" t="s">
        <v>230</v>
      </c>
      <c r="AI22" s="8" t="s">
        <v>231</v>
      </c>
      <c r="AJ22" s="8" t="s">
        <v>232</v>
      </c>
      <c r="AK22" s="8" t="s">
        <v>233</v>
      </c>
      <c r="AL22" s="8" t="s">
        <v>234</v>
      </c>
      <c r="AM22" s="8" t="s">
        <v>235</v>
      </c>
      <c r="AN22" s="8" t="s">
        <v>236</v>
      </c>
      <c r="AO22" s="8" t="s">
        <v>237</v>
      </c>
      <c r="AP22" s="8" t="s">
        <v>238</v>
      </c>
      <c r="AQ22" s="8" t="s">
        <v>239</v>
      </c>
      <c r="AR22" s="8" t="s">
        <v>329</v>
      </c>
      <c r="AS22" s="8" t="s">
        <v>335</v>
      </c>
      <c r="AT22" s="8" t="s">
        <v>240</v>
      </c>
      <c r="AU22" s="8" t="s">
        <v>241</v>
      </c>
      <c r="AV22" s="8" t="s">
        <v>242</v>
      </c>
      <c r="AW22" s="8" t="s">
        <v>243</v>
      </c>
      <c r="AX22" s="8" t="s">
        <v>244</v>
      </c>
      <c r="AY22" s="8" t="s">
        <v>245</v>
      </c>
      <c r="AZ22" s="8" t="s">
        <v>246</v>
      </c>
      <c r="BA22" s="8" t="s">
        <v>247</v>
      </c>
      <c r="BB22" s="8" t="s">
        <v>248</v>
      </c>
      <c r="BC22" s="8" t="s">
        <v>249</v>
      </c>
      <c r="BD22" s="8" t="s">
        <v>250</v>
      </c>
      <c r="BE22" s="8" t="s">
        <v>251</v>
      </c>
      <c r="BF22" s="8" t="s">
        <v>252</v>
      </c>
      <c r="BG22" s="8" t="s">
        <v>331</v>
      </c>
      <c r="BH22" s="8" t="s">
        <v>330</v>
      </c>
      <c r="BI22" s="8" t="s">
        <v>253</v>
      </c>
      <c r="BJ22" s="8" t="s">
        <v>254</v>
      </c>
      <c r="BK22" s="8" t="s">
        <v>255</v>
      </c>
      <c r="BL22" s="8" t="s">
        <v>256</v>
      </c>
      <c r="BM22" s="8" t="s">
        <v>257</v>
      </c>
      <c r="BN22" s="8" t="s">
        <v>258</v>
      </c>
      <c r="BO22" s="8" t="s">
        <v>259</v>
      </c>
      <c r="BP22" s="8" t="s">
        <v>260</v>
      </c>
      <c r="BQ22" s="8" t="s">
        <v>261</v>
      </c>
      <c r="BR22" s="8" t="s">
        <v>262</v>
      </c>
      <c r="BS22" s="8" t="s">
        <v>263</v>
      </c>
      <c r="BT22" s="8" t="s">
        <v>264</v>
      </c>
      <c r="BU22" s="8" t="s">
        <v>265</v>
      </c>
      <c r="BV22" s="8" t="s">
        <v>332</v>
      </c>
      <c r="BW22" s="8" t="s">
        <v>333</v>
      </c>
      <c r="BX22" s="8" t="s">
        <v>266</v>
      </c>
      <c r="BY22" s="8" t="s">
        <v>267</v>
      </c>
      <c r="BZ22" s="8" t="s">
        <v>268</v>
      </c>
      <c r="CA22" s="8" t="s">
        <v>269</v>
      </c>
      <c r="CB22" s="8" t="s">
        <v>270</v>
      </c>
      <c r="CC22" s="8" t="s">
        <v>271</v>
      </c>
      <c r="CD22" s="8" t="s">
        <v>272</v>
      </c>
      <c r="CE22" s="8" t="s">
        <v>273</v>
      </c>
      <c r="CF22" s="8" t="s">
        <v>274</v>
      </c>
      <c r="CG22" s="8" t="s">
        <v>275</v>
      </c>
      <c r="CH22" s="8" t="s">
        <v>276</v>
      </c>
      <c r="CI22" s="8" t="s">
        <v>277</v>
      </c>
      <c r="CJ22" s="9" t="s">
        <v>278</v>
      </c>
    </row>
    <row r="23" spans="1:88" x14ac:dyDescent="0.3">
      <c r="B23" t="str">
        <f>AI2</f>
        <v>Kvirinus</v>
      </c>
      <c r="C23" t="str">
        <f>AK2</f>
        <v>Aleksandra Puškina bb Cetinje</v>
      </c>
      <c r="D23" s="5" t="str">
        <f>T2</f>
        <v>069 284 323</v>
      </c>
      <c r="E23" s="5" t="str">
        <f>AJ2</f>
        <v>03479960</v>
      </c>
      <c r="F23" s="1" t="str">
        <f>B2</f>
        <v>Ptitsin</v>
      </c>
      <c r="G23" s="1" t="str">
        <f>D2</f>
        <v>Anatolij</v>
      </c>
      <c r="H23" s="1" t="str">
        <f>C2</f>
        <v>Leonid</v>
      </c>
      <c r="I23" s="5" t="str">
        <f>V2</f>
        <v>2907999250036</v>
      </c>
      <c r="J23" t="str">
        <f>AG2</f>
        <v>Gornja Gorica bb Podgorica</v>
      </c>
      <c r="K23" s="1" t="str">
        <f>K2</f>
        <v>Sverdlovska oblast</v>
      </c>
      <c r="L23" s="4" t="str">
        <f>F2</f>
        <v>V</v>
      </c>
      <c r="M23" s="4" t="str">
        <f>G2</f>
        <v>-</v>
      </c>
      <c r="N23">
        <f>BI2</f>
        <v>0</v>
      </c>
      <c r="O23">
        <f>BK2</f>
        <v>0</v>
      </c>
      <c r="P23">
        <f>BL2</f>
        <v>0</v>
      </c>
      <c r="Q23">
        <f t="shared" ref="Q23:AB23" si="4">BM2</f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</row>
    <row r="24" spans="1:88" x14ac:dyDescent="0.3">
      <c r="A24" t="s">
        <v>281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C2</f>
        <v>Leonid</v>
      </c>
      <c r="C25" s="1" t="str">
        <f>D2</f>
        <v>Anatolij</v>
      </c>
      <c r="D25" s="1" t="str">
        <f>B2</f>
        <v>Ptitsin</v>
      </c>
      <c r="E25" s="5" t="str">
        <f>V2</f>
        <v>2907999250036</v>
      </c>
      <c r="F25" t="str">
        <f>AG2</f>
        <v>Gornja Gorica bb Podgorica</v>
      </c>
      <c r="G25" t="str">
        <f>AM2</f>
        <v>Cetinje</v>
      </c>
      <c r="H25" s="5" t="str">
        <f>H2</f>
        <v>55 1069110</v>
      </c>
      <c r="I25" s="4">
        <f>I2</f>
        <v>45068</v>
      </c>
      <c r="J25" s="5" t="str">
        <f>T2</f>
        <v>069 284 323</v>
      </c>
      <c r="K25" s="5" t="str">
        <f>U2</f>
        <v>leonid aid2@mail.ru</v>
      </c>
      <c r="L25" s="4">
        <f>E2</f>
        <v>36370</v>
      </c>
      <c r="M25" t="str">
        <f>AI2</f>
        <v>Kvirinus</v>
      </c>
      <c r="N25" t="str">
        <f>BG2</f>
        <v>5 - 1070119 / 001</v>
      </c>
      <c r="O25" s="5" t="str">
        <f>AJ2</f>
        <v>03479960</v>
      </c>
      <c r="P25" t="str">
        <f>AK2</f>
        <v>Aleksandra Puškina bb Cetinje</v>
      </c>
    </row>
    <row r="26" spans="1:88" x14ac:dyDescent="0.3">
      <c r="A26" t="s">
        <v>282</v>
      </c>
      <c r="B26" s="8" t="s">
        <v>144</v>
      </c>
      <c r="C26" s="8" t="s">
        <v>158</v>
      </c>
      <c r="D26" s="8" t="s">
        <v>143</v>
      </c>
      <c r="E26" s="8" t="s">
        <v>161</v>
      </c>
      <c r="F26" s="8" t="s">
        <v>152</v>
      </c>
      <c r="G26" s="8" t="s">
        <v>148</v>
      </c>
      <c r="H26" s="8" t="s">
        <v>146</v>
      </c>
      <c r="I26" s="8" t="s">
        <v>280</v>
      </c>
      <c r="J26" s="8" t="s">
        <v>171</v>
      </c>
      <c r="K26" s="8" t="s">
        <v>172</v>
      </c>
      <c r="L26" s="8" t="s">
        <v>145</v>
      </c>
      <c r="M26" s="8" t="s">
        <v>147</v>
      </c>
      <c r="N26" s="8" t="s">
        <v>176</v>
      </c>
      <c r="O26" s="8" t="s">
        <v>150</v>
      </c>
      <c r="P26" s="9" t="s">
        <v>165</v>
      </c>
    </row>
    <row r="27" spans="1:88" x14ac:dyDescent="0.3">
      <c r="B27" s="1" t="str">
        <f>+C2</f>
        <v>Leonid</v>
      </c>
      <c r="C27" s="1" t="str">
        <f>+D2</f>
        <v>Anatolij</v>
      </c>
      <c r="D27" s="1" t="str">
        <f>+B2</f>
        <v>Ptitsin</v>
      </c>
      <c r="E27" s="5" t="str">
        <f>+V2</f>
        <v>2907999250036</v>
      </c>
      <c r="F27" t="str">
        <f>+AG2</f>
        <v>Gornja Gorica bb Podgorica</v>
      </c>
      <c r="G27" t="str">
        <f>+AM2</f>
        <v>Cetinje</v>
      </c>
      <c r="H27" s="5" t="str">
        <f>H2</f>
        <v>55 1069110</v>
      </c>
      <c r="I27" s="4">
        <f>I2</f>
        <v>45068</v>
      </c>
      <c r="J27" s="5" t="str">
        <f>T2</f>
        <v>069 284 323</v>
      </c>
      <c r="K27" s="5" t="str">
        <f>U2</f>
        <v>leonid aid2@mail.ru</v>
      </c>
      <c r="L27" s="4">
        <f>E2</f>
        <v>36370</v>
      </c>
      <c r="M27" t="str">
        <f>AI2</f>
        <v>Kvirinus</v>
      </c>
      <c r="N27" t="str">
        <f>BG2</f>
        <v>5 - 1070119 / 001</v>
      </c>
      <c r="O27" s="5" t="str">
        <f>AJ2</f>
        <v>03479960</v>
      </c>
      <c r="P27" t="str">
        <f>AK2</f>
        <v>Aleksandra Puškina bb Cetinje</v>
      </c>
    </row>
    <row r="28" spans="1:88" x14ac:dyDescent="0.3">
      <c r="A28" t="s">
        <v>628</v>
      </c>
      <c r="B28" s="8" t="s">
        <v>147</v>
      </c>
      <c r="C28" s="8" t="s">
        <v>148</v>
      </c>
      <c r="D28" s="8" t="s">
        <v>150</v>
      </c>
      <c r="E28" s="8" t="s">
        <v>626</v>
      </c>
      <c r="F28" s="8" t="s">
        <v>143</v>
      </c>
      <c r="G28" s="8" t="s">
        <v>144</v>
      </c>
      <c r="H28" s="8" t="s">
        <v>161</v>
      </c>
      <c r="I28" s="9" t="s">
        <v>167</v>
      </c>
    </row>
    <row r="29" spans="1:88" x14ac:dyDescent="0.3">
      <c r="B29" t="str">
        <f>AI2</f>
        <v>Kvirinus</v>
      </c>
      <c r="C29" t="str">
        <f>AM2</f>
        <v>Cetinje</v>
      </c>
      <c r="D29" s="5" t="str">
        <f>AJ2</f>
        <v>03479960</v>
      </c>
      <c r="E29" s="4">
        <f>AF2</f>
        <v>45234</v>
      </c>
      <c r="F29" s="1" t="str">
        <f>B2</f>
        <v>Ptitsin</v>
      </c>
      <c r="G29" s="1" t="str">
        <f>C2</f>
        <v>Leonid</v>
      </c>
      <c r="H29" s="5" t="str">
        <f>V2</f>
        <v>2907999250036</v>
      </c>
      <c r="I29" s="4">
        <f>W2</f>
        <v>44869</v>
      </c>
    </row>
    <row r="30" spans="1:88" x14ac:dyDescent="0.3">
      <c r="A30" t="s">
        <v>1009</v>
      </c>
      <c r="B30" s="8" t="s">
        <v>1003</v>
      </c>
      <c r="C30" s="8" t="s">
        <v>1004</v>
      </c>
      <c r="D30" s="8" t="s">
        <v>150</v>
      </c>
      <c r="E30" s="8" t="s">
        <v>1005</v>
      </c>
      <c r="F30" s="8" t="s">
        <v>1006</v>
      </c>
      <c r="G30" s="8" t="s">
        <v>1007</v>
      </c>
      <c r="H30" s="8" t="s">
        <v>1008</v>
      </c>
      <c r="I30" s="9" t="s">
        <v>161</v>
      </c>
    </row>
    <row r="31" spans="1:88" x14ac:dyDescent="0.3">
      <c r="B31" t="str">
        <f>AM2</f>
        <v>Cetinje</v>
      </c>
      <c r="C31" t="str">
        <f>AI2</f>
        <v>Kvirinus</v>
      </c>
      <c r="D31" s="5" t="str">
        <f>AJ2</f>
        <v>03479960</v>
      </c>
      <c r="E31" s="4">
        <f>W2</f>
        <v>44869</v>
      </c>
      <c r="F31" s="4">
        <v>45275</v>
      </c>
      <c r="G31" s="1" t="str">
        <f>B2</f>
        <v>Ptitsin</v>
      </c>
      <c r="H31" s="1" t="str">
        <f>C2</f>
        <v>Leonid</v>
      </c>
      <c r="I31" s="5" t="str">
        <f>V2</f>
        <v>2907999250036</v>
      </c>
    </row>
    <row r="34" spans="2:2" ht="15.6" x14ac:dyDescent="0.3">
      <c r="B34" s="20"/>
    </row>
  </sheetData>
  <hyperlinks>
    <hyperlink ref="U2" r:id="rId1" display="rinatkamaloff@yandex.ru" xr:uid="{8CA411EC-45C9-4F30-B4E3-840FE9DB5FB8}"/>
  </hyperlinks>
  <pageMargins left="0.7" right="0.7" top="0.75" bottom="0.75" header="0.3" footer="0.3"/>
  <pageSetup paperSize="9" orientation="portrait" verticalDpi="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2"/>
  <dimension ref="A1:EF25"/>
  <sheetViews>
    <sheetView topLeftCell="M1" workbookViewId="0">
      <selection activeCell="Y30" sqref="Y30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122</v>
      </c>
      <c r="C2" s="1" t="s">
        <v>123</v>
      </c>
      <c r="D2" s="1" t="s">
        <v>124</v>
      </c>
      <c r="E2" s="4">
        <v>38442</v>
      </c>
      <c r="F2" s="4" t="s">
        <v>213</v>
      </c>
      <c r="G2" s="4" t="s">
        <v>210</v>
      </c>
      <c r="H2" s="5" t="s">
        <v>291</v>
      </c>
      <c r="I2" s="4">
        <v>43578</v>
      </c>
      <c r="J2" s="1" t="s">
        <v>292</v>
      </c>
      <c r="K2" s="1" t="s">
        <v>561</v>
      </c>
      <c r="L2">
        <v>3</v>
      </c>
      <c r="M2">
        <v>1</v>
      </c>
      <c r="N2">
        <v>0</v>
      </c>
      <c r="O2">
        <v>3</v>
      </c>
      <c r="P2">
        <v>2</v>
      </c>
      <c r="Q2">
        <v>0</v>
      </c>
      <c r="R2">
        <v>0</v>
      </c>
      <c r="S2">
        <v>5</v>
      </c>
      <c r="T2" s="5" t="s">
        <v>125</v>
      </c>
      <c r="U2" s="6" t="s">
        <v>126</v>
      </c>
      <c r="V2" s="5" t="s">
        <v>127</v>
      </c>
      <c r="W2" s="4">
        <v>45078</v>
      </c>
      <c r="X2">
        <v>0</v>
      </c>
      <c r="Y2">
        <v>1</v>
      </c>
      <c r="Z2">
        <v>0</v>
      </c>
      <c r="AA2">
        <v>6</v>
      </c>
      <c r="AB2">
        <v>2</v>
      </c>
      <c r="AC2">
        <v>0</v>
      </c>
      <c r="AD2">
        <v>2</v>
      </c>
      <c r="AE2">
        <v>3</v>
      </c>
      <c r="AF2" s="4">
        <v>45444</v>
      </c>
      <c r="AG2" t="s">
        <v>1081</v>
      </c>
      <c r="AI2" t="s">
        <v>139</v>
      </c>
      <c r="AJ2" s="5" t="s">
        <v>469</v>
      </c>
      <c r="AK2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3</v>
      </c>
      <c r="AQ2">
        <v>1</v>
      </c>
      <c r="AR2">
        <v>0</v>
      </c>
      <c r="AS2">
        <v>3</v>
      </c>
      <c r="AT2">
        <v>0</v>
      </c>
      <c r="AU2">
        <v>0</v>
      </c>
      <c r="AV2">
        <v>5</v>
      </c>
      <c r="AW2">
        <v>2</v>
      </c>
      <c r="AX2">
        <v>5</v>
      </c>
      <c r="AY2">
        <v>5</v>
      </c>
      <c r="AZ2">
        <v>0</v>
      </c>
      <c r="BA2">
        <v>0</v>
      </c>
      <c r="BB2">
        <v>1</v>
      </c>
      <c r="BC2" s="7">
        <v>1</v>
      </c>
      <c r="BD2">
        <v>9</v>
      </c>
      <c r="BE2">
        <v>0</v>
      </c>
      <c r="BF2">
        <v>4</v>
      </c>
      <c r="BG2" t="s">
        <v>470</v>
      </c>
      <c r="BH2" s="13"/>
      <c r="BJ2" s="5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Ptitsina</v>
      </c>
      <c r="C5" s="1" t="str">
        <f>C2</f>
        <v>Olesia</v>
      </c>
      <c r="D5" s="4">
        <f>E2</f>
        <v>38442</v>
      </c>
      <c r="E5" s="5" t="str">
        <f>H2</f>
        <v>65 8089392</v>
      </c>
      <c r="F5" t="str">
        <f>AI2</f>
        <v>Srečna ptica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Srečna ptica</v>
      </c>
      <c r="C7" s="1" t="str">
        <f>AJ2</f>
        <v>03551270</v>
      </c>
      <c r="D7" s="1" t="str">
        <f>AM2</f>
        <v>Cetinje</v>
      </c>
      <c r="E7" s="1" t="str">
        <f>B2</f>
        <v>Ptitsina</v>
      </c>
      <c r="F7" s="1" t="str">
        <f>C2</f>
        <v>Olesia</v>
      </c>
      <c r="G7" s="5" t="str">
        <f>H2</f>
        <v>65 8089392</v>
      </c>
      <c r="H7" t="str">
        <f>AG2</f>
        <v>Gornja Gorica Podgorica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Srečna ptica</v>
      </c>
      <c r="C9" s="1" t="str">
        <f>AM2</f>
        <v>Cetinje</v>
      </c>
      <c r="D9" s="1" t="str">
        <f>AJ2</f>
        <v>03551270</v>
      </c>
      <c r="E9" s="1" t="str">
        <f>B2</f>
        <v>Ptitsina</v>
      </c>
      <c r="F9" s="1" t="str">
        <f>C2</f>
        <v>Olesia</v>
      </c>
      <c r="G9" s="5" t="str">
        <f>H2</f>
        <v>65 8089392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Srečna ptica</v>
      </c>
      <c r="C11" s="1" t="str">
        <f>AM2</f>
        <v>Cetinje</v>
      </c>
      <c r="D11" s="1" t="str">
        <f>AJ2</f>
        <v>03551270</v>
      </c>
      <c r="E11" s="1" t="str">
        <f>B2</f>
        <v>Ptitsina</v>
      </c>
      <c r="F11" s="1" t="str">
        <f>C2</f>
        <v>Olesia</v>
      </c>
      <c r="G11" s="5" t="str">
        <f>H2</f>
        <v>65 8089392</v>
      </c>
      <c r="H11">
        <f>BI2</f>
        <v>0</v>
      </c>
      <c r="I11" s="1">
        <f>BJ2</f>
        <v>0</v>
      </c>
    </row>
    <row r="12" spans="1:136" x14ac:dyDescent="0.3">
      <c r="A12" t="s">
        <v>160</v>
      </c>
      <c r="B12" s="8" t="s">
        <v>161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38442</v>
      </c>
      <c r="C13" s="1" t="str">
        <f>B2</f>
        <v>Ptitsina</v>
      </c>
      <c r="D13" s="1" t="str">
        <f t="shared" ref="D13:E13" si="0">C2</f>
        <v>Olesia</v>
      </c>
      <c r="E13" s="1" t="str">
        <f t="shared" si="0"/>
        <v>Vladimir</v>
      </c>
      <c r="F13" s="4">
        <f>E2</f>
        <v>38442</v>
      </c>
      <c r="G13" s="1" t="str">
        <f>K2</f>
        <v>Ekaterinburg, Ruska Federacija</v>
      </c>
      <c r="H13" s="1" t="str">
        <f>H2</f>
        <v>65 8089392</v>
      </c>
      <c r="I13" s="1" t="str">
        <f>AG2</f>
        <v>Gornja Gorica Podgorica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Ptitsina</v>
      </c>
      <c r="C15" s="1" t="str">
        <f>C2</f>
        <v>Olesia</v>
      </c>
      <c r="D15" s="1" t="str">
        <f>V2</f>
        <v>3103005255001</v>
      </c>
      <c r="E15" s="1" t="str">
        <f>H2</f>
        <v>65 8089392</v>
      </c>
      <c r="F15" t="str">
        <f>AI2</f>
        <v>Srečna ptica</v>
      </c>
      <c r="G15" t="str">
        <f>AM2</f>
        <v>Cetinje</v>
      </c>
      <c r="H15" s="5" t="str">
        <f>AJ2</f>
        <v>03551270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78" x14ac:dyDescent="0.3">
      <c r="B17" t="str">
        <f>AI2</f>
        <v>Srečna ptica</v>
      </c>
      <c r="C17" t="str">
        <f>AK2</f>
        <v>Bajice bb Cetinje</v>
      </c>
      <c r="D17" s="1" t="str">
        <f>B2</f>
        <v>Ptitsina</v>
      </c>
      <c r="E17" s="1" t="str">
        <f>C2</f>
        <v>Olesia</v>
      </c>
      <c r="F17" t="str">
        <f>AG2</f>
        <v>Gornja Gorica Podgorica</v>
      </c>
      <c r="G17">
        <f>AH2</f>
        <v>0</v>
      </c>
      <c r="H17" s="4">
        <f>W2</f>
        <v>45078</v>
      </c>
      <c r="I17" s="4">
        <f>AF2</f>
        <v>45444</v>
      </c>
      <c r="J17" t="str">
        <f>AM2</f>
        <v>Cetinje</v>
      </c>
    </row>
    <row r="18" spans="1:7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78" x14ac:dyDescent="0.3">
      <c r="B19" t="str">
        <f>AI2</f>
        <v>Srečna ptica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069 463 261</v>
      </c>
      <c r="G19" t="str">
        <f>U2</f>
        <v>ptitsina@gmail.com</v>
      </c>
      <c r="H19">
        <f>AP2</f>
        <v>3</v>
      </c>
      <c r="I19">
        <f t="shared" ref="I19:S19" si="1">AQ2</f>
        <v>1</v>
      </c>
      <c r="J19">
        <f t="shared" si="1"/>
        <v>0</v>
      </c>
      <c r="K19">
        <f t="shared" si="1"/>
        <v>3</v>
      </c>
      <c r="L19">
        <f t="shared" si="1"/>
        <v>0</v>
      </c>
      <c r="M19">
        <f t="shared" si="1"/>
        <v>0</v>
      </c>
      <c r="N19">
        <f t="shared" si="1"/>
        <v>5</v>
      </c>
      <c r="O19">
        <f t="shared" si="1"/>
        <v>2</v>
      </c>
      <c r="P19">
        <f t="shared" si="1"/>
        <v>5</v>
      </c>
      <c r="Q19">
        <f t="shared" si="1"/>
        <v>5</v>
      </c>
      <c r="R19">
        <f t="shared" si="1"/>
        <v>0</v>
      </c>
      <c r="S19">
        <f t="shared" si="1"/>
        <v>0</v>
      </c>
      <c r="T19">
        <f>BB2</f>
        <v>1</v>
      </c>
      <c r="U19" s="7">
        <f>BC2</f>
        <v>1</v>
      </c>
      <c r="V19" s="7">
        <f t="shared" ref="V19:X19" si="2">BD2</f>
        <v>9</v>
      </c>
      <c r="W19" s="7">
        <f t="shared" si="2"/>
        <v>0</v>
      </c>
      <c r="X19" s="7">
        <f t="shared" si="2"/>
        <v>4</v>
      </c>
      <c r="Y19" s="7" t="str">
        <f>BG2</f>
        <v>5 - 1137091 / 001</v>
      </c>
      <c r="Z19" s="7" t="str">
        <f>V2</f>
        <v>3103005255001</v>
      </c>
      <c r="AA19" s="1" t="str">
        <f>B2</f>
        <v>Ptitsina</v>
      </c>
      <c r="AB19" s="1" t="str">
        <f>C2</f>
        <v>Olesia</v>
      </c>
      <c r="AC19" s="1" t="str">
        <f>AG2</f>
        <v>Gornja Gorica Podgorica</v>
      </c>
      <c r="AD19">
        <f>BH2</f>
        <v>0</v>
      </c>
      <c r="AE19" s="1" t="str">
        <f>D2</f>
        <v>Vladimir</v>
      </c>
      <c r="AF19" s="10">
        <f>L2</f>
        <v>3</v>
      </c>
      <c r="AG19" s="10">
        <f t="shared" ref="AG19:AM19" si="3">M2</f>
        <v>1</v>
      </c>
      <c r="AH19" s="10">
        <f t="shared" si="3"/>
        <v>0</v>
      </c>
      <c r="AI19" s="10">
        <f t="shared" si="3"/>
        <v>3</v>
      </c>
      <c r="AJ19" s="10">
        <f t="shared" si="3"/>
        <v>2</v>
      </c>
      <c r="AK19" s="10">
        <f t="shared" si="3"/>
        <v>0</v>
      </c>
      <c r="AL19" s="10">
        <f t="shared" si="3"/>
        <v>0</v>
      </c>
      <c r="AM19" s="10">
        <f t="shared" si="3"/>
        <v>5</v>
      </c>
      <c r="AN19" s="1" t="str">
        <f>K2</f>
        <v>Ekaterinburg, Ruska Federacija</v>
      </c>
      <c r="AO19" s="4" t="str">
        <f>F2</f>
        <v>-</v>
      </c>
      <c r="AP19" s="10" t="str">
        <f>G2</f>
        <v>V</v>
      </c>
      <c r="AQ19" s="5" t="str">
        <f>H2</f>
        <v>65 8089392</v>
      </c>
      <c r="AR19" s="1" t="str">
        <f>J2</f>
        <v>MVD 0854</v>
      </c>
      <c r="AS19" s="10">
        <f>X2</f>
        <v>0</v>
      </c>
      <c r="AT19" s="10">
        <f>Y2</f>
        <v>1</v>
      </c>
      <c r="AU19" s="10">
        <f>Z2</f>
        <v>0</v>
      </c>
      <c r="AV19" s="10">
        <f>AA2</f>
        <v>6</v>
      </c>
      <c r="AW19" s="10">
        <f>AE2</f>
        <v>3</v>
      </c>
    </row>
    <row r="20" spans="1:78" x14ac:dyDescent="0.3">
      <c r="A20" t="s">
        <v>279</v>
      </c>
      <c r="B20" s="8" t="s">
        <v>147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214</v>
      </c>
      <c r="O20" s="8" t="s">
        <v>215</v>
      </c>
      <c r="P20" s="8" t="s">
        <v>216</v>
      </c>
      <c r="Q20" s="8" t="s">
        <v>217</v>
      </c>
      <c r="R20" s="8" t="s">
        <v>218</v>
      </c>
      <c r="S20" s="8" t="s">
        <v>219</v>
      </c>
      <c r="T20" s="8" t="s">
        <v>220</v>
      </c>
      <c r="U20" s="8" t="s">
        <v>221</v>
      </c>
      <c r="V20" s="8" t="s">
        <v>222</v>
      </c>
      <c r="W20" s="8" t="s">
        <v>223</v>
      </c>
      <c r="X20" s="8" t="s">
        <v>224</v>
      </c>
      <c r="Y20" s="8" t="s">
        <v>225</v>
      </c>
      <c r="Z20" s="8" t="s">
        <v>226</v>
      </c>
      <c r="AA20" s="8" t="s">
        <v>227</v>
      </c>
      <c r="AB20" s="8" t="s">
        <v>228</v>
      </c>
      <c r="AC20" s="8" t="s">
        <v>229</v>
      </c>
      <c r="AD20" s="8" t="s">
        <v>230</v>
      </c>
      <c r="AE20" s="8" t="s">
        <v>231</v>
      </c>
      <c r="AF20" s="8" t="s">
        <v>232</v>
      </c>
      <c r="AG20" s="8" t="s">
        <v>233</v>
      </c>
      <c r="AH20" s="8" t="s">
        <v>234</v>
      </c>
      <c r="AI20" s="8" t="s">
        <v>235</v>
      </c>
      <c r="AJ20" s="8" t="s">
        <v>236</v>
      </c>
      <c r="AK20" s="8" t="s">
        <v>237</v>
      </c>
      <c r="AL20" s="8" t="s">
        <v>238</v>
      </c>
      <c r="AM20" s="8" t="s">
        <v>239</v>
      </c>
      <c r="AN20" s="8" t="s">
        <v>240</v>
      </c>
      <c r="AO20" s="8" t="s">
        <v>241</v>
      </c>
      <c r="AP20" s="8" t="s">
        <v>242</v>
      </c>
      <c r="AQ20" s="8" t="s">
        <v>243</v>
      </c>
      <c r="AR20" s="8" t="s">
        <v>244</v>
      </c>
      <c r="AS20" s="8" t="s">
        <v>245</v>
      </c>
      <c r="AT20" s="8" t="s">
        <v>246</v>
      </c>
      <c r="AU20" s="8" t="s">
        <v>247</v>
      </c>
      <c r="AV20" s="8" t="s">
        <v>248</v>
      </c>
      <c r="AW20" s="8" t="s">
        <v>249</v>
      </c>
      <c r="AX20" s="8" t="s">
        <v>250</v>
      </c>
      <c r="AY20" s="8" t="s">
        <v>251</v>
      </c>
      <c r="AZ20" s="8" t="s">
        <v>252</v>
      </c>
      <c r="BA20" s="8" t="s">
        <v>253</v>
      </c>
      <c r="BB20" s="8" t="s">
        <v>254</v>
      </c>
      <c r="BC20" s="8" t="s">
        <v>255</v>
      </c>
      <c r="BD20" s="8" t="s">
        <v>256</v>
      </c>
      <c r="BE20" s="8" t="s">
        <v>257</v>
      </c>
      <c r="BF20" s="8" t="s">
        <v>258</v>
      </c>
      <c r="BG20" s="8" t="s">
        <v>259</v>
      </c>
      <c r="BH20" s="8" t="s">
        <v>260</v>
      </c>
      <c r="BI20" s="8" t="s">
        <v>261</v>
      </c>
      <c r="BJ20" s="8" t="s">
        <v>262</v>
      </c>
      <c r="BK20" s="8" t="s">
        <v>263</v>
      </c>
      <c r="BL20" s="8" t="s">
        <v>264</v>
      </c>
      <c r="BM20" s="8" t="s">
        <v>265</v>
      </c>
      <c r="BN20" s="8" t="s">
        <v>266</v>
      </c>
      <c r="BO20" s="8" t="s">
        <v>267</v>
      </c>
      <c r="BP20" s="8" t="s">
        <v>268</v>
      </c>
      <c r="BQ20" s="8" t="s">
        <v>269</v>
      </c>
      <c r="BR20" s="8" t="s">
        <v>270</v>
      </c>
      <c r="BS20" s="8" t="s">
        <v>271</v>
      </c>
      <c r="BT20" s="8" t="s">
        <v>272</v>
      </c>
      <c r="BU20" s="8" t="s">
        <v>273</v>
      </c>
      <c r="BV20" s="8" t="s">
        <v>274</v>
      </c>
      <c r="BW20" s="8" t="s">
        <v>275</v>
      </c>
      <c r="BX20" s="8" t="s">
        <v>276</v>
      </c>
      <c r="BY20" s="8" t="s">
        <v>277</v>
      </c>
      <c r="BZ20" s="9" t="s">
        <v>278</v>
      </c>
    </row>
    <row r="21" spans="1:78" x14ac:dyDescent="0.3">
      <c r="B21" t="str">
        <f>AI2</f>
        <v>Srečna ptica</v>
      </c>
      <c r="C21" t="str">
        <f>AK2</f>
        <v>Bajice bb Cetinje</v>
      </c>
      <c r="D21" s="5" t="str">
        <f>T2</f>
        <v>069 463 261</v>
      </c>
      <c r="E21" s="5" t="str">
        <f>AJ2</f>
        <v>03551270</v>
      </c>
      <c r="F21" s="1" t="str">
        <f>B2</f>
        <v>Ptitsina</v>
      </c>
      <c r="G21" s="1" t="str">
        <f>D2</f>
        <v>Vladimir</v>
      </c>
      <c r="H21" s="1" t="str">
        <f>C2</f>
        <v>Olesia</v>
      </c>
      <c r="I21" s="5" t="str">
        <f>V2</f>
        <v>3103005255001</v>
      </c>
      <c r="J21" t="str">
        <f>AG2</f>
        <v>Gornja Gorica Podgorica</v>
      </c>
      <c r="K21" s="1" t="str">
        <f>K2</f>
        <v>Ekaterinburg, Ruska Federacija</v>
      </c>
      <c r="L21" s="4" t="str">
        <f>F2</f>
        <v>-</v>
      </c>
      <c r="M21" s="4" t="str">
        <f>G2</f>
        <v>V</v>
      </c>
    </row>
    <row r="22" spans="1:7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78" x14ac:dyDescent="0.3">
      <c r="B23" s="1" t="str">
        <f>C2</f>
        <v>Olesia</v>
      </c>
      <c r="C23" s="1" t="str">
        <f>D2</f>
        <v>Vladimir</v>
      </c>
      <c r="D23" s="1" t="str">
        <f>B2</f>
        <v>Ptitsina</v>
      </c>
      <c r="E23" s="5" t="str">
        <f>V2</f>
        <v>3103005255001</v>
      </c>
      <c r="F23" t="str">
        <f>AG2</f>
        <v>Gornja Gorica Podgorica</v>
      </c>
      <c r="G23" t="str">
        <f>AM2</f>
        <v>Cetinje</v>
      </c>
      <c r="H23" s="5" t="str">
        <f>H2</f>
        <v>65 8089392</v>
      </c>
      <c r="I23" s="4">
        <f>I2</f>
        <v>43578</v>
      </c>
      <c r="J23" s="5" t="str">
        <f>T2</f>
        <v>069 463 261</v>
      </c>
      <c r="K23" s="5" t="str">
        <f>U2</f>
        <v>ptitsina@gmail.com</v>
      </c>
      <c r="L23" s="4">
        <f>E2</f>
        <v>38442</v>
      </c>
      <c r="M23" t="str">
        <f>AI2</f>
        <v>Srečna ptica</v>
      </c>
      <c r="N23" t="str">
        <f>BG2</f>
        <v>5 - 1137091 / 001</v>
      </c>
      <c r="O23" s="5" t="str">
        <f>AJ2</f>
        <v>03551270</v>
      </c>
      <c r="P23" t="str">
        <f>AK2</f>
        <v>Bajice bb Cetinje</v>
      </c>
    </row>
    <row r="24" spans="1:7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78" x14ac:dyDescent="0.3">
      <c r="B25" s="1" t="str">
        <f>+C2</f>
        <v>Olesia</v>
      </c>
      <c r="C25" s="1" t="str">
        <f>+D2</f>
        <v>Vladimir</v>
      </c>
      <c r="D25" s="1" t="str">
        <f>+B2</f>
        <v>Ptitsina</v>
      </c>
      <c r="E25" s="5" t="str">
        <f>+V2</f>
        <v>3103005255001</v>
      </c>
      <c r="F25" t="str">
        <f>+AG2</f>
        <v>Gornja Gorica Podgorica</v>
      </c>
      <c r="G25" t="str">
        <f>+AM2</f>
        <v>Cetinje</v>
      </c>
      <c r="H25" s="5" t="str">
        <f>H2</f>
        <v>65 8089392</v>
      </c>
      <c r="I25" s="4">
        <f>I2</f>
        <v>43578</v>
      </c>
      <c r="J25" s="5" t="str">
        <f>T2</f>
        <v>069 463 261</v>
      </c>
      <c r="K25" s="5" t="str">
        <f>U2</f>
        <v>ptitsina@gmail.com</v>
      </c>
      <c r="L25" s="4">
        <f>E2</f>
        <v>38442</v>
      </c>
      <c r="M25" t="str">
        <f>AI2</f>
        <v>Srečna ptica</v>
      </c>
      <c r="N25" t="str">
        <f>BG2</f>
        <v>5 - 1137091 / 001</v>
      </c>
      <c r="O25" s="5" t="str">
        <f>AJ2</f>
        <v>03551270</v>
      </c>
      <c r="P25" t="str">
        <f>AK2</f>
        <v>Bajice bb Cetinje</v>
      </c>
    </row>
  </sheetData>
  <phoneticPr fontId="4" type="noConversion"/>
  <hyperlinks>
    <hyperlink ref="U2" r:id="rId1" xr:uid="{2C490C3D-FFD6-4976-B9FC-6E3F9E419F50}"/>
  </hyperlinks>
  <pageMargins left="0.7" right="0.7" top="0.75" bottom="0.75" header="0.3" footer="0.3"/>
  <pageSetup paperSize="9" orientation="portrait" verticalDpi="0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B830-C1CD-4059-B18B-1D290020B27B}">
  <dimension ref="A1:EF25"/>
  <sheetViews>
    <sheetView topLeftCell="Q1" workbookViewId="0">
      <selection activeCell="AG2" sqref="AG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9.109375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122</v>
      </c>
      <c r="C2" s="1" t="s">
        <v>408</v>
      </c>
      <c r="D2" s="1" t="s">
        <v>124</v>
      </c>
      <c r="E2" s="4">
        <v>26610</v>
      </c>
      <c r="F2" s="4" t="s">
        <v>213</v>
      </c>
      <c r="G2" s="4" t="s">
        <v>210</v>
      </c>
      <c r="H2" s="5" t="s">
        <v>1077</v>
      </c>
      <c r="I2" s="4">
        <v>44320</v>
      </c>
      <c r="J2" s="1">
        <v>66001</v>
      </c>
      <c r="K2" s="1" t="s">
        <v>565</v>
      </c>
      <c r="L2">
        <v>0</v>
      </c>
      <c r="M2">
        <v>7</v>
      </c>
      <c r="N2">
        <v>1</v>
      </c>
      <c r="O2">
        <v>1</v>
      </c>
      <c r="P2">
        <v>1</v>
      </c>
      <c r="Q2">
        <v>9</v>
      </c>
      <c r="R2">
        <v>7</v>
      </c>
      <c r="S2">
        <v>2</v>
      </c>
      <c r="T2" s="5" t="s">
        <v>1078</v>
      </c>
      <c r="U2" s="6" t="s">
        <v>1079</v>
      </c>
      <c r="V2" s="5" t="s">
        <v>1080</v>
      </c>
      <c r="W2" s="4">
        <v>45282</v>
      </c>
      <c r="X2">
        <v>2</v>
      </c>
      <c r="Y2">
        <v>2</v>
      </c>
      <c r="Z2">
        <v>1</v>
      </c>
      <c r="AA2">
        <v>2</v>
      </c>
      <c r="AB2">
        <v>2</v>
      </c>
      <c r="AC2">
        <v>0</v>
      </c>
      <c r="AD2">
        <v>2</v>
      </c>
      <c r="AE2">
        <v>3</v>
      </c>
      <c r="AF2" s="4">
        <v>45648</v>
      </c>
      <c r="AG2" t="s">
        <v>1081</v>
      </c>
      <c r="AI2" t="s">
        <v>1082</v>
      </c>
      <c r="AJ2" s="5" t="s">
        <v>1083</v>
      </c>
      <c r="AK2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0</v>
      </c>
      <c r="AQ2">
        <v>7</v>
      </c>
      <c r="AR2">
        <v>1</v>
      </c>
      <c r="AS2">
        <v>1</v>
      </c>
      <c r="AT2">
        <v>9</v>
      </c>
      <c r="AU2">
        <v>7</v>
      </c>
      <c r="AV2">
        <v>3</v>
      </c>
      <c r="AW2">
        <v>2</v>
      </c>
      <c r="AX2">
        <v>5</v>
      </c>
      <c r="AY2">
        <v>5</v>
      </c>
      <c r="AZ2">
        <v>0</v>
      </c>
      <c r="BA2">
        <v>3</v>
      </c>
      <c r="BB2">
        <v>7</v>
      </c>
      <c r="BC2" s="7">
        <v>2</v>
      </c>
      <c r="BD2">
        <v>9</v>
      </c>
      <c r="BE2">
        <v>1</v>
      </c>
      <c r="BF2">
        <v>1</v>
      </c>
      <c r="BG2" t="s">
        <v>1084</v>
      </c>
      <c r="BH2" s="16" t="s">
        <v>1086</v>
      </c>
      <c r="BI2" t="s">
        <v>1085</v>
      </c>
      <c r="BJ2" s="5" t="s">
        <v>1087</v>
      </c>
      <c r="BK2" t="s">
        <v>831</v>
      </c>
      <c r="BL2">
        <v>2</v>
      </c>
      <c r="BM2">
        <v>9</v>
      </c>
      <c r="BN2">
        <v>1</v>
      </c>
      <c r="BO2">
        <v>2</v>
      </c>
      <c r="BP2">
        <v>9</v>
      </c>
      <c r="BQ2">
        <v>7</v>
      </c>
      <c r="BR2">
        <v>3</v>
      </c>
      <c r="BS2">
        <v>2</v>
      </c>
      <c r="BT2">
        <v>5</v>
      </c>
      <c r="BU2">
        <v>0</v>
      </c>
      <c r="BV2">
        <v>0</v>
      </c>
      <c r="BW2">
        <v>0</v>
      </c>
      <c r="BX2">
        <v>7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Ptitsina</v>
      </c>
      <c r="C5" s="1" t="str">
        <f>C2</f>
        <v>Svetlana</v>
      </c>
      <c r="D5" s="4">
        <f>E2</f>
        <v>26610</v>
      </c>
      <c r="E5" s="5" t="str">
        <f>H2</f>
        <v>76 4512290</v>
      </c>
      <c r="F5" t="str">
        <f>AI2</f>
        <v>Shankara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Shankara</v>
      </c>
      <c r="C7" s="1" t="str">
        <f>AJ2</f>
        <v>03501701</v>
      </c>
      <c r="D7" s="1" t="str">
        <f>AM2</f>
        <v>Cetinje</v>
      </c>
      <c r="E7" s="1" t="str">
        <f>B2</f>
        <v>Ptitsina</v>
      </c>
      <c r="F7" s="1" t="str">
        <f>C2</f>
        <v>Svetlana</v>
      </c>
      <c r="G7" s="5" t="str">
        <f>H2</f>
        <v>76 4512290</v>
      </c>
      <c r="H7" t="str">
        <f>AG2</f>
        <v>Gornja Gorica Podgorica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Shankara</v>
      </c>
      <c r="C9" s="1" t="str">
        <f>AM2</f>
        <v>Cetinje</v>
      </c>
      <c r="D9" s="1" t="str">
        <f>AJ2</f>
        <v>03501701</v>
      </c>
      <c r="E9" s="1" t="str">
        <f>B2</f>
        <v>Ptitsina</v>
      </c>
      <c r="F9" s="1" t="str">
        <f>C2</f>
        <v>Svetlana</v>
      </c>
      <c r="G9" s="5" t="str">
        <f>H2</f>
        <v>76 4512290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Shankara</v>
      </c>
      <c r="C11" s="1" t="str">
        <f>AM2</f>
        <v>Cetinje</v>
      </c>
      <c r="D11" s="1" t="str">
        <f>AJ2</f>
        <v>03501701</v>
      </c>
      <c r="E11" s="1" t="str">
        <f>B2</f>
        <v>Ptitsina</v>
      </c>
      <c r="F11" s="1" t="str">
        <f>C2</f>
        <v>Svetlana</v>
      </c>
      <c r="G11" s="5" t="str">
        <f>H2</f>
        <v>76 4512290</v>
      </c>
      <c r="H11" t="str">
        <f>BI2</f>
        <v>Ptitsin Anatolii</v>
      </c>
      <c r="I11" s="1" t="str">
        <f>BJ2</f>
        <v>76 4512293</v>
      </c>
    </row>
    <row r="12" spans="1:136" x14ac:dyDescent="0.3">
      <c r="A12" t="s">
        <v>160</v>
      </c>
      <c r="B12" s="8" t="s">
        <v>161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26610</v>
      </c>
      <c r="C13" s="1" t="str">
        <f>B2</f>
        <v>Ptitsina</v>
      </c>
      <c r="D13" s="1" t="str">
        <f t="shared" ref="D13:E13" si="0">C2</f>
        <v>Svetlana</v>
      </c>
      <c r="E13" s="1" t="str">
        <f t="shared" si="0"/>
        <v>Vladimir</v>
      </c>
      <c r="F13" s="4">
        <f>E2</f>
        <v>26610</v>
      </c>
      <c r="G13" s="1" t="str">
        <f>K2</f>
        <v>grad Sverdlovsk</v>
      </c>
      <c r="H13" s="1" t="str">
        <f>H2</f>
        <v>76 4512290</v>
      </c>
      <c r="I13" s="1" t="str">
        <f>AG2</f>
        <v>Gornja Gorica Podgorica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Ptitsina</v>
      </c>
      <c r="C15" s="1" t="str">
        <f>C2</f>
        <v>Svetlana</v>
      </c>
      <c r="D15" s="1" t="str">
        <f>V2</f>
        <v>0711972255037</v>
      </c>
      <c r="E15" s="1" t="str">
        <f>H2</f>
        <v>76 4512290</v>
      </c>
      <c r="F15" t="str">
        <f>AI2</f>
        <v>Shankara</v>
      </c>
      <c r="G15" t="str">
        <f>AM2</f>
        <v>Cetinje</v>
      </c>
      <c r="H15" s="5" t="str">
        <f>AJ2</f>
        <v>03501701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78" x14ac:dyDescent="0.3">
      <c r="B17" t="str">
        <f>AI2</f>
        <v>Shankara</v>
      </c>
      <c r="C17" t="str">
        <f>AK2</f>
        <v>Bajice bb Cetinje</v>
      </c>
      <c r="D17" s="1" t="str">
        <f>B2</f>
        <v>Ptitsina</v>
      </c>
      <c r="E17" s="1" t="str">
        <f>C2</f>
        <v>Svetlana</v>
      </c>
      <c r="F17" t="str">
        <f>AG2</f>
        <v>Gornja Gorica Podgorica</v>
      </c>
      <c r="G17">
        <f>AH2</f>
        <v>0</v>
      </c>
      <c r="H17" s="4">
        <f>W2</f>
        <v>45282</v>
      </c>
      <c r="I17" s="4">
        <f>AF2</f>
        <v>45648</v>
      </c>
      <c r="J17" t="str">
        <f>AM2</f>
        <v>Cetinje</v>
      </c>
    </row>
    <row r="18" spans="1:7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78" x14ac:dyDescent="0.3">
      <c r="B19" t="str">
        <f>AI2</f>
        <v>Shankara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069 284 068</v>
      </c>
      <c r="G19" t="str">
        <f>U2</f>
        <v>S.Ptitcina@gmail.com</v>
      </c>
      <c r="H19">
        <f>AP2</f>
        <v>0</v>
      </c>
      <c r="I19">
        <f t="shared" ref="I19:S19" si="1">AQ2</f>
        <v>7</v>
      </c>
      <c r="J19">
        <f t="shared" si="1"/>
        <v>1</v>
      </c>
      <c r="K19">
        <f t="shared" si="1"/>
        <v>1</v>
      </c>
      <c r="L19">
        <f t="shared" si="1"/>
        <v>9</v>
      </c>
      <c r="M19">
        <f t="shared" si="1"/>
        <v>7</v>
      </c>
      <c r="N19">
        <f t="shared" si="1"/>
        <v>3</v>
      </c>
      <c r="O19">
        <f t="shared" si="1"/>
        <v>2</v>
      </c>
      <c r="P19">
        <f t="shared" si="1"/>
        <v>5</v>
      </c>
      <c r="Q19">
        <f t="shared" si="1"/>
        <v>5</v>
      </c>
      <c r="R19">
        <f t="shared" si="1"/>
        <v>0</v>
      </c>
      <c r="S19">
        <f t="shared" si="1"/>
        <v>3</v>
      </c>
      <c r="T19">
        <f>BB2</f>
        <v>7</v>
      </c>
      <c r="U19" s="7">
        <f>BC2</f>
        <v>2</v>
      </c>
      <c r="V19" s="7">
        <f t="shared" ref="V19:X19" si="2">BD2</f>
        <v>9</v>
      </c>
      <c r="W19" s="7">
        <f t="shared" si="2"/>
        <v>1</v>
      </c>
      <c r="X19" s="7">
        <f t="shared" si="2"/>
        <v>1</v>
      </c>
      <c r="Y19" s="7" t="str">
        <f>BG2</f>
        <v>5 - 1090964 / 001</v>
      </c>
      <c r="Z19" s="7" t="str">
        <f>V2</f>
        <v>0711972255037</v>
      </c>
      <c r="AA19" s="1" t="str">
        <f>B2</f>
        <v>Ptitsina</v>
      </c>
      <c r="AB19" s="1" t="str">
        <f>C2</f>
        <v>Svetlana</v>
      </c>
      <c r="AC19" s="1" t="str">
        <f>AG2</f>
        <v>Gornja Gorica Podgorica</v>
      </c>
      <c r="AD19" t="str">
        <f>BH2</f>
        <v>565000000001005492</v>
      </c>
      <c r="AE19" s="1" t="str">
        <f>D2</f>
        <v>Vladimir</v>
      </c>
      <c r="AF19" s="10">
        <f>L2</f>
        <v>0</v>
      </c>
      <c r="AG19" s="10">
        <f t="shared" ref="AG19:AM19" si="3">M2</f>
        <v>7</v>
      </c>
      <c r="AH19" s="10">
        <f t="shared" si="3"/>
        <v>1</v>
      </c>
      <c r="AI19" s="10">
        <f t="shared" si="3"/>
        <v>1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2</v>
      </c>
      <c r="AN19" s="1" t="str">
        <f>K2</f>
        <v>grad Sverdlovsk</v>
      </c>
      <c r="AO19" s="4" t="str">
        <f>F2</f>
        <v>-</v>
      </c>
      <c r="AP19" s="10" t="str">
        <f>G2</f>
        <v>V</v>
      </c>
      <c r="AQ19" s="5" t="str">
        <f>H2</f>
        <v>76 4512290</v>
      </c>
      <c r="AR19" s="1">
        <f>J2</f>
        <v>66001</v>
      </c>
      <c r="AS19" s="10">
        <f>X2</f>
        <v>2</v>
      </c>
      <c r="AT19" s="10">
        <f>Y2</f>
        <v>2</v>
      </c>
      <c r="AU19" s="10">
        <f>Z2</f>
        <v>1</v>
      </c>
      <c r="AV19" s="10">
        <f>AA2</f>
        <v>2</v>
      </c>
      <c r="AW19" s="10">
        <f>AE2</f>
        <v>3</v>
      </c>
    </row>
    <row r="20" spans="1:78" x14ac:dyDescent="0.3">
      <c r="A20" t="s">
        <v>279</v>
      </c>
      <c r="B20" s="8" t="s">
        <v>147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214</v>
      </c>
      <c r="O20" s="8" t="s">
        <v>215</v>
      </c>
      <c r="P20" s="8" t="s">
        <v>216</v>
      </c>
      <c r="Q20" s="8" t="s">
        <v>217</v>
      </c>
      <c r="R20" s="8" t="s">
        <v>218</v>
      </c>
      <c r="S20" s="8" t="s">
        <v>219</v>
      </c>
      <c r="T20" s="8" t="s">
        <v>220</v>
      </c>
      <c r="U20" s="8" t="s">
        <v>221</v>
      </c>
      <c r="V20" s="8" t="s">
        <v>222</v>
      </c>
      <c r="W20" s="8" t="s">
        <v>223</v>
      </c>
      <c r="X20" s="8" t="s">
        <v>224</v>
      </c>
      <c r="Y20" s="8" t="s">
        <v>225</v>
      </c>
      <c r="Z20" s="8" t="s">
        <v>226</v>
      </c>
      <c r="AA20" s="8" t="s">
        <v>227</v>
      </c>
      <c r="AB20" s="8" t="s">
        <v>228</v>
      </c>
      <c r="AC20" s="8" t="s">
        <v>229</v>
      </c>
      <c r="AD20" s="8" t="s">
        <v>230</v>
      </c>
      <c r="AE20" s="8" t="s">
        <v>231</v>
      </c>
      <c r="AF20" s="8" t="s">
        <v>232</v>
      </c>
      <c r="AG20" s="8" t="s">
        <v>233</v>
      </c>
      <c r="AH20" s="8" t="s">
        <v>234</v>
      </c>
      <c r="AI20" s="8" t="s">
        <v>235</v>
      </c>
      <c r="AJ20" s="8" t="s">
        <v>236</v>
      </c>
      <c r="AK20" s="8" t="s">
        <v>237</v>
      </c>
      <c r="AL20" s="8" t="s">
        <v>238</v>
      </c>
      <c r="AM20" s="8" t="s">
        <v>239</v>
      </c>
      <c r="AN20" s="8" t="s">
        <v>240</v>
      </c>
      <c r="AO20" s="8" t="s">
        <v>241</v>
      </c>
      <c r="AP20" s="8" t="s">
        <v>242</v>
      </c>
      <c r="AQ20" s="8" t="s">
        <v>243</v>
      </c>
      <c r="AR20" s="8" t="s">
        <v>244</v>
      </c>
      <c r="AS20" s="8" t="s">
        <v>245</v>
      </c>
      <c r="AT20" s="8" t="s">
        <v>246</v>
      </c>
      <c r="AU20" s="8" t="s">
        <v>247</v>
      </c>
      <c r="AV20" s="8" t="s">
        <v>248</v>
      </c>
      <c r="AW20" s="8" t="s">
        <v>249</v>
      </c>
      <c r="AX20" s="8" t="s">
        <v>250</v>
      </c>
      <c r="AY20" s="8" t="s">
        <v>251</v>
      </c>
      <c r="AZ20" s="8" t="s">
        <v>252</v>
      </c>
      <c r="BA20" s="8" t="s">
        <v>253</v>
      </c>
      <c r="BB20" s="8" t="s">
        <v>254</v>
      </c>
      <c r="BC20" s="8" t="s">
        <v>255</v>
      </c>
      <c r="BD20" s="8" t="s">
        <v>256</v>
      </c>
      <c r="BE20" s="8" t="s">
        <v>257</v>
      </c>
      <c r="BF20" s="8" t="s">
        <v>258</v>
      </c>
      <c r="BG20" s="8" t="s">
        <v>259</v>
      </c>
      <c r="BH20" s="8" t="s">
        <v>260</v>
      </c>
      <c r="BI20" s="8" t="s">
        <v>261</v>
      </c>
      <c r="BJ20" s="8" t="s">
        <v>262</v>
      </c>
      <c r="BK20" s="8" t="s">
        <v>263</v>
      </c>
      <c r="BL20" s="8" t="s">
        <v>264</v>
      </c>
      <c r="BM20" s="8" t="s">
        <v>265</v>
      </c>
      <c r="BN20" s="8" t="s">
        <v>266</v>
      </c>
      <c r="BO20" s="8" t="s">
        <v>267</v>
      </c>
      <c r="BP20" s="8" t="s">
        <v>268</v>
      </c>
      <c r="BQ20" s="8" t="s">
        <v>269</v>
      </c>
      <c r="BR20" s="8" t="s">
        <v>270</v>
      </c>
      <c r="BS20" s="8" t="s">
        <v>271</v>
      </c>
      <c r="BT20" s="8" t="s">
        <v>272</v>
      </c>
      <c r="BU20" s="8" t="s">
        <v>273</v>
      </c>
      <c r="BV20" s="8" t="s">
        <v>274</v>
      </c>
      <c r="BW20" s="8" t="s">
        <v>275</v>
      </c>
      <c r="BX20" s="8" t="s">
        <v>276</v>
      </c>
      <c r="BY20" s="8" t="s">
        <v>277</v>
      </c>
      <c r="BZ20" s="9" t="s">
        <v>278</v>
      </c>
    </row>
    <row r="21" spans="1:78" x14ac:dyDescent="0.3">
      <c r="B21" t="str">
        <f>AI2</f>
        <v>Shankara</v>
      </c>
      <c r="C21" t="str">
        <f>AK2</f>
        <v>Bajice bb Cetinje</v>
      </c>
      <c r="D21" s="5" t="str">
        <f>T2</f>
        <v>069 284 068</v>
      </c>
      <c r="E21" s="5" t="str">
        <f>AJ2</f>
        <v>03501701</v>
      </c>
      <c r="F21" s="1" t="str">
        <f>B2</f>
        <v>Ptitsina</v>
      </c>
      <c r="G21" s="1" t="str">
        <f>D2</f>
        <v>Vladimir</v>
      </c>
      <c r="H21" s="1" t="str">
        <f>C2</f>
        <v>Svetlana</v>
      </c>
      <c r="I21" s="5" t="str">
        <f>V2</f>
        <v>0711972255037</v>
      </c>
      <c r="J21" t="str">
        <f>AG2</f>
        <v>Gornja Gorica Podgorica</v>
      </c>
      <c r="K21" s="1" t="str">
        <f>K2</f>
        <v>grad Sverdlovsk</v>
      </c>
      <c r="L21" s="4" t="str">
        <f>F2</f>
        <v>-</v>
      </c>
      <c r="M21" s="4" t="str">
        <f>G2</f>
        <v>V</v>
      </c>
    </row>
    <row r="22" spans="1:7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78" x14ac:dyDescent="0.3">
      <c r="B23" s="1" t="str">
        <f>C2</f>
        <v>Svetlana</v>
      </c>
      <c r="C23" s="1" t="str">
        <f>D2</f>
        <v>Vladimir</v>
      </c>
      <c r="D23" s="1" t="str">
        <f>B2</f>
        <v>Ptitsina</v>
      </c>
      <c r="E23" s="5" t="str">
        <f>V2</f>
        <v>0711972255037</v>
      </c>
      <c r="F23" t="str">
        <f>AG2</f>
        <v>Gornja Gorica Podgorica</v>
      </c>
      <c r="G23" t="str">
        <f>AM2</f>
        <v>Cetinje</v>
      </c>
      <c r="H23" s="5" t="str">
        <f>H2</f>
        <v>76 4512290</v>
      </c>
      <c r="I23" s="4">
        <f>I2</f>
        <v>44320</v>
      </c>
      <c r="J23" s="5" t="str">
        <f>T2</f>
        <v>069 284 068</v>
      </c>
      <c r="K23" s="5" t="str">
        <f>U2</f>
        <v>S.Ptitcina@gmail.com</v>
      </c>
      <c r="L23" s="4">
        <f>E2</f>
        <v>26610</v>
      </c>
      <c r="M23" t="str">
        <f>AI2</f>
        <v>Shankara</v>
      </c>
      <c r="N23" t="str">
        <f>BG2</f>
        <v>5 - 1090964 / 001</v>
      </c>
      <c r="O23" s="5" t="str">
        <f>AJ2</f>
        <v>03501701</v>
      </c>
      <c r="P23" t="str">
        <f>AK2</f>
        <v>Bajice bb Cetinje</v>
      </c>
    </row>
    <row r="24" spans="1:7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78" x14ac:dyDescent="0.3">
      <c r="B25" s="1" t="str">
        <f>+C2</f>
        <v>Svetlana</v>
      </c>
      <c r="C25" s="1" t="str">
        <f>+D2</f>
        <v>Vladimir</v>
      </c>
      <c r="D25" s="1" t="str">
        <f>+B2</f>
        <v>Ptitsina</v>
      </c>
      <c r="E25" s="5" t="str">
        <f>+V2</f>
        <v>0711972255037</v>
      </c>
      <c r="F25" t="str">
        <f>+AG2</f>
        <v>Gornja Gorica Podgorica</v>
      </c>
      <c r="G25" t="str">
        <f>+AM2</f>
        <v>Cetinje</v>
      </c>
      <c r="H25" s="5" t="str">
        <f>H2</f>
        <v>76 4512290</v>
      </c>
      <c r="I25" s="4">
        <f>I2</f>
        <v>44320</v>
      </c>
      <c r="J25" s="5" t="str">
        <f>T2</f>
        <v>069 284 068</v>
      </c>
      <c r="K25" s="5" t="str">
        <f>U2</f>
        <v>S.Ptitcina@gmail.com</v>
      </c>
      <c r="L25" s="4">
        <f>E2</f>
        <v>26610</v>
      </c>
      <c r="M25" t="str">
        <f>AI2</f>
        <v>Shankara</v>
      </c>
      <c r="N25" t="str">
        <f>BG2</f>
        <v>5 - 1090964 / 001</v>
      </c>
      <c r="O25" s="5" t="str">
        <f>AJ2</f>
        <v>03501701</v>
      </c>
      <c r="P25" t="str">
        <f>AK2</f>
        <v>Bajice bb Cetinje</v>
      </c>
    </row>
  </sheetData>
  <hyperlinks>
    <hyperlink ref="U2" r:id="rId1" xr:uid="{E38ACD77-6353-4BC5-9AF5-D2E3CA51936E}"/>
  </hyperlinks>
  <pageMargins left="0.7" right="0.7" top="0.75" bottom="0.75" header="0.3" footer="0.3"/>
  <pageSetup paperSize="9" orientation="portrait" verticalDpi="12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D9AC-34E1-475B-9D03-28B557679974}">
  <sheetPr codeName="Лист23"/>
  <dimension ref="A1:EG32"/>
  <sheetViews>
    <sheetView workbookViewId="0">
      <selection activeCell="I12" sqref="I12"/>
    </sheetView>
  </sheetViews>
  <sheetFormatPr defaultRowHeight="14.4" x14ac:dyDescent="0.3"/>
  <cols>
    <col min="1" max="1" width="18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586</v>
      </c>
      <c r="C2" s="1" t="s">
        <v>587</v>
      </c>
      <c r="D2" s="1" t="s">
        <v>589</v>
      </c>
      <c r="E2" s="4">
        <v>33302</v>
      </c>
      <c r="F2" t="s">
        <v>213</v>
      </c>
      <c r="G2" s="4" t="s">
        <v>210</v>
      </c>
      <c r="H2" s="16" t="s">
        <v>590</v>
      </c>
      <c r="I2" s="15">
        <v>44632</v>
      </c>
      <c r="J2" s="18" t="s">
        <v>591</v>
      </c>
      <c r="K2" s="18" t="s">
        <v>529</v>
      </c>
      <c r="L2">
        <v>0</v>
      </c>
      <c r="M2">
        <v>5</v>
      </c>
      <c r="N2">
        <v>0</v>
      </c>
      <c r="O2">
        <v>3</v>
      </c>
      <c r="P2">
        <v>1</v>
      </c>
      <c r="Q2">
        <v>9</v>
      </c>
      <c r="R2">
        <v>9</v>
      </c>
      <c r="S2">
        <v>1</v>
      </c>
      <c r="T2" s="16" t="s">
        <v>592</v>
      </c>
      <c r="U2" s="6" t="s">
        <v>593</v>
      </c>
      <c r="V2" s="5" t="s">
        <v>588</v>
      </c>
      <c r="W2" s="4">
        <v>44834</v>
      </c>
      <c r="X2" s="14">
        <v>3</v>
      </c>
      <c r="Y2" s="14">
        <v>0</v>
      </c>
      <c r="Z2" s="14">
        <v>0</v>
      </c>
      <c r="AA2" s="14">
        <v>9</v>
      </c>
      <c r="AB2" s="14">
        <v>2</v>
      </c>
      <c r="AC2" s="14">
        <v>0</v>
      </c>
      <c r="AD2" s="14">
        <v>2</v>
      </c>
      <c r="AE2" s="14">
        <v>2</v>
      </c>
      <c r="AF2" s="4">
        <v>45148</v>
      </c>
      <c r="AG2" t="s">
        <v>596</v>
      </c>
      <c r="AH2" s="13"/>
      <c r="AI2" t="s">
        <v>594</v>
      </c>
      <c r="AJ2" s="16" t="s">
        <v>595</v>
      </c>
      <c r="AK2" t="s">
        <v>596</v>
      </c>
      <c r="AL2" t="s">
        <v>449</v>
      </c>
      <c r="AM2" t="s">
        <v>449</v>
      </c>
      <c r="AN2" t="s">
        <v>597</v>
      </c>
      <c r="AO2" t="s">
        <v>597</v>
      </c>
      <c r="AP2">
        <v>0</v>
      </c>
      <c r="AQ2">
        <v>5</v>
      </c>
      <c r="AR2">
        <v>0</v>
      </c>
      <c r="AS2">
        <v>3</v>
      </c>
      <c r="AT2">
        <v>9</v>
      </c>
      <c r="AU2">
        <v>9</v>
      </c>
      <c r="AV2">
        <v>1</v>
      </c>
      <c r="AW2">
        <v>2</v>
      </c>
      <c r="AX2">
        <v>2</v>
      </c>
      <c r="AY2">
        <v>5</v>
      </c>
      <c r="AZ2">
        <v>0</v>
      </c>
      <c r="BA2">
        <v>0</v>
      </c>
      <c r="BB2">
        <v>7</v>
      </c>
      <c r="BC2" s="17">
        <v>2</v>
      </c>
      <c r="BD2" s="14">
        <v>1</v>
      </c>
      <c r="BE2" s="14">
        <v>0</v>
      </c>
      <c r="BF2" s="14">
        <v>7</v>
      </c>
      <c r="BG2" s="14" t="s">
        <v>598</v>
      </c>
      <c r="BH2" s="16" t="s">
        <v>585</v>
      </c>
      <c r="BI2" t="s">
        <v>599</v>
      </c>
      <c r="BJ2" s="16"/>
      <c r="BK2" s="14" t="s">
        <v>382</v>
      </c>
      <c r="BL2" s="14">
        <v>0</v>
      </c>
      <c r="BM2" s="14">
        <v>1</v>
      </c>
      <c r="BN2" s="14">
        <v>1</v>
      </c>
      <c r="BO2" s="14">
        <v>0</v>
      </c>
      <c r="BP2" s="14">
        <v>9</v>
      </c>
      <c r="BQ2" s="14">
        <v>8</v>
      </c>
      <c r="BR2" s="14">
        <v>8</v>
      </c>
      <c r="BS2" s="14">
        <v>2</v>
      </c>
      <c r="BT2" s="14">
        <v>2</v>
      </c>
      <c r="BU2" s="14">
        <v>0</v>
      </c>
      <c r="BV2" s="14">
        <v>0</v>
      </c>
      <c r="BW2" s="14">
        <v>1</v>
      </c>
      <c r="BX2" s="14">
        <v>9</v>
      </c>
      <c r="BY2" s="14" t="s">
        <v>600</v>
      </c>
      <c r="BZ2" s="5"/>
      <c r="CA2" s="16" t="s">
        <v>360</v>
      </c>
      <c r="CB2">
        <v>1</v>
      </c>
      <c r="CC2">
        <v>2</v>
      </c>
      <c r="CD2">
        <v>0</v>
      </c>
      <c r="CE2">
        <v>9</v>
      </c>
      <c r="CF2">
        <v>0</v>
      </c>
      <c r="CG2">
        <v>2</v>
      </c>
      <c r="CH2">
        <v>2</v>
      </c>
      <c r="CI2">
        <v>2</v>
      </c>
      <c r="CJ2">
        <v>4</v>
      </c>
      <c r="CK2">
        <v>5</v>
      </c>
      <c r="CL2">
        <v>0</v>
      </c>
      <c r="CM2">
        <v>0</v>
      </c>
      <c r="CN2">
        <v>7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Razvalova</v>
      </c>
      <c r="C5" s="1" t="str">
        <f>C2</f>
        <v>Tatiana</v>
      </c>
      <c r="D5" s="4">
        <f>E2</f>
        <v>33302</v>
      </c>
      <c r="E5" s="5" t="str">
        <f>H2</f>
        <v>66 3276046</v>
      </c>
      <c r="F5" t="str">
        <f>AI2</f>
        <v>LANDBRIST</v>
      </c>
      <c r="G5" t="str">
        <f>AM2</f>
        <v>Bar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LANDBRIST</v>
      </c>
      <c r="C7" s="1" t="str">
        <f>AJ2</f>
        <v>03458741</v>
      </c>
      <c r="D7" s="1" t="str">
        <f>AM2</f>
        <v>Bar</v>
      </c>
      <c r="E7" s="1" t="str">
        <f>B2</f>
        <v>Razvalova</v>
      </c>
      <c r="F7" s="1" t="str">
        <f>C2</f>
        <v>Tatiana</v>
      </c>
      <c r="G7" s="5" t="str">
        <f>H2</f>
        <v>66 3276046</v>
      </c>
      <c r="H7" t="str">
        <f>AG2</f>
        <v>Poslovni centar Kula A, BSC Bar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LANDBRIST</v>
      </c>
      <c r="C9" s="1" t="str">
        <f>AM2</f>
        <v>Bar</v>
      </c>
      <c r="D9" s="1" t="str">
        <f>AJ2</f>
        <v>03458741</v>
      </c>
      <c r="E9" s="1" t="str">
        <f>B2</f>
        <v>Razvalova</v>
      </c>
      <c r="F9" s="1" t="str">
        <f>C2</f>
        <v>Tatiana</v>
      </c>
      <c r="G9" s="5" t="str">
        <f>H2</f>
        <v>66 3276046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7" x14ac:dyDescent="0.3">
      <c r="B11" s="1" t="str">
        <f>AI2</f>
        <v>LANDBRIST</v>
      </c>
      <c r="C11" s="1" t="str">
        <f>AM2</f>
        <v>Bar</v>
      </c>
      <c r="D11" s="1" t="str">
        <f>AJ2</f>
        <v>03458741</v>
      </c>
      <c r="E11" s="1" t="str">
        <f>B2</f>
        <v>Razvalova</v>
      </c>
      <c r="F11" s="1" t="str">
        <f>C2</f>
        <v>Tatiana</v>
      </c>
      <c r="G11" s="5" t="str">
        <f>H2</f>
        <v>66 3276046</v>
      </c>
      <c r="H11" t="str">
        <f>BI2</f>
        <v>Razvalov Igor</v>
      </c>
      <c r="I11" s="18">
        <f>BJ2</f>
        <v>0</v>
      </c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33302</v>
      </c>
      <c r="C13" s="1" t="str">
        <f>B2</f>
        <v>Razvalova</v>
      </c>
      <c r="D13" s="1" t="str">
        <f t="shared" ref="D13:E13" si="0">C2</f>
        <v>Tatiana</v>
      </c>
      <c r="E13" s="1" t="str">
        <f t="shared" si="0"/>
        <v>Sergej</v>
      </c>
      <c r="F13" s="4">
        <f>E2</f>
        <v>33302</v>
      </c>
      <c r="G13" s="1" t="str">
        <f>K2</f>
        <v>Moskovska oblast</v>
      </c>
      <c r="H13" s="1" t="str">
        <f>H2</f>
        <v>66 3276046</v>
      </c>
      <c r="I13" s="1" t="str">
        <f>AG2</f>
        <v>Poslovni centar Kula A, BSC Bar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Razvalova</v>
      </c>
      <c r="C15" s="1" t="str">
        <f>C2</f>
        <v>Tatiana</v>
      </c>
      <c r="D15" s="1" t="str">
        <f>V2</f>
        <v>0503991225007</v>
      </c>
      <c r="E15" s="1" t="str">
        <f>H2</f>
        <v>66 3276046</v>
      </c>
      <c r="F15" t="str">
        <f>AI2</f>
        <v>LANDBRIST</v>
      </c>
      <c r="G15" t="str">
        <f>AM2</f>
        <v>Bar</v>
      </c>
      <c r="H15" s="5" t="str">
        <f>AJ2</f>
        <v>03458741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LANDBRIST</v>
      </c>
      <c r="C17" t="str">
        <f>AK2</f>
        <v>Poslovni centar Kula A, BSC Bar</v>
      </c>
      <c r="D17" s="1" t="str">
        <f>B2</f>
        <v>Razvalova</v>
      </c>
      <c r="E17" s="1" t="str">
        <f>C2</f>
        <v>Tatiana</v>
      </c>
      <c r="F17" t="str">
        <f>AG2</f>
        <v>Poslovni centar Kula A, BSC Bar</v>
      </c>
      <c r="G17">
        <f>AH2</f>
        <v>0</v>
      </c>
      <c r="H17" s="4">
        <f>W2</f>
        <v>44834</v>
      </c>
      <c r="I17" s="4">
        <f>AF2</f>
        <v>45148</v>
      </c>
      <c r="J17" t="str">
        <f>AM2</f>
        <v>Bar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LANDBRIST</v>
      </c>
      <c r="C19" t="str">
        <f>AL2</f>
        <v>Bar</v>
      </c>
      <c r="D19" t="str">
        <f>AM2</f>
        <v>Bar</v>
      </c>
      <c r="E19" t="str">
        <f>AN2</f>
        <v>Poslovni centar Kula A, BSC</v>
      </c>
      <c r="F19" s="5" t="str">
        <f>T2</f>
        <v>068 678 663</v>
      </c>
      <c r="G19" t="str">
        <f>U2</f>
        <v>landbrist@hotmail.com</v>
      </c>
      <c r="H19">
        <f>AP2</f>
        <v>0</v>
      </c>
      <c r="I19">
        <f t="shared" ref="I19:S19" si="1">AQ2</f>
        <v>5</v>
      </c>
      <c r="J19">
        <f t="shared" si="1"/>
        <v>0</v>
      </c>
      <c r="K19">
        <f t="shared" si="1"/>
        <v>3</v>
      </c>
      <c r="L19">
        <f t="shared" si="1"/>
        <v>9</v>
      </c>
      <c r="M19">
        <f t="shared" si="1"/>
        <v>9</v>
      </c>
      <c r="N19">
        <f t="shared" si="1"/>
        <v>1</v>
      </c>
      <c r="O19">
        <f t="shared" si="1"/>
        <v>2</v>
      </c>
      <c r="P19">
        <f t="shared" si="1"/>
        <v>2</v>
      </c>
      <c r="Q19">
        <f t="shared" si="1"/>
        <v>5</v>
      </c>
      <c r="R19">
        <f t="shared" si="1"/>
        <v>0</v>
      </c>
      <c r="S19">
        <f t="shared" si="1"/>
        <v>0</v>
      </c>
      <c r="T19">
        <f>BB2</f>
        <v>7</v>
      </c>
      <c r="U19" s="7">
        <f>BC2</f>
        <v>2</v>
      </c>
      <c r="V19" s="7">
        <f t="shared" ref="V19:X19" si="2">BD2</f>
        <v>1</v>
      </c>
      <c r="W19" s="7">
        <f t="shared" si="2"/>
        <v>0</v>
      </c>
      <c r="X19" s="7">
        <f t="shared" si="2"/>
        <v>7</v>
      </c>
      <c r="Y19" s="7" t="str">
        <f>BG2</f>
        <v>5 - 1050344 / 001</v>
      </c>
      <c r="Z19" s="7" t="str">
        <f>V2</f>
        <v>0503991225007</v>
      </c>
      <c r="AA19" s="1" t="str">
        <f>B2</f>
        <v>Razvalova</v>
      </c>
      <c r="AB19" s="1" t="str">
        <f>C2</f>
        <v>Tatiana</v>
      </c>
      <c r="AC19" s="1" t="str">
        <f>AG2</f>
        <v>Poslovni centar Kula A, BSC Bar</v>
      </c>
      <c r="AD19" t="str">
        <f>BH2</f>
        <v>565000000000612157</v>
      </c>
      <c r="AE19" s="1" t="str">
        <f>D2</f>
        <v>Sergej</v>
      </c>
      <c r="AF19" s="10">
        <f>L2</f>
        <v>0</v>
      </c>
      <c r="AG19" s="10">
        <f t="shared" ref="AG19:AM19" si="3">M2</f>
        <v>5</v>
      </c>
      <c r="AH19" s="10">
        <f t="shared" si="3"/>
        <v>0</v>
      </c>
      <c r="AI19" s="10">
        <f t="shared" si="3"/>
        <v>3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1</v>
      </c>
      <c r="AN19" s="1" t="str">
        <f>K2</f>
        <v>Moskovska oblast</v>
      </c>
      <c r="AO19" s="4" t="str">
        <f>F2</f>
        <v>-</v>
      </c>
      <c r="AP19" s="4" t="str">
        <f>G2</f>
        <v>V</v>
      </c>
      <c r="AQ19" s="5" t="str">
        <f>H2</f>
        <v>66 3276046</v>
      </c>
      <c r="AR19" s="1" t="str">
        <f>J2</f>
        <v>MVD 0073</v>
      </c>
      <c r="AS19" s="10">
        <f>X2</f>
        <v>3</v>
      </c>
      <c r="AT19" s="10">
        <f>Y2</f>
        <v>0</v>
      </c>
      <c r="AU19" s="10">
        <f>Z2</f>
        <v>0</v>
      </c>
      <c r="AV19" s="10">
        <f>AA2</f>
        <v>9</v>
      </c>
      <c r="AW19" s="10">
        <f>AE2</f>
        <v>2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LANDBRIST</v>
      </c>
      <c r="C21" t="str">
        <f>AK2</f>
        <v>Poslovni centar Kula A, BSC Bar</v>
      </c>
      <c r="D21" s="5" t="str">
        <f>T2</f>
        <v>068 678 663</v>
      </c>
      <c r="E21" s="5" t="str">
        <f>AJ2</f>
        <v>03458741</v>
      </c>
      <c r="F21" s="1" t="str">
        <f>B2</f>
        <v>Razvalova</v>
      </c>
      <c r="G21" s="1" t="str">
        <f>D2</f>
        <v>Sergej</v>
      </c>
      <c r="H21" s="1" t="str">
        <f>C2</f>
        <v>Tatiana</v>
      </c>
      <c r="I21" s="5" t="str">
        <f>V2</f>
        <v>0503991225007</v>
      </c>
      <c r="J21" t="str">
        <f>AG2</f>
        <v>Poslovni centar Kula A, BSC Bar</v>
      </c>
      <c r="K21" s="1" t="str">
        <f>K2</f>
        <v>Moskovska oblast</v>
      </c>
      <c r="L21" s="4" t="str">
        <f>F2</f>
        <v>-</v>
      </c>
      <c r="M21" s="4" t="str">
        <f>G2</f>
        <v>V</v>
      </c>
      <c r="N21" t="str">
        <f>F2</f>
        <v>-</v>
      </c>
      <c r="O21" t="str">
        <f>G2</f>
        <v>V</v>
      </c>
      <c r="P21">
        <f>BL2</f>
        <v>0</v>
      </c>
      <c r="Q21">
        <f t="shared" ref="Q21:AB21" si="4">BM2</f>
        <v>1</v>
      </c>
      <c r="R21">
        <f t="shared" si="4"/>
        <v>1</v>
      </c>
      <c r="S21">
        <f t="shared" si="4"/>
        <v>0</v>
      </c>
      <c r="T21">
        <f t="shared" si="4"/>
        <v>9</v>
      </c>
      <c r="U21">
        <f t="shared" si="4"/>
        <v>8</v>
      </c>
      <c r="V21">
        <f t="shared" si="4"/>
        <v>8</v>
      </c>
      <c r="W21">
        <f t="shared" si="4"/>
        <v>2</v>
      </c>
      <c r="X21">
        <f t="shared" si="4"/>
        <v>2</v>
      </c>
      <c r="Y21">
        <f t="shared" si="4"/>
        <v>0</v>
      </c>
      <c r="Z21">
        <f t="shared" si="4"/>
        <v>0</v>
      </c>
      <c r="AA21">
        <f t="shared" si="4"/>
        <v>1</v>
      </c>
      <c r="AB21">
        <f t="shared" si="4"/>
        <v>9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Tatiana</v>
      </c>
      <c r="C23" s="1" t="str">
        <f>D2</f>
        <v>Sergej</v>
      </c>
      <c r="D23" s="1" t="str">
        <f>B2</f>
        <v>Razvalova</v>
      </c>
      <c r="E23" s="5" t="str">
        <f>V2</f>
        <v>0503991225007</v>
      </c>
      <c r="F23" t="str">
        <f>AG2</f>
        <v>Poslovni centar Kula A, BSC Bar</v>
      </c>
      <c r="G23" t="str">
        <f>AM2</f>
        <v>Bar</v>
      </c>
      <c r="H23" s="5" t="str">
        <f>H2</f>
        <v>66 3276046</v>
      </c>
      <c r="I23" s="4">
        <f>I2</f>
        <v>44632</v>
      </c>
      <c r="J23" s="5" t="str">
        <f>T2</f>
        <v>068 678 663</v>
      </c>
      <c r="K23" s="5" t="str">
        <f>U2</f>
        <v>landbrist@hotmail.com</v>
      </c>
      <c r="L23" s="4">
        <f>E2</f>
        <v>33302</v>
      </c>
      <c r="M23" t="str">
        <f>AI2</f>
        <v>LANDBRIST</v>
      </c>
      <c r="N23" t="str">
        <f>BG2</f>
        <v>5 - 1050344 / 001</v>
      </c>
      <c r="O23" s="5" t="str">
        <f>AJ2</f>
        <v>03458741</v>
      </c>
      <c r="P23" t="str">
        <f>AK2</f>
        <v>Poslovni centar Kula A, BSC Bar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178</v>
      </c>
      <c r="F24" s="8" t="s">
        <v>179</v>
      </c>
      <c r="G24" s="8" t="s">
        <v>180</v>
      </c>
      <c r="H24" s="8" t="s">
        <v>181</v>
      </c>
      <c r="I24" s="8" t="s">
        <v>182</v>
      </c>
      <c r="J24" s="8" t="s">
        <v>183</v>
      </c>
      <c r="K24" s="8" t="s">
        <v>184</v>
      </c>
      <c r="L24" s="8" t="s">
        <v>185</v>
      </c>
      <c r="M24" s="8" t="s">
        <v>186</v>
      </c>
      <c r="N24" s="8" t="s">
        <v>187</v>
      </c>
      <c r="O24" s="8" t="s">
        <v>188</v>
      </c>
      <c r="P24" s="8" t="s">
        <v>189</v>
      </c>
      <c r="Q24" s="8" t="s">
        <v>194</v>
      </c>
      <c r="R24" s="8" t="s">
        <v>152</v>
      </c>
      <c r="S24" s="8" t="s">
        <v>1126</v>
      </c>
      <c r="T24" s="8" t="s">
        <v>727</v>
      </c>
      <c r="U24" s="8" t="s">
        <v>1127</v>
      </c>
      <c r="V24" s="8" t="s">
        <v>145</v>
      </c>
      <c r="W24" s="8" t="s">
        <v>147</v>
      </c>
      <c r="X24" s="9" t="s">
        <v>176</v>
      </c>
      <c r="Y24" s="9" t="s">
        <v>1128</v>
      </c>
    </row>
    <row r="25" spans="1:88" x14ac:dyDescent="0.3">
      <c r="B25" s="1" t="str">
        <f>+C2</f>
        <v>Tatiana</v>
      </c>
      <c r="C25" s="1" t="str">
        <f>+D2</f>
        <v>Sergej</v>
      </c>
      <c r="D25" s="1" t="str">
        <f>+B2</f>
        <v>Razvalova</v>
      </c>
      <c r="E25" s="10">
        <f>AP2</f>
        <v>0</v>
      </c>
      <c r="F25" s="10">
        <f t="shared" ref="F25:Q25" si="5">AQ2</f>
        <v>5</v>
      </c>
      <c r="G25" s="10">
        <f t="shared" si="5"/>
        <v>0</v>
      </c>
      <c r="H25" s="10">
        <f t="shared" si="5"/>
        <v>3</v>
      </c>
      <c r="I25" s="10">
        <f t="shared" si="5"/>
        <v>9</v>
      </c>
      <c r="J25" s="10">
        <f t="shared" si="5"/>
        <v>9</v>
      </c>
      <c r="K25" s="10">
        <f t="shared" si="5"/>
        <v>1</v>
      </c>
      <c r="L25" s="10">
        <f t="shared" si="5"/>
        <v>2</v>
      </c>
      <c r="M25" s="10">
        <f t="shared" si="5"/>
        <v>2</v>
      </c>
      <c r="N25" s="10">
        <f t="shared" si="5"/>
        <v>5</v>
      </c>
      <c r="O25" s="10">
        <f t="shared" si="5"/>
        <v>0</v>
      </c>
      <c r="P25" s="10">
        <f t="shared" si="5"/>
        <v>0</v>
      </c>
      <c r="Q25" s="10">
        <f t="shared" si="5"/>
        <v>7</v>
      </c>
      <c r="R25" t="str">
        <f>+AG2</f>
        <v>Poslovni centar Kula A, BSC Bar</v>
      </c>
      <c r="S25" s="5" t="str">
        <f>H2</f>
        <v>66 3276046</v>
      </c>
      <c r="T25" s="5" t="str">
        <f>T2</f>
        <v>068 678 663</v>
      </c>
      <c r="U25" s="4" t="str">
        <f>U2</f>
        <v>landbrist@hotmail.com</v>
      </c>
      <c r="V25" s="4">
        <f>E2</f>
        <v>33302</v>
      </c>
      <c r="W25" s="10" t="str">
        <f>AI2</f>
        <v>LANDBRIST</v>
      </c>
      <c r="X25" t="str">
        <f>BG2</f>
        <v>5 - 1050344 / 001</v>
      </c>
      <c r="Y25" s="10" t="str">
        <f>AK2</f>
        <v>Poslovni centar Kula A, BSC Bar</v>
      </c>
    </row>
    <row r="26" spans="1:88" x14ac:dyDescent="0.3">
      <c r="A26" t="s">
        <v>1124</v>
      </c>
      <c r="B26" s="8" t="s">
        <v>144</v>
      </c>
      <c r="C26" s="8" t="s">
        <v>143</v>
      </c>
      <c r="D26" s="8" t="s">
        <v>713</v>
      </c>
      <c r="E26" s="8" t="s">
        <v>714</v>
      </c>
      <c r="F26" s="8" t="s">
        <v>715</v>
      </c>
      <c r="G26" s="8" t="s">
        <v>716</v>
      </c>
      <c r="H26" s="8" t="s">
        <v>717</v>
      </c>
      <c r="I26" s="8" t="s">
        <v>718</v>
      </c>
      <c r="J26" s="8" t="s">
        <v>719</v>
      </c>
      <c r="K26" s="8" t="s">
        <v>720</v>
      </c>
      <c r="L26" s="8" t="s">
        <v>721</v>
      </c>
      <c r="M26" s="8" t="s">
        <v>722</v>
      </c>
      <c r="N26" s="8" t="s">
        <v>723</v>
      </c>
      <c r="O26" s="8" t="s">
        <v>724</v>
      </c>
      <c r="P26" s="8" t="s">
        <v>725</v>
      </c>
      <c r="Q26" s="8" t="s">
        <v>152</v>
      </c>
      <c r="R26" s="8" t="s">
        <v>726</v>
      </c>
      <c r="S26" s="8" t="s">
        <v>174</v>
      </c>
      <c r="T26" s="8" t="s">
        <v>727</v>
      </c>
      <c r="U26" s="8" t="s">
        <v>172</v>
      </c>
      <c r="V26" s="8" t="s">
        <v>147</v>
      </c>
      <c r="W26" s="9" t="s">
        <v>177</v>
      </c>
    </row>
    <row r="27" spans="1:88" x14ac:dyDescent="0.3">
      <c r="B27" s="1" t="str">
        <f>+C2</f>
        <v>Tatiana</v>
      </c>
      <c r="C27" s="1" t="str">
        <f>B2</f>
        <v>Razvalova</v>
      </c>
      <c r="D27">
        <v>2</v>
      </c>
      <c r="E27">
        <v>0</v>
      </c>
      <c r="F27">
        <v>0</v>
      </c>
      <c r="G27">
        <v>2</v>
      </c>
      <c r="H27">
        <v>9</v>
      </c>
      <c r="I27">
        <v>7</v>
      </c>
      <c r="J27">
        <v>6</v>
      </c>
      <c r="K27">
        <v>2</v>
      </c>
      <c r="L27">
        <v>3</v>
      </c>
      <c r="M27">
        <v>4</v>
      </c>
      <c r="N27">
        <v>0</v>
      </c>
      <c r="O27">
        <v>1</v>
      </c>
      <c r="P27">
        <v>4</v>
      </c>
      <c r="Q27" t="str">
        <f>AG2</f>
        <v>Poslovni centar Kula A, BSC Bar</v>
      </c>
      <c r="R27" s="5" t="str">
        <f>H2</f>
        <v>66 3276046</v>
      </c>
      <c r="S27" s="1" t="str">
        <f>J2</f>
        <v>MVD 0073</v>
      </c>
      <c r="T27" s="5" t="str">
        <f>T2</f>
        <v>068 678 663</v>
      </c>
      <c r="U27" t="str">
        <f>U2</f>
        <v>landbrist@hotmail.com</v>
      </c>
      <c r="V27" t="str">
        <f>AI2</f>
        <v>LANDBRIST</v>
      </c>
      <c r="W27" t="str">
        <f>AO2</f>
        <v>Poslovni centar Kula A, BSC</v>
      </c>
    </row>
    <row r="28" spans="1:88" x14ac:dyDescent="0.3">
      <c r="A28" t="s">
        <v>1050</v>
      </c>
      <c r="B28" s="8" t="s">
        <v>334</v>
      </c>
      <c r="C28" s="9" t="s">
        <v>150</v>
      </c>
    </row>
    <row r="29" spans="1:88" ht="21.6" customHeight="1" x14ac:dyDescent="0.3">
      <c r="B29" t="str">
        <f>AI2</f>
        <v>LANDBRIST</v>
      </c>
      <c r="C29" s="5" t="str">
        <f>AJ2</f>
        <v>03458741</v>
      </c>
    </row>
    <row r="31" spans="1:88" x14ac:dyDescent="0.3">
      <c r="B31" t="s">
        <v>437</v>
      </c>
    </row>
    <row r="32" spans="1:88" ht="15.6" x14ac:dyDescent="0.3">
      <c r="B32" s="20" t="s">
        <v>436</v>
      </c>
    </row>
  </sheetData>
  <hyperlinks>
    <hyperlink ref="U2" r:id="rId1" xr:uid="{8C13AF46-47EA-4D93-85AB-77DF66687D59}"/>
  </hyperlinks>
  <pageMargins left="0.7" right="0.7" top="0.75" bottom="0.75" header="0.3" footer="0.3"/>
  <pageSetup paperSize="9" orientation="portrait" verticalDpi="0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A5E3-879D-4F91-87FF-AACAB438A00C}">
  <sheetPr codeName="Лист24"/>
  <dimension ref="A1:EG32"/>
  <sheetViews>
    <sheetView topLeftCell="S1" workbookViewId="0">
      <selection activeCell="V25" sqref="V25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562</v>
      </c>
      <c r="C2" s="1" t="s">
        <v>124</v>
      </c>
      <c r="D2" s="1" t="s">
        <v>124</v>
      </c>
      <c r="E2" s="4">
        <v>27810</v>
      </c>
      <c r="F2" t="s">
        <v>210</v>
      </c>
      <c r="G2" s="4" t="s">
        <v>213</v>
      </c>
      <c r="H2" s="16" t="s">
        <v>563</v>
      </c>
      <c r="I2" s="15">
        <v>44643</v>
      </c>
      <c r="J2" s="18" t="s">
        <v>564</v>
      </c>
      <c r="K2" s="18" t="s">
        <v>565</v>
      </c>
      <c r="L2">
        <v>2</v>
      </c>
      <c r="M2">
        <v>0</v>
      </c>
      <c r="N2">
        <v>0</v>
      </c>
      <c r="O2">
        <v>2</v>
      </c>
      <c r="P2">
        <v>1</v>
      </c>
      <c r="Q2">
        <v>9</v>
      </c>
      <c r="R2">
        <v>7</v>
      </c>
      <c r="S2">
        <v>6</v>
      </c>
      <c r="T2" s="16" t="s">
        <v>566</v>
      </c>
      <c r="U2" s="6" t="s">
        <v>568</v>
      </c>
      <c r="V2" s="5" t="s">
        <v>567</v>
      </c>
      <c r="W2" s="4">
        <v>44907</v>
      </c>
      <c r="X2" s="14">
        <v>1</v>
      </c>
      <c r="Y2" s="14">
        <v>2</v>
      </c>
      <c r="Z2" s="14">
        <v>0</v>
      </c>
      <c r="AA2" s="14">
        <v>2</v>
      </c>
      <c r="AB2" s="14">
        <v>2</v>
      </c>
      <c r="AC2" s="14">
        <v>0</v>
      </c>
      <c r="AD2" s="14">
        <v>2</v>
      </c>
      <c r="AE2" s="14">
        <v>2</v>
      </c>
      <c r="AF2" s="4">
        <v>45272</v>
      </c>
      <c r="AG2" t="s">
        <v>1100</v>
      </c>
      <c r="AH2" s="13"/>
      <c r="AI2" t="s">
        <v>569</v>
      </c>
      <c r="AJ2" s="16" t="s">
        <v>570</v>
      </c>
      <c r="AK2" t="s">
        <v>129</v>
      </c>
      <c r="AL2" t="s">
        <v>130</v>
      </c>
      <c r="AM2" t="s">
        <v>130</v>
      </c>
      <c r="AN2" t="s">
        <v>571</v>
      </c>
      <c r="AO2" t="s">
        <v>571</v>
      </c>
      <c r="AP2">
        <v>2</v>
      </c>
      <c r="AQ2">
        <v>0</v>
      </c>
      <c r="AR2">
        <v>0</v>
      </c>
      <c r="AS2">
        <v>2</v>
      </c>
      <c r="AT2">
        <v>9</v>
      </c>
      <c r="AU2">
        <v>7</v>
      </c>
      <c r="AV2">
        <v>6</v>
      </c>
      <c r="AW2">
        <v>2</v>
      </c>
      <c r="AX2">
        <v>3</v>
      </c>
      <c r="AY2">
        <v>4</v>
      </c>
      <c r="AZ2">
        <v>0</v>
      </c>
      <c r="BA2">
        <v>1</v>
      </c>
      <c r="BB2">
        <v>4</v>
      </c>
      <c r="BC2" s="17">
        <v>0</v>
      </c>
      <c r="BD2" s="14">
        <v>1</v>
      </c>
      <c r="BE2" s="14">
        <v>1</v>
      </c>
      <c r="BF2" s="14">
        <v>1</v>
      </c>
      <c r="BG2" s="14" t="s">
        <v>572</v>
      </c>
      <c r="BH2" s="12"/>
      <c r="BI2" s="14" t="s">
        <v>573</v>
      </c>
      <c r="BJ2" s="16" t="s">
        <v>574</v>
      </c>
      <c r="BK2" s="14" t="s">
        <v>212</v>
      </c>
      <c r="BL2" s="14">
        <v>1</v>
      </c>
      <c r="BM2" s="14">
        <v>8</v>
      </c>
      <c r="BN2" s="14">
        <v>0</v>
      </c>
      <c r="BO2" s="14">
        <v>8</v>
      </c>
      <c r="BP2" s="14">
        <v>9</v>
      </c>
      <c r="BQ2" s="14">
        <v>8</v>
      </c>
      <c r="BR2" s="14">
        <v>5</v>
      </c>
      <c r="BS2" s="14">
        <v>2</v>
      </c>
      <c r="BT2" s="14">
        <v>5</v>
      </c>
      <c r="BU2" s="14">
        <v>5</v>
      </c>
      <c r="BV2" s="14">
        <v>0</v>
      </c>
      <c r="BW2" s="14">
        <v>0</v>
      </c>
      <c r="BX2" s="14">
        <v>9</v>
      </c>
      <c r="BY2" s="14" t="s">
        <v>575</v>
      </c>
      <c r="BZ2" s="5" t="s">
        <v>576</v>
      </c>
      <c r="CA2" s="16" t="s">
        <v>360</v>
      </c>
      <c r="CB2">
        <v>2</v>
      </c>
      <c r="CC2">
        <v>5</v>
      </c>
      <c r="CD2">
        <v>1</v>
      </c>
      <c r="CE2">
        <v>2</v>
      </c>
      <c r="CF2">
        <v>0</v>
      </c>
      <c r="CG2">
        <v>1</v>
      </c>
      <c r="CH2">
        <v>8</v>
      </c>
      <c r="CI2">
        <v>2</v>
      </c>
      <c r="CJ2">
        <v>3</v>
      </c>
      <c r="CK2">
        <v>9</v>
      </c>
      <c r="CL2">
        <v>0</v>
      </c>
      <c r="CM2">
        <v>0</v>
      </c>
      <c r="CN2">
        <v>9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Razumovskii</v>
      </c>
      <c r="C5" s="1" t="str">
        <f>C2</f>
        <v>Vladimir</v>
      </c>
      <c r="D5" s="4">
        <f>E2</f>
        <v>27810</v>
      </c>
      <c r="E5" s="5" t="str">
        <f>H2</f>
        <v>76 7034667</v>
      </c>
      <c r="F5" t="str">
        <f>AI2</f>
        <v>RAZUM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RAZUM</v>
      </c>
      <c r="C7" s="1" t="str">
        <f>AJ2</f>
        <v>03489396</v>
      </c>
      <c r="D7" s="1" t="str">
        <f>AM2</f>
        <v>Cetinje</v>
      </c>
      <c r="E7" s="1" t="str">
        <f>B2</f>
        <v>Razumovskii</v>
      </c>
      <c r="F7" s="1" t="str">
        <f>C2</f>
        <v>Vladimir</v>
      </c>
      <c r="G7" s="5" t="str">
        <f>H2</f>
        <v>76 7034667</v>
      </c>
      <c r="H7" t="str">
        <f>AG2</f>
        <v>Ćemovsko Polje bb Podgorica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RAZUM</v>
      </c>
      <c r="C9" s="1" t="str">
        <f>AM2</f>
        <v>Cetinje</v>
      </c>
      <c r="D9" s="1" t="str">
        <f>AJ2</f>
        <v>03489396</v>
      </c>
      <c r="E9" s="1" t="str">
        <f>B2</f>
        <v>Razumovskii</v>
      </c>
      <c r="F9" s="1" t="str">
        <f>C2</f>
        <v>Vladimir</v>
      </c>
      <c r="G9" s="5" t="str">
        <f>H2</f>
        <v>76 7034667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7" x14ac:dyDescent="0.3">
      <c r="B11" s="1" t="str">
        <f>AI2</f>
        <v>RAZUM</v>
      </c>
      <c r="C11" s="1" t="str">
        <f>AM2</f>
        <v>Cetinje</v>
      </c>
      <c r="D11" s="1" t="str">
        <f>AJ2</f>
        <v>03489396</v>
      </c>
      <c r="E11" s="1" t="str">
        <f>B2</f>
        <v>Razumovskii</v>
      </c>
      <c r="F11" s="1" t="str">
        <f>C2</f>
        <v>Vladimir</v>
      </c>
      <c r="G11" s="5" t="str">
        <f>H2</f>
        <v>76 7034667</v>
      </c>
      <c r="H11" t="str">
        <f>BI2</f>
        <v>Sosnovskaia Tatiana</v>
      </c>
      <c r="I11" s="18" t="str">
        <f>BJ2</f>
        <v>76 7045075</v>
      </c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27810</v>
      </c>
      <c r="C13" s="1" t="str">
        <f>B2</f>
        <v>Razumovskii</v>
      </c>
      <c r="D13" s="1" t="str">
        <f t="shared" ref="D13:E13" si="0">C2</f>
        <v>Vladimir</v>
      </c>
      <c r="E13" s="1" t="str">
        <f t="shared" si="0"/>
        <v>Vladimir</v>
      </c>
      <c r="F13" s="4">
        <f>E2</f>
        <v>27810</v>
      </c>
      <c r="G13" s="1" t="str">
        <f>K2</f>
        <v>grad Sverdlovsk</v>
      </c>
      <c r="H13" s="1" t="str">
        <f>H2</f>
        <v>76 7034667</v>
      </c>
      <c r="I13" s="1" t="str">
        <f>AG2</f>
        <v>Ćemovsko Polje bb Podgorica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Razumovskii</v>
      </c>
      <c r="C15" s="1" t="str">
        <f>C2</f>
        <v>Vladimir</v>
      </c>
      <c r="D15" s="1" t="str">
        <f>V2</f>
        <v>2002976234014</v>
      </c>
      <c r="E15" s="1" t="str">
        <f>H2</f>
        <v>76 7034667</v>
      </c>
      <c r="F15" t="str">
        <f>AI2</f>
        <v>RAZUM</v>
      </c>
      <c r="G15" t="str">
        <f>AM2</f>
        <v>Cetinje</v>
      </c>
      <c r="H15" s="5" t="str">
        <f>AJ2</f>
        <v>03489396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RAZUM</v>
      </c>
      <c r="C17" t="str">
        <f>AK2</f>
        <v>Bajice bb Cetinje</v>
      </c>
      <c r="D17" s="1" t="str">
        <f>B2</f>
        <v>Razumovskii</v>
      </c>
      <c r="E17" s="1" t="str">
        <f>C2</f>
        <v>Vladimir</v>
      </c>
      <c r="F17" t="str">
        <f>AG2</f>
        <v>Ćemovsko Polje bb Podgorica</v>
      </c>
      <c r="G17">
        <f>AH2</f>
        <v>0</v>
      </c>
      <c r="H17" s="4">
        <f>W2</f>
        <v>44907</v>
      </c>
      <c r="I17" s="4">
        <f>AF2</f>
        <v>45272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RAZUM</v>
      </c>
      <c r="C19" t="str">
        <f>AL2</f>
        <v>Cetinje</v>
      </c>
      <c r="D19" t="str">
        <f>AM2</f>
        <v>Cetinje</v>
      </c>
      <c r="E19" t="str">
        <f>AN2</f>
        <v xml:space="preserve">Bajice bb </v>
      </c>
      <c r="F19" s="5" t="str">
        <f>T2</f>
        <v>068 643 970</v>
      </c>
      <c r="G19" t="str">
        <f>U2</f>
        <v>grofrazum@rambler.ru</v>
      </c>
      <c r="H19">
        <f>AP2</f>
        <v>2</v>
      </c>
      <c r="I19">
        <f t="shared" ref="I19:S19" si="1">AQ2</f>
        <v>0</v>
      </c>
      <c r="J19">
        <f t="shared" si="1"/>
        <v>0</v>
      </c>
      <c r="K19">
        <f t="shared" si="1"/>
        <v>2</v>
      </c>
      <c r="L19">
        <f t="shared" si="1"/>
        <v>9</v>
      </c>
      <c r="M19">
        <f t="shared" si="1"/>
        <v>7</v>
      </c>
      <c r="N19">
        <f t="shared" si="1"/>
        <v>6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1</v>
      </c>
      <c r="T19">
        <f>BB2</f>
        <v>4</v>
      </c>
      <c r="U19" s="7">
        <f>BC2</f>
        <v>0</v>
      </c>
      <c r="V19" s="7">
        <f t="shared" ref="V19:X19" si="2">BD2</f>
        <v>1</v>
      </c>
      <c r="W19" s="7">
        <f t="shared" si="2"/>
        <v>1</v>
      </c>
      <c r="X19" s="7">
        <f t="shared" si="2"/>
        <v>1</v>
      </c>
      <c r="Y19" s="7" t="str">
        <f>BG2</f>
        <v>5 - 1079279 / 002</v>
      </c>
      <c r="Z19" s="7" t="str">
        <f>V2</f>
        <v>2002976234014</v>
      </c>
      <c r="AA19" s="1" t="str">
        <f>B2</f>
        <v>Razumovskii</v>
      </c>
      <c r="AB19" s="1" t="str">
        <f>C2</f>
        <v>Vladimir</v>
      </c>
      <c r="AC19" s="1" t="str">
        <f>AG2</f>
        <v>Ćemovsko Polje bb Podgorica</v>
      </c>
      <c r="AD19">
        <f>BH2</f>
        <v>0</v>
      </c>
      <c r="AE19" s="1" t="str">
        <f>D2</f>
        <v>Vladimir</v>
      </c>
      <c r="AF19" s="10">
        <f>L2</f>
        <v>2</v>
      </c>
      <c r="AG19" s="10">
        <f t="shared" ref="AG19:AM19" si="3">M2</f>
        <v>0</v>
      </c>
      <c r="AH19" s="10">
        <f t="shared" si="3"/>
        <v>0</v>
      </c>
      <c r="AI19" s="10">
        <f t="shared" si="3"/>
        <v>2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6</v>
      </c>
      <c r="AN19" s="1" t="str">
        <f>K2</f>
        <v>grad Sverdlovsk</v>
      </c>
      <c r="AO19" s="4" t="str">
        <f>F2</f>
        <v>V</v>
      </c>
      <c r="AP19" s="4" t="str">
        <f>G2</f>
        <v>-</v>
      </c>
      <c r="AQ19" s="5" t="str">
        <f>H2</f>
        <v>76 7034667</v>
      </c>
      <c r="AR19" s="1" t="str">
        <f>J2</f>
        <v>MVD 66004</v>
      </c>
      <c r="AS19" s="10">
        <f>X2</f>
        <v>1</v>
      </c>
      <c r="AT19" s="10">
        <f>Y2</f>
        <v>2</v>
      </c>
      <c r="AU19" s="10">
        <f>Z2</f>
        <v>0</v>
      </c>
      <c r="AV19" s="10">
        <f>AA2</f>
        <v>2</v>
      </c>
      <c r="AW19" s="10">
        <f>AE2</f>
        <v>2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RAZUM</v>
      </c>
      <c r="C21" t="str">
        <f>AK2</f>
        <v>Bajice bb Cetinje</v>
      </c>
      <c r="D21" s="5" t="str">
        <f>T2</f>
        <v>068 643 970</v>
      </c>
      <c r="E21" s="5" t="str">
        <f>AJ2</f>
        <v>03489396</v>
      </c>
      <c r="F21" s="1" t="str">
        <f>B2</f>
        <v>Razumovskii</v>
      </c>
      <c r="G21" s="1" t="str">
        <f>D2</f>
        <v>Vladimir</v>
      </c>
      <c r="H21" s="1" t="str">
        <f>C2</f>
        <v>Vladimir</v>
      </c>
      <c r="I21" s="5" t="str">
        <f>V2</f>
        <v>2002976234014</v>
      </c>
      <c r="J21" t="str">
        <f>AG2</f>
        <v>Ćemovsko Polje bb Podgorica</v>
      </c>
      <c r="K21" s="1" t="str">
        <f>K2</f>
        <v>grad Sverdlovsk</v>
      </c>
      <c r="L21" s="4" t="str">
        <f>F2</f>
        <v>V</v>
      </c>
      <c r="M21" s="4" t="str">
        <f>G2</f>
        <v>-</v>
      </c>
      <c r="N21" t="str">
        <f>BI2</f>
        <v>Sosnovskaia Tatiana</v>
      </c>
      <c r="O21" t="str">
        <f>BK2</f>
        <v>Žena</v>
      </c>
      <c r="P21">
        <f>BL2</f>
        <v>1</v>
      </c>
      <c r="Q21">
        <f t="shared" ref="Q21:AB21" si="4">BM2</f>
        <v>8</v>
      </c>
      <c r="R21">
        <f t="shared" si="4"/>
        <v>0</v>
      </c>
      <c r="S21">
        <f t="shared" si="4"/>
        <v>8</v>
      </c>
      <c r="T21">
        <f t="shared" si="4"/>
        <v>9</v>
      </c>
      <c r="U21">
        <f t="shared" si="4"/>
        <v>8</v>
      </c>
      <c r="V21">
        <f t="shared" si="4"/>
        <v>5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9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Vladimir</v>
      </c>
      <c r="C23" s="1" t="str">
        <f>D2</f>
        <v>Vladimir</v>
      </c>
      <c r="D23" s="1" t="str">
        <f>B2</f>
        <v>Razumovskii</v>
      </c>
      <c r="E23" s="5" t="str">
        <f>V2</f>
        <v>2002976234014</v>
      </c>
      <c r="F23" t="str">
        <f>AG2</f>
        <v>Ćemovsko Polje bb Podgorica</v>
      </c>
      <c r="G23" t="str">
        <f>AM2</f>
        <v>Cetinje</v>
      </c>
      <c r="H23" s="5" t="str">
        <f>H2</f>
        <v>76 7034667</v>
      </c>
      <c r="I23" s="4">
        <f>I2</f>
        <v>44643</v>
      </c>
      <c r="J23" s="5" t="str">
        <f>T2</f>
        <v>068 643 970</v>
      </c>
      <c r="K23" s="5" t="str">
        <f>U2</f>
        <v>grofrazum@rambler.ru</v>
      </c>
      <c r="L23" s="4">
        <f>E2</f>
        <v>27810</v>
      </c>
      <c r="M23" t="str">
        <f>AI2</f>
        <v>RAZUM</v>
      </c>
      <c r="N23" t="str">
        <f>BG2</f>
        <v>5 - 1079279 / 002</v>
      </c>
      <c r="O23" s="5" t="str">
        <f>AJ2</f>
        <v>03489396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Vladimir</v>
      </c>
      <c r="C25" s="1" t="str">
        <f>+D2</f>
        <v>Vladimir</v>
      </c>
      <c r="D25" s="1" t="str">
        <f>+B2</f>
        <v>Razumovskii</v>
      </c>
      <c r="E25" s="5" t="str">
        <f>+V2</f>
        <v>2002976234014</v>
      </c>
      <c r="F25" t="str">
        <f>+AG2</f>
        <v>Ćemovsko Polje bb Podgorica</v>
      </c>
      <c r="G25" t="str">
        <f>+AM2</f>
        <v>Cetinje</v>
      </c>
      <c r="H25" s="5" t="str">
        <f>H2</f>
        <v>76 7034667</v>
      </c>
      <c r="I25" s="4">
        <f>I2</f>
        <v>44643</v>
      </c>
      <c r="J25" s="5" t="str">
        <f>T2</f>
        <v>068 643 970</v>
      </c>
      <c r="K25" s="5" t="str">
        <f>U2</f>
        <v>grofrazum@rambler.ru</v>
      </c>
      <c r="L25" s="4">
        <f>E2</f>
        <v>27810</v>
      </c>
      <c r="M25" t="str">
        <f>AI2</f>
        <v>RAZUM</v>
      </c>
      <c r="N25" t="str">
        <f>BG2</f>
        <v>5 - 1079279 / 002</v>
      </c>
      <c r="O25" s="5" t="str">
        <f>AJ2</f>
        <v>03489396</v>
      </c>
      <c r="P25" t="str">
        <f>AK2</f>
        <v>Bajice bb Cetinje</v>
      </c>
    </row>
    <row r="26" spans="1:88" x14ac:dyDescent="0.3">
      <c r="A26" t="s">
        <v>1124</v>
      </c>
      <c r="B26" s="8" t="s">
        <v>144</v>
      </c>
      <c r="C26" s="8" t="s">
        <v>143</v>
      </c>
      <c r="D26" s="8" t="s">
        <v>713</v>
      </c>
      <c r="E26" s="8" t="s">
        <v>714</v>
      </c>
      <c r="F26" s="8" t="s">
        <v>715</v>
      </c>
      <c r="G26" s="8" t="s">
        <v>716</v>
      </c>
      <c r="H26" s="8" t="s">
        <v>717</v>
      </c>
      <c r="I26" s="8" t="s">
        <v>718</v>
      </c>
      <c r="J26" s="8" t="s">
        <v>719</v>
      </c>
      <c r="K26" s="8" t="s">
        <v>720</v>
      </c>
      <c r="L26" s="8" t="s">
        <v>721</v>
      </c>
      <c r="M26" s="8" t="s">
        <v>722</v>
      </c>
      <c r="N26" s="8" t="s">
        <v>723</v>
      </c>
      <c r="O26" s="8" t="s">
        <v>724</v>
      </c>
      <c r="P26" s="8" t="s">
        <v>725</v>
      </c>
      <c r="Q26" s="8" t="s">
        <v>152</v>
      </c>
      <c r="R26" s="8" t="s">
        <v>726</v>
      </c>
      <c r="S26" s="8" t="s">
        <v>174</v>
      </c>
      <c r="T26" s="8" t="s">
        <v>727</v>
      </c>
      <c r="U26" s="8" t="s">
        <v>172</v>
      </c>
      <c r="V26" s="8" t="s">
        <v>147</v>
      </c>
      <c r="W26" s="9" t="s">
        <v>177</v>
      </c>
    </row>
    <row r="27" spans="1:88" x14ac:dyDescent="0.3">
      <c r="B27" s="1" t="str">
        <f>+C2</f>
        <v>Vladimir</v>
      </c>
      <c r="C27" s="1" t="str">
        <f>B2</f>
        <v>Razumovskii</v>
      </c>
      <c r="D27">
        <v>2</v>
      </c>
      <c r="E27">
        <v>0</v>
      </c>
      <c r="F27">
        <v>0</v>
      </c>
      <c r="G27">
        <v>2</v>
      </c>
      <c r="H27">
        <v>9</v>
      </c>
      <c r="I27">
        <v>7</v>
      </c>
      <c r="J27">
        <v>6</v>
      </c>
      <c r="K27">
        <v>2</v>
      </c>
      <c r="L27">
        <v>3</v>
      </c>
      <c r="M27">
        <v>4</v>
      </c>
      <c r="N27">
        <v>0</v>
      </c>
      <c r="O27">
        <v>1</v>
      </c>
      <c r="P27">
        <v>4</v>
      </c>
      <c r="Q27" t="str">
        <f>AG2</f>
        <v>Ćemovsko Polje bb Podgorica</v>
      </c>
      <c r="R27" s="5" t="str">
        <f>H2</f>
        <v>76 7034667</v>
      </c>
      <c r="S27" s="1" t="str">
        <f>J2</f>
        <v>MVD 66004</v>
      </c>
      <c r="T27" s="5" t="str">
        <f>T2</f>
        <v>068 643 970</v>
      </c>
      <c r="U27" t="str">
        <f>U2</f>
        <v>grofrazum@rambler.ru</v>
      </c>
      <c r="V27" t="str">
        <f>AI2</f>
        <v>RAZUM</v>
      </c>
      <c r="W27" t="str">
        <f>AO2</f>
        <v xml:space="preserve">Bajice bb </v>
      </c>
    </row>
    <row r="28" spans="1:88" x14ac:dyDescent="0.3">
      <c r="D28" s="5"/>
    </row>
    <row r="32" spans="1:88" ht="15.6" x14ac:dyDescent="0.3">
      <c r="B32" s="20"/>
    </row>
  </sheetData>
  <hyperlinks>
    <hyperlink ref="U2" r:id="rId1" xr:uid="{DAE88343-9FA2-45E9-A0CA-E68C7F30E192}"/>
  </hyperlinks>
  <pageMargins left="0.7" right="0.7" top="0.75" bottom="0.75" header="0.3" footer="0.3"/>
  <pageSetup paperSize="9" orientation="portrait" verticalDpi="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B81C-0F94-4413-BDF2-F6014AE61860}">
  <dimension ref="A1:EK32"/>
  <sheetViews>
    <sheetView topLeftCell="W1" workbookViewId="0">
      <selection activeCell="AI2" sqref="AI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1289</v>
      </c>
      <c r="C2" s="1" t="s">
        <v>363</v>
      </c>
      <c r="D2" s="18" t="s">
        <v>476</v>
      </c>
      <c r="E2" s="4">
        <v>34461</v>
      </c>
      <c r="F2" s="4" t="s">
        <v>213</v>
      </c>
      <c r="G2" s="4" t="s">
        <v>210</v>
      </c>
      <c r="H2" s="16" t="s">
        <v>669</v>
      </c>
      <c r="I2" s="36">
        <v>42573</v>
      </c>
      <c r="J2" s="37" t="s">
        <v>1154</v>
      </c>
      <c r="K2" s="37" t="s">
        <v>1155</v>
      </c>
      <c r="L2">
        <v>0</v>
      </c>
      <c r="M2">
        <v>7</v>
      </c>
      <c r="N2">
        <v>0</v>
      </c>
      <c r="O2">
        <v>5</v>
      </c>
      <c r="P2">
        <v>1</v>
      </c>
      <c r="Q2">
        <v>9</v>
      </c>
      <c r="R2">
        <v>9</v>
      </c>
      <c r="S2">
        <v>4</v>
      </c>
      <c r="T2" s="16" t="s">
        <v>1290</v>
      </c>
      <c r="U2" s="6" t="s">
        <v>665</v>
      </c>
      <c r="V2" s="5" t="s">
        <v>671</v>
      </c>
      <c r="W2" s="4">
        <v>45557</v>
      </c>
      <c r="X2" s="14">
        <v>2</v>
      </c>
      <c r="Y2" s="14">
        <v>2</v>
      </c>
      <c r="Z2" s="14">
        <v>0</v>
      </c>
      <c r="AA2" s="14">
        <v>9</v>
      </c>
      <c r="AB2" s="14">
        <v>2</v>
      </c>
      <c r="AC2" s="14">
        <v>0</v>
      </c>
      <c r="AD2" s="14">
        <v>2</v>
      </c>
      <c r="AE2" s="14">
        <v>4</v>
      </c>
      <c r="AF2" s="4">
        <v>45922</v>
      </c>
      <c r="AG2" s="14" t="s">
        <v>321</v>
      </c>
      <c r="AH2" s="13">
        <v>0</v>
      </c>
      <c r="AI2" t="s">
        <v>666</v>
      </c>
      <c r="AJ2" s="16" t="s">
        <v>667</v>
      </c>
      <c r="AK2" s="16" t="s">
        <v>1291</v>
      </c>
      <c r="AL2" s="14" t="s">
        <v>1292</v>
      </c>
      <c r="AM2" s="14" t="s">
        <v>130</v>
      </c>
      <c r="AN2" s="14" t="s">
        <v>130</v>
      </c>
      <c r="AO2" s="14" t="s">
        <v>1293</v>
      </c>
      <c r="AP2" s="14" t="s">
        <v>1293</v>
      </c>
      <c r="AQ2">
        <v>0</v>
      </c>
      <c r="AR2">
        <v>7</v>
      </c>
      <c r="AS2">
        <v>0</v>
      </c>
      <c r="AT2">
        <v>5</v>
      </c>
      <c r="AU2">
        <v>9</v>
      </c>
      <c r="AV2">
        <v>9</v>
      </c>
      <c r="AW2">
        <v>4</v>
      </c>
      <c r="AX2">
        <v>2</v>
      </c>
      <c r="AY2">
        <v>5</v>
      </c>
      <c r="AZ2">
        <v>5</v>
      </c>
      <c r="BA2">
        <v>0</v>
      </c>
      <c r="BB2">
        <v>0</v>
      </c>
      <c r="BC2">
        <v>6</v>
      </c>
      <c r="BD2" s="17">
        <v>1</v>
      </c>
      <c r="BE2" s="14">
        <v>4</v>
      </c>
      <c r="BF2" s="14">
        <v>0</v>
      </c>
      <c r="BG2" s="14">
        <v>9</v>
      </c>
      <c r="BH2" s="14">
        <v>2</v>
      </c>
      <c r="BI2" s="14">
        <v>2</v>
      </c>
      <c r="BJ2" s="14" t="s">
        <v>668</v>
      </c>
      <c r="BK2" s="16"/>
      <c r="BL2" s="16"/>
      <c r="BM2" s="14" t="s">
        <v>1118</v>
      </c>
      <c r="BN2" s="16" t="s">
        <v>1119</v>
      </c>
      <c r="BO2" s="14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Romanova</v>
      </c>
      <c r="C5" s="1" t="str">
        <f>C2</f>
        <v>Kseniia</v>
      </c>
      <c r="D5" s="4">
        <f>E2</f>
        <v>34461</v>
      </c>
      <c r="E5" s="5" t="str">
        <f>H2</f>
        <v>75 4211878</v>
      </c>
      <c r="F5" t="str">
        <f>AI2</f>
        <v>ONE CLICK SOLUTIONS</v>
      </c>
      <c r="G5" t="str">
        <f>AN2</f>
        <v>Cetinje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ONE CLICK SOLUTIONS</v>
      </c>
      <c r="C7" s="1" t="str">
        <f>AJ2</f>
        <v>03471993</v>
      </c>
      <c r="D7" s="1" t="str">
        <f>AN2</f>
        <v>Cetinje</v>
      </c>
      <c r="E7" s="1" t="str">
        <f>B2</f>
        <v>Romanova</v>
      </c>
      <c r="F7" s="1" t="str">
        <f>C2</f>
        <v>Kseniia</v>
      </c>
      <c r="G7" s="5" t="str">
        <f>H2</f>
        <v>75 4211878</v>
      </c>
      <c r="H7" t="str">
        <f>AG2</f>
        <v>Bajice 52 Cetinje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ONE CLICK SOLUTIONS</v>
      </c>
      <c r="C9" s="1" t="str">
        <f>AN2</f>
        <v>Cetinje</v>
      </c>
      <c r="D9" s="1" t="str">
        <f>AJ2</f>
        <v>03471993</v>
      </c>
      <c r="E9" s="1" t="str">
        <f>B2</f>
        <v>Romanova</v>
      </c>
      <c r="F9" s="1" t="str">
        <f>C2</f>
        <v>Kseniia</v>
      </c>
      <c r="G9" s="5" t="str">
        <f>H2</f>
        <v>75 4211878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ONE CLICK SOLUTIONS</v>
      </c>
      <c r="C11" s="1" t="str">
        <f>AN2</f>
        <v>Cetinje</v>
      </c>
      <c r="D11" s="1" t="str">
        <f>AJ2</f>
        <v>03471993</v>
      </c>
      <c r="E11" s="1" t="str">
        <f>B2</f>
        <v>Romanova</v>
      </c>
      <c r="F11" s="1" t="str">
        <f>C2</f>
        <v>Kseniia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V2</f>
        <v>0705994255006</v>
      </c>
      <c r="C13" s="1" t="str">
        <f>B2</f>
        <v>Romanova</v>
      </c>
      <c r="D13" s="1" t="str">
        <f t="shared" ref="D13:E13" si="0">C2</f>
        <v>Kseniia</v>
      </c>
      <c r="E13" s="1" t="str">
        <f t="shared" si="0"/>
        <v>Igor</v>
      </c>
      <c r="F13" s="4">
        <f>E2</f>
        <v>34461</v>
      </c>
      <c r="G13" s="1" t="str">
        <f>K2</f>
        <v>Uzbekska SSR</v>
      </c>
      <c r="H13" s="1" t="str">
        <f>H2</f>
        <v>75 4211878</v>
      </c>
      <c r="I13" s="1" t="str">
        <f>AG2</f>
        <v>Bajice 52 Cetinje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Romanova</v>
      </c>
      <c r="C15" s="1" t="str">
        <f>C2</f>
        <v>Kseniia</v>
      </c>
      <c r="D15" s="1" t="str">
        <f>V2</f>
        <v>0705994255006</v>
      </c>
      <c r="E15" s="1" t="str">
        <f>H2</f>
        <v>75 4211878</v>
      </c>
      <c r="F15" t="str">
        <f>AI2</f>
        <v>ONE CLICK SOLUTIONS</v>
      </c>
      <c r="G15" t="str">
        <f>AN2</f>
        <v>Cetinje</v>
      </c>
      <c r="H15" s="5" t="str">
        <f>AJ2</f>
        <v>03471993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ONE CLICK SOLUTIONS</v>
      </c>
      <c r="C17" t="str">
        <f>AL2</f>
        <v>BCJ bb Cetinje</v>
      </c>
      <c r="D17" s="1" t="str">
        <f>B2</f>
        <v>Romanova</v>
      </c>
      <c r="E17" s="1" t="str">
        <f>C2</f>
        <v>Kseniia</v>
      </c>
      <c r="F17" t="str">
        <f>AG2</f>
        <v>Bajice 52 Cetinje</v>
      </c>
      <c r="G17">
        <f>AH2</f>
        <v>0</v>
      </c>
      <c r="H17" s="4">
        <f>W2</f>
        <v>45557</v>
      </c>
      <c r="I17" s="4">
        <f>AF2</f>
        <v>45922</v>
      </c>
      <c r="J17" t="str">
        <f>AN2</f>
        <v>Cetinje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ONE CLICK SOLUTIONS</v>
      </c>
      <c r="C19" t="str">
        <f>AM2</f>
        <v>Cetinje</v>
      </c>
      <c r="D19" t="str">
        <f>AN2</f>
        <v>Cetinje</v>
      </c>
      <c r="E19" t="str">
        <f>AP2</f>
        <v>BCJ bb</v>
      </c>
      <c r="F19" s="5" t="str">
        <f>T2</f>
        <v>+382 63 225 431</v>
      </c>
      <c r="G19" t="str">
        <f>U2</f>
        <v>max.p.romanov@gmail.com</v>
      </c>
      <c r="H19">
        <f>AQ2</f>
        <v>0</v>
      </c>
      <c r="I19">
        <f t="shared" ref="I19:S19" si="1">AR2</f>
        <v>7</v>
      </c>
      <c r="J19">
        <f t="shared" si="1"/>
        <v>0</v>
      </c>
      <c r="K19">
        <f t="shared" si="1"/>
        <v>5</v>
      </c>
      <c r="L19">
        <f t="shared" si="1"/>
        <v>9</v>
      </c>
      <c r="M19">
        <f t="shared" si="1"/>
        <v>9</v>
      </c>
      <c r="N19">
        <f t="shared" si="1"/>
        <v>4</v>
      </c>
      <c r="O19">
        <f t="shared" si="1"/>
        <v>2</v>
      </c>
      <c r="P19">
        <f t="shared" si="1"/>
        <v>5</v>
      </c>
      <c r="Q19">
        <f t="shared" si="1"/>
        <v>5</v>
      </c>
      <c r="R19">
        <f t="shared" si="1"/>
        <v>0</v>
      </c>
      <c r="S19">
        <f t="shared" si="1"/>
        <v>0</v>
      </c>
      <c r="T19">
        <f>BC2</f>
        <v>6</v>
      </c>
      <c r="U19" s="7">
        <f>BD2</f>
        <v>1</v>
      </c>
      <c r="V19" s="7">
        <f t="shared" ref="V19:X19" si="2">BE2</f>
        <v>4</v>
      </c>
      <c r="W19" s="7">
        <f t="shared" si="2"/>
        <v>0</v>
      </c>
      <c r="X19" s="7">
        <f t="shared" si="2"/>
        <v>9</v>
      </c>
      <c r="Y19" s="7" t="str">
        <f>BJ2</f>
        <v>5 - 1062849 / 001</v>
      </c>
      <c r="Z19" s="7" t="str">
        <f>V2</f>
        <v>0705994255006</v>
      </c>
      <c r="AA19" s="1" t="str">
        <f>B2</f>
        <v>Romanova</v>
      </c>
      <c r="AB19" s="1" t="str">
        <f>C2</f>
        <v>Kseniia</v>
      </c>
      <c r="AC19" s="1" t="str">
        <f>AG2</f>
        <v>Bajice 52 Cetinje</v>
      </c>
      <c r="AD19">
        <f>BK2</f>
        <v>0</v>
      </c>
      <c r="AE19" s="1" t="str">
        <f>D2</f>
        <v>Igor</v>
      </c>
      <c r="AF19" s="10">
        <f>L2</f>
        <v>0</v>
      </c>
      <c r="AG19" s="10">
        <f t="shared" ref="AG19:AM19" si="3">M2</f>
        <v>7</v>
      </c>
      <c r="AH19" s="10">
        <f t="shared" si="3"/>
        <v>0</v>
      </c>
      <c r="AI19" s="10">
        <f t="shared" si="3"/>
        <v>5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4</v>
      </c>
      <c r="AN19" s="1" t="str">
        <f>K2</f>
        <v>Uzbekska SSR</v>
      </c>
      <c r="AO19" s="4" t="str">
        <f>F2</f>
        <v>-</v>
      </c>
      <c r="AP19" s="4" t="str">
        <f>G2</f>
        <v>V</v>
      </c>
      <c r="AQ19" s="5" t="str">
        <f>H2</f>
        <v>75 4211878</v>
      </c>
      <c r="AR19" s="1" t="str">
        <f>J2</f>
        <v>FMS 64001</v>
      </c>
      <c r="AS19" s="10">
        <f>X2</f>
        <v>2</v>
      </c>
      <c r="AT19" s="10">
        <f>Y2</f>
        <v>2</v>
      </c>
      <c r="AU19" s="10">
        <f>Z2</f>
        <v>0</v>
      </c>
      <c r="AV19" s="10">
        <f>AA2</f>
        <v>9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ONE CLICK SOLUTIONS</v>
      </c>
      <c r="C21" t="str">
        <f>AL2</f>
        <v>BCJ bb Cetinje</v>
      </c>
      <c r="D21" s="5" t="str">
        <f>T2</f>
        <v>+382 63 225 431</v>
      </c>
      <c r="E21" s="5" t="str">
        <f>AJ2</f>
        <v>03471993</v>
      </c>
      <c r="F21" s="1" t="str">
        <f>B2</f>
        <v>Romanova</v>
      </c>
      <c r="G21" s="1" t="str">
        <f>D2</f>
        <v>Igor</v>
      </c>
      <c r="H21" s="1" t="str">
        <f>C2</f>
        <v>Kseniia</v>
      </c>
      <c r="I21" s="5" t="str">
        <f>V2</f>
        <v>0705994255006</v>
      </c>
      <c r="J21" t="str">
        <f>AG2</f>
        <v>Bajice 52 Cetinje</v>
      </c>
      <c r="K21" s="1" t="str">
        <f>K2</f>
        <v>Uzbekska SSR</v>
      </c>
      <c r="L21" s="4" t="str">
        <f>F2</f>
        <v>-</v>
      </c>
      <c r="M21" s="4" t="str">
        <f>G2</f>
        <v>V</v>
      </c>
      <c r="N21" t="str">
        <f>F2</f>
        <v>-</v>
      </c>
      <c r="O21" t="str">
        <f>G2</f>
        <v>V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Kseniia</v>
      </c>
      <c r="C23" s="1" t="str">
        <f>D2</f>
        <v>Igor</v>
      </c>
      <c r="D23" s="1" t="str">
        <f>B2</f>
        <v>Romanova</v>
      </c>
      <c r="E23" s="5" t="str">
        <f>V2</f>
        <v>0705994255006</v>
      </c>
      <c r="F23" t="str">
        <f>AG2</f>
        <v>Bajice 52 Cetinje</v>
      </c>
      <c r="G23" t="str">
        <f>AN2</f>
        <v>Cetinje</v>
      </c>
      <c r="H23" s="5" t="str">
        <f>H2</f>
        <v>75 4211878</v>
      </c>
      <c r="I23" s="4">
        <f>I2</f>
        <v>42573</v>
      </c>
      <c r="J23" s="5" t="str">
        <f>T2</f>
        <v>+382 63 225 431</v>
      </c>
      <c r="K23" s="5" t="str">
        <f>U2</f>
        <v>max.p.romanov@gmail.com</v>
      </c>
      <c r="L23" s="4">
        <f>E2</f>
        <v>34461</v>
      </c>
      <c r="M23" t="str">
        <f>AI2</f>
        <v>ONE CLICK SOLUTIONS</v>
      </c>
      <c r="N23" t="str">
        <f>BJ2</f>
        <v>5 - 1062849 / 001</v>
      </c>
      <c r="O23" s="5" t="str">
        <f>AJ2</f>
        <v>03471993</v>
      </c>
      <c r="P23" t="str">
        <f>AL2</f>
        <v>BCJ bb Cetinje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165</v>
      </c>
    </row>
    <row r="25" spans="1:91" x14ac:dyDescent="0.3">
      <c r="B25" s="1" t="str">
        <f>+C2</f>
        <v>Kseniia</v>
      </c>
      <c r="C25" s="1" t="str">
        <f>+D2</f>
        <v>Igor</v>
      </c>
      <c r="D25" s="1" t="str">
        <f>+B2</f>
        <v>Romanova</v>
      </c>
      <c r="E25" s="5" t="str">
        <f>V2</f>
        <v>0705994255006</v>
      </c>
      <c r="F25" s="10" t="str">
        <f>AG2</f>
        <v>Bajice 52 Cetinje</v>
      </c>
      <c r="G25" s="10" t="str">
        <f>AN2</f>
        <v>Cetinje</v>
      </c>
      <c r="H25" s="5" t="str">
        <f>H2</f>
        <v>75 4211878</v>
      </c>
      <c r="I25" s="4">
        <f>I2</f>
        <v>42573</v>
      </c>
      <c r="J25" s="5" t="str">
        <f>T2</f>
        <v>+382 63 225 431</v>
      </c>
      <c r="K25" s="10" t="str">
        <f>U2</f>
        <v>max.p.romanov@gmail.com</v>
      </c>
      <c r="L25" s="4">
        <f>E2</f>
        <v>34461</v>
      </c>
      <c r="M25" s="10" t="str">
        <f>AI2</f>
        <v>ONE CLICK SOLUTIONS</v>
      </c>
      <c r="N25" s="10" t="str">
        <f>BJ2</f>
        <v>5 - 1062849 / 001</v>
      </c>
      <c r="O25" s="5" t="str">
        <f>AJ2</f>
        <v>03471993</v>
      </c>
      <c r="P25" s="10" t="str">
        <f>AL2</f>
        <v>BCJ bb Cetinje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ONE CLICK SOLUTIONS</v>
      </c>
      <c r="C27" t="str">
        <f>AN2</f>
        <v>Cetinje</v>
      </c>
      <c r="E27" s="1" t="str">
        <f>B2</f>
        <v>Romanova</v>
      </c>
      <c r="F27" s="1" t="str">
        <f>C2</f>
        <v>Kseniia</v>
      </c>
      <c r="G27" s="5" t="str">
        <f>V2</f>
        <v>0705994255006</v>
      </c>
      <c r="H27" t="str">
        <f>AL2</f>
        <v>BCJ bb Cetinje</v>
      </c>
      <c r="I27" s="5" t="str">
        <f>AJ2</f>
        <v>03471993</v>
      </c>
      <c r="J27" s="5">
        <f>BK2</f>
        <v>0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>
        <f>+BK2</f>
        <v>0</v>
      </c>
      <c r="C29" t="str">
        <f>AI2</f>
        <v>ONE CLICK SOLUTIONS</v>
      </c>
      <c r="D29" t="str">
        <f>AN2</f>
        <v>Cetinje</v>
      </c>
      <c r="E29" s="5" t="s">
        <v>1039</v>
      </c>
      <c r="F29" s="5" t="str">
        <f>AJ2</f>
        <v>03471993</v>
      </c>
      <c r="G29" s="5" t="str">
        <f>AK2</f>
        <v>310</v>
      </c>
      <c r="H29" s="5">
        <f>BL2</f>
        <v>0</v>
      </c>
      <c r="I29" s="1" t="str">
        <f>B2</f>
        <v>Romanova</v>
      </c>
      <c r="J29" s="1" t="str">
        <f>C2</f>
        <v>Kseniia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Kseniia</v>
      </c>
      <c r="C31" s="1" t="str">
        <f>+B2</f>
        <v>Romanova</v>
      </c>
      <c r="D31">
        <f>+AQ2</f>
        <v>0</v>
      </c>
      <c r="E31">
        <f t="shared" ref="E31:P31" si="5">+AR2</f>
        <v>7</v>
      </c>
      <c r="F31">
        <f t="shared" si="5"/>
        <v>0</v>
      </c>
      <c r="G31">
        <f t="shared" si="5"/>
        <v>5</v>
      </c>
      <c r="H31">
        <f t="shared" si="5"/>
        <v>9</v>
      </c>
      <c r="I31">
        <f t="shared" si="5"/>
        <v>9</v>
      </c>
      <c r="J31">
        <f t="shared" si="5"/>
        <v>4</v>
      </c>
      <c r="K31">
        <f t="shared" si="5"/>
        <v>2</v>
      </c>
      <c r="L31">
        <f t="shared" si="5"/>
        <v>5</v>
      </c>
      <c r="M31">
        <f t="shared" si="5"/>
        <v>5</v>
      </c>
      <c r="N31">
        <f t="shared" si="5"/>
        <v>0</v>
      </c>
      <c r="O31">
        <f t="shared" si="5"/>
        <v>0</v>
      </c>
      <c r="P31">
        <f t="shared" si="5"/>
        <v>6</v>
      </c>
      <c r="Q31" t="str">
        <f>+AG2</f>
        <v>Bajice 52 Cetinje</v>
      </c>
      <c r="R31" s="5" t="str">
        <f>H2</f>
        <v>75 4211878</v>
      </c>
      <c r="S31" s="5" t="str">
        <f>T2</f>
        <v>+382 63 225 431</v>
      </c>
      <c r="T31" s="5" t="str">
        <f>U2</f>
        <v>max.p.romanov@gmail.com</v>
      </c>
      <c r="U31" t="str">
        <f>AI2</f>
        <v>ONE CLICK SOLUTIONS</v>
      </c>
      <c r="V31" t="str">
        <f>BJ2</f>
        <v>5 - 1062849 / 001</v>
      </c>
      <c r="W31" t="str">
        <f>AP2</f>
        <v>BCJ bb</v>
      </c>
      <c r="X31" t="str">
        <f>AN2</f>
        <v>Cetinje</v>
      </c>
    </row>
    <row r="32" spans="1:91" ht="15.6" x14ac:dyDescent="0.3">
      <c r="B32" s="20"/>
    </row>
  </sheetData>
  <hyperlinks>
    <hyperlink ref="U2" r:id="rId1" xr:uid="{C6D39510-034E-493E-B224-CEF257E6A8FC}"/>
  </hyperlinks>
  <pageMargins left="0.7" right="0.7" top="0.75" bottom="0.75" header="0.3" footer="0.3"/>
  <pageSetup paperSize="9" orientation="portrait" verticalDpi="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3061-EF2E-4035-BC8B-EB5EC5DBD72B}">
  <dimension ref="A1:EK35"/>
  <sheetViews>
    <sheetView topLeftCell="Y1" workbookViewId="0">
      <selection activeCell="AO2" sqref="AO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1172</v>
      </c>
      <c r="C2" s="1" t="s">
        <v>385</v>
      </c>
      <c r="D2" s="18" t="s">
        <v>1194</v>
      </c>
      <c r="E2" s="15">
        <v>31069</v>
      </c>
      <c r="F2" s="15" t="s">
        <v>210</v>
      </c>
      <c r="G2" s="15" t="s">
        <v>213</v>
      </c>
      <c r="H2" s="16" t="s">
        <v>1195</v>
      </c>
      <c r="I2" s="15">
        <v>44833</v>
      </c>
      <c r="J2" s="18" t="s">
        <v>1196</v>
      </c>
      <c r="K2" s="18" t="s">
        <v>1197</v>
      </c>
      <c r="L2" s="14">
        <v>2</v>
      </c>
      <c r="M2" s="14">
        <v>2</v>
      </c>
      <c r="N2" s="14">
        <v>0</v>
      </c>
      <c r="O2" s="14">
        <v>1</v>
      </c>
      <c r="P2" s="14">
        <v>1</v>
      </c>
      <c r="Q2" s="14">
        <v>9</v>
      </c>
      <c r="R2" s="14">
        <v>8</v>
      </c>
      <c r="S2" s="14">
        <v>5</v>
      </c>
      <c r="T2" s="16" t="s">
        <v>1199</v>
      </c>
      <c r="U2" s="21" t="s">
        <v>1294</v>
      </c>
      <c r="V2" s="16" t="s">
        <v>1198</v>
      </c>
      <c r="W2" s="15">
        <v>45369</v>
      </c>
      <c r="X2" s="14">
        <v>1</v>
      </c>
      <c r="Y2" s="14">
        <v>8</v>
      </c>
      <c r="Z2" s="14">
        <v>0</v>
      </c>
      <c r="AA2" s="14">
        <v>3</v>
      </c>
      <c r="AB2" s="14">
        <v>2</v>
      </c>
      <c r="AC2" s="14">
        <v>0</v>
      </c>
      <c r="AD2" s="14">
        <v>2</v>
      </c>
      <c r="AE2" s="14">
        <v>4</v>
      </c>
      <c r="AF2" s="15">
        <v>45734</v>
      </c>
      <c r="AG2" s="14" t="s">
        <v>826</v>
      </c>
      <c r="AH2" s="13"/>
      <c r="AI2" t="s">
        <v>1173</v>
      </c>
      <c r="AJ2" s="16" t="s">
        <v>1174</v>
      </c>
      <c r="AK2" s="16" t="s">
        <v>1169</v>
      </c>
      <c r="AL2" s="14" t="s">
        <v>826</v>
      </c>
      <c r="AM2" t="s">
        <v>378</v>
      </c>
      <c r="AN2" t="s">
        <v>378</v>
      </c>
      <c r="AO2" s="14" t="s">
        <v>827</v>
      </c>
      <c r="AP2" s="14" t="s">
        <v>827</v>
      </c>
      <c r="AQ2" s="14">
        <v>2</v>
      </c>
      <c r="AR2" s="14">
        <v>2</v>
      </c>
      <c r="AS2" s="14">
        <v>0</v>
      </c>
      <c r="AT2" s="14">
        <v>1</v>
      </c>
      <c r="AU2" s="14">
        <v>9</v>
      </c>
      <c r="AV2" s="14">
        <v>8</v>
      </c>
      <c r="AW2" s="14">
        <v>5</v>
      </c>
      <c r="AX2" s="14">
        <v>2</v>
      </c>
      <c r="AY2" s="14">
        <v>3</v>
      </c>
      <c r="AZ2" s="14">
        <v>4</v>
      </c>
      <c r="BA2" s="14">
        <v>0</v>
      </c>
      <c r="BB2" s="14">
        <v>5</v>
      </c>
      <c r="BC2" s="14">
        <v>4</v>
      </c>
      <c r="BD2" s="17">
        <v>0</v>
      </c>
      <c r="BE2" s="14">
        <v>5</v>
      </c>
      <c r="BF2" s="14">
        <v>0</v>
      </c>
      <c r="BG2" s="14">
        <v>2</v>
      </c>
      <c r="BH2" s="14">
        <v>2</v>
      </c>
      <c r="BI2" s="14">
        <v>4</v>
      </c>
      <c r="BJ2" s="14" t="s">
        <v>1175</v>
      </c>
      <c r="BK2" s="12" t="s">
        <v>1140</v>
      </c>
      <c r="BL2" s="12"/>
      <c r="BM2" s="13" t="s">
        <v>1118</v>
      </c>
      <c r="BN2" s="12" t="s">
        <v>1119</v>
      </c>
      <c r="BO2" s="13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Semenikhin</v>
      </c>
      <c r="C5" s="1" t="str">
        <f>C2</f>
        <v>Aleksandr</v>
      </c>
      <c r="D5" s="4">
        <f>E2</f>
        <v>31069</v>
      </c>
      <c r="E5" s="5" t="str">
        <f>H2</f>
        <v>55 0866321</v>
      </c>
      <c r="F5" t="str">
        <f>AI2</f>
        <v>SEED FIT CLUB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SEED FIT CLUB</v>
      </c>
      <c r="C7" s="1" t="str">
        <f>AJ2</f>
        <v>03633004</v>
      </c>
      <c r="D7" s="1" t="str">
        <f>AN2</f>
        <v>Budva</v>
      </c>
      <c r="E7" s="1" t="str">
        <f>B2</f>
        <v>Semenikhin</v>
      </c>
      <c r="F7" s="1" t="str">
        <f>C2</f>
        <v>Aleksandr</v>
      </c>
      <c r="G7" s="5" t="str">
        <f>H2</f>
        <v>55 0866321</v>
      </c>
      <c r="H7" t="str">
        <f>AG2</f>
        <v>Rozino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SEED FIT CLUB</v>
      </c>
      <c r="C9" s="1" t="str">
        <f>AN2</f>
        <v>Budva</v>
      </c>
      <c r="D9" s="1" t="str">
        <f>AJ2</f>
        <v>03633004</v>
      </c>
      <c r="E9" s="1" t="str">
        <f>B2</f>
        <v>Semenikhin</v>
      </c>
      <c r="F9" s="1" t="str">
        <f>C2</f>
        <v>Aleksandr</v>
      </c>
      <c r="G9" s="5" t="str">
        <f>H2</f>
        <v>55 0866321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SEED FIT CLUB</v>
      </c>
      <c r="C11" s="1" t="str">
        <f>AN2</f>
        <v>Budva</v>
      </c>
      <c r="D11" s="1" t="str">
        <f>AJ2</f>
        <v>03633004</v>
      </c>
      <c r="E11" s="1" t="str">
        <f>B2</f>
        <v>Semenikhin</v>
      </c>
      <c r="F11" s="1" t="str">
        <f>C2</f>
        <v>Aleksandr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2201985234054</v>
      </c>
      <c r="C13" s="1" t="str">
        <f>B2</f>
        <v>Semenikhin</v>
      </c>
      <c r="D13" s="1" t="str">
        <f t="shared" ref="D13:E13" si="0">C2</f>
        <v>Aleksandr</v>
      </c>
      <c r="E13" s="1" t="str">
        <f t="shared" si="0"/>
        <v>Mihail</v>
      </c>
      <c r="F13" s="4">
        <f>E2</f>
        <v>31069</v>
      </c>
      <c r="G13" s="1" t="str">
        <f>K2</f>
        <v>grad Kostroma</v>
      </c>
      <c r="H13" s="1" t="str">
        <f>H2</f>
        <v>55 0866321</v>
      </c>
      <c r="I13" s="1" t="str">
        <f>AG2</f>
        <v>Rozino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Semenikhin</v>
      </c>
      <c r="C15" s="1" t="str">
        <f>C2</f>
        <v>Aleksandr</v>
      </c>
      <c r="D15" s="1" t="str">
        <f>V2</f>
        <v>2201985234054</v>
      </c>
      <c r="E15" s="1" t="str">
        <f>H2</f>
        <v>55 0866321</v>
      </c>
      <c r="F15" t="str">
        <f>AI2</f>
        <v>SEED FIT CLUB</v>
      </c>
      <c r="G15" t="str">
        <f>AN2</f>
        <v>Budva</v>
      </c>
      <c r="H15" s="5" t="str">
        <f>AJ2</f>
        <v>03633004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SEED FIT CLUB</v>
      </c>
      <c r="C17" t="str">
        <f>AL2</f>
        <v>Rozino bb Budva</v>
      </c>
      <c r="D17" s="1" t="str">
        <f>B2</f>
        <v>Semenikhin</v>
      </c>
      <c r="E17" s="1" t="str">
        <f>C2</f>
        <v>Aleksandr</v>
      </c>
      <c r="F17" t="str">
        <f>AG2</f>
        <v>Rozino bb Budva</v>
      </c>
      <c r="G17">
        <f>AH2</f>
        <v>0</v>
      </c>
      <c r="H17" s="4">
        <f>W2</f>
        <v>45369</v>
      </c>
      <c r="I17" s="4">
        <f>AF2</f>
        <v>45734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SEED FIT CLUB</v>
      </c>
      <c r="C19" t="str">
        <f>AM2</f>
        <v>Budva</v>
      </c>
      <c r="D19" t="str">
        <f>AN2</f>
        <v>Budva</v>
      </c>
      <c r="E19" t="str">
        <f>AP2</f>
        <v>Rozino bb</v>
      </c>
      <c r="F19" s="5" t="str">
        <f>T2</f>
        <v>+38267330823</v>
      </c>
      <c r="G19" t="str">
        <f>U2</f>
        <v>duckvsgod@gmail.com</v>
      </c>
      <c r="H19">
        <f>AQ2</f>
        <v>2</v>
      </c>
      <c r="I19">
        <f t="shared" ref="I19:S19" si="1">AR2</f>
        <v>2</v>
      </c>
      <c r="J19">
        <f t="shared" si="1"/>
        <v>0</v>
      </c>
      <c r="K19">
        <f t="shared" si="1"/>
        <v>1</v>
      </c>
      <c r="L19">
        <f t="shared" si="1"/>
        <v>9</v>
      </c>
      <c r="M19">
        <f t="shared" si="1"/>
        <v>8</v>
      </c>
      <c r="N19">
        <f t="shared" si="1"/>
        <v>5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5</v>
      </c>
      <c r="T19">
        <f>BC2</f>
        <v>4</v>
      </c>
      <c r="U19" s="7">
        <f>BD2</f>
        <v>0</v>
      </c>
      <c r="V19" s="7">
        <f t="shared" ref="V19:X19" si="2">BE2</f>
        <v>5</v>
      </c>
      <c r="W19" s="7">
        <f t="shared" si="2"/>
        <v>0</v>
      </c>
      <c r="X19" s="7">
        <f t="shared" si="2"/>
        <v>2</v>
      </c>
      <c r="Y19" s="7" t="str">
        <f>BJ2</f>
        <v>5-1208377/001</v>
      </c>
      <c r="Z19" s="7" t="str">
        <f>V2</f>
        <v>2201985234054</v>
      </c>
      <c r="AA19" s="1" t="str">
        <f>B2</f>
        <v>Semenikhin</v>
      </c>
      <c r="AB19" s="1" t="str">
        <f>C2</f>
        <v>Aleksandr</v>
      </c>
      <c r="AC19" s="1" t="str">
        <f>AG2</f>
        <v>Rozino bb Budva</v>
      </c>
      <c r="AD19" t="str">
        <f>BK2</f>
        <v>535-22426-22</v>
      </c>
      <c r="AE19" s="1" t="str">
        <f>D2</f>
        <v>Mihail</v>
      </c>
      <c r="AF19" s="10">
        <f>L2</f>
        <v>2</v>
      </c>
      <c r="AG19" s="10">
        <f t="shared" ref="AG19:AM19" si="3">M2</f>
        <v>2</v>
      </c>
      <c r="AH19" s="10">
        <f t="shared" si="3"/>
        <v>0</v>
      </c>
      <c r="AI19" s="10">
        <f t="shared" si="3"/>
        <v>1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5</v>
      </c>
      <c r="AN19" s="1" t="str">
        <f>K2</f>
        <v>grad Kostroma</v>
      </c>
      <c r="AO19" s="4" t="str">
        <f>F2</f>
        <v>V</v>
      </c>
      <c r="AP19" s="4" t="str">
        <f>G2</f>
        <v>-</v>
      </c>
      <c r="AQ19" s="5" t="str">
        <f>H2</f>
        <v>55 0866321</v>
      </c>
      <c r="AR19" s="1" t="str">
        <f>J2</f>
        <v>Mid Rusije 93104</v>
      </c>
      <c r="AS19" s="10">
        <f>X2</f>
        <v>1</v>
      </c>
      <c r="AT19" s="10">
        <f>Y2</f>
        <v>8</v>
      </c>
      <c r="AU19" s="10">
        <f>Z2</f>
        <v>0</v>
      </c>
      <c r="AV19" s="10">
        <f>AA2</f>
        <v>3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SEED FIT CLUB</v>
      </c>
      <c r="C21" t="str">
        <f>AL2</f>
        <v>Rozino bb Budva</v>
      </c>
      <c r="D21" s="5" t="str">
        <f>T2</f>
        <v>+38267330823</v>
      </c>
      <c r="E21" s="5" t="str">
        <f>AJ2</f>
        <v>03633004</v>
      </c>
      <c r="F21" s="1" t="str">
        <f>B2</f>
        <v>Semenikhin</v>
      </c>
      <c r="G21" s="1" t="str">
        <f>D2</f>
        <v>Mihail</v>
      </c>
      <c r="H21" s="1" t="str">
        <f>C2</f>
        <v>Aleksandr</v>
      </c>
      <c r="I21" s="5" t="str">
        <f>V2</f>
        <v>2201985234054</v>
      </c>
      <c r="J21" t="str">
        <f>AG2</f>
        <v>Rozino bb Budva</v>
      </c>
      <c r="K21" s="1" t="str">
        <f>K2</f>
        <v>grad Kostroma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Aleksandr</v>
      </c>
      <c r="C23" s="1" t="str">
        <f>D2</f>
        <v>Mihail</v>
      </c>
      <c r="D23" s="1" t="str">
        <f>B2</f>
        <v>Semenikhin</v>
      </c>
      <c r="E23" s="5" t="str">
        <f>V2</f>
        <v>2201985234054</v>
      </c>
      <c r="F23" t="str">
        <f>AG2</f>
        <v>Rozino bb Budva</v>
      </c>
      <c r="G23" t="str">
        <f>AN2</f>
        <v>Budva</v>
      </c>
      <c r="H23" s="5" t="str">
        <f>H2</f>
        <v>55 0866321</v>
      </c>
      <c r="I23" s="4">
        <f>I2</f>
        <v>44833</v>
      </c>
      <c r="J23" s="5" t="str">
        <f>T2</f>
        <v>+38267330823</v>
      </c>
      <c r="K23" s="5" t="str">
        <f>U2</f>
        <v>duckvsgod@gmail.com</v>
      </c>
      <c r="L23" s="4">
        <f>E2</f>
        <v>31069</v>
      </c>
      <c r="M23" t="str">
        <f>AI2</f>
        <v>SEED FIT CLUB</v>
      </c>
      <c r="N23" t="str">
        <f>BJ2</f>
        <v>5-1208377/001</v>
      </c>
      <c r="O23" s="5" t="str">
        <f>AJ2</f>
        <v>03633004</v>
      </c>
      <c r="P23" t="str">
        <f>AL2</f>
        <v>Rozino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Aleksandr</v>
      </c>
      <c r="C25" s="1" t="str">
        <f>+D2</f>
        <v>Mihail</v>
      </c>
      <c r="D25" s="1" t="str">
        <f>+B2</f>
        <v>Semenikhin</v>
      </c>
      <c r="E25" s="5" t="str">
        <f>V2</f>
        <v>2201985234054</v>
      </c>
      <c r="F25" s="10" t="str">
        <f>AG2</f>
        <v>Rozino bb Budva</v>
      </c>
      <c r="G25" s="10" t="str">
        <f>AN2</f>
        <v>Budva</v>
      </c>
      <c r="H25" s="5" t="str">
        <f>H2</f>
        <v>55 0866321</v>
      </c>
      <c r="I25" s="4">
        <f>I2</f>
        <v>44833</v>
      </c>
      <c r="J25" s="5" t="str">
        <f>T2</f>
        <v>+38267330823</v>
      </c>
      <c r="K25" s="10" t="str">
        <f>U2</f>
        <v>duckvsgod@gmail.com</v>
      </c>
      <c r="L25" s="4">
        <f>E2</f>
        <v>31069</v>
      </c>
      <c r="M25" s="10" t="str">
        <f>AI2</f>
        <v>SEED FIT CLUB</v>
      </c>
      <c r="N25" s="10" t="str">
        <f>BJ2</f>
        <v>5-1208377/001</v>
      </c>
      <c r="O25" s="5" t="str">
        <f>AJ2</f>
        <v>03633004</v>
      </c>
      <c r="P25" s="10" t="str">
        <f>AP2</f>
        <v>Rozino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SEED FIT CLUB</v>
      </c>
      <c r="C27" t="str">
        <f>AN2</f>
        <v>Budva</v>
      </c>
      <c r="E27" s="1" t="str">
        <f>B2</f>
        <v>Semenikhin</v>
      </c>
      <c r="F27" s="1" t="str">
        <f>C2</f>
        <v>Aleksandr</v>
      </c>
      <c r="G27" s="5" t="str">
        <f>V2</f>
        <v>2201985234054</v>
      </c>
      <c r="H27" t="str">
        <f>AL2</f>
        <v>Rozino bb Budva</v>
      </c>
      <c r="I27" s="5" t="str">
        <f>AJ2</f>
        <v>03633004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SEED FIT CLUB</v>
      </c>
      <c r="D29" t="str">
        <f>AN2</f>
        <v>Budva</v>
      </c>
      <c r="E29" s="5" t="s">
        <v>1039</v>
      </c>
      <c r="F29" s="5" t="str">
        <f>AJ2</f>
        <v>03633004</v>
      </c>
      <c r="G29" s="5" t="str">
        <f>AK2</f>
        <v>817</v>
      </c>
      <c r="H29" s="5">
        <f>BL2</f>
        <v>0</v>
      </c>
      <c r="I29" s="1" t="str">
        <f>B2</f>
        <v>Semenikhin</v>
      </c>
      <c r="J29" s="1" t="str">
        <f>C2</f>
        <v>Aleksandr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Aleksandr</v>
      </c>
      <c r="C31" s="1" t="str">
        <f>+B2</f>
        <v>Semenikhin</v>
      </c>
      <c r="D31">
        <f>+AQ2</f>
        <v>2</v>
      </c>
      <c r="E31">
        <f t="shared" ref="E31:P31" si="5">+AR2</f>
        <v>2</v>
      </c>
      <c r="F31">
        <f t="shared" si="5"/>
        <v>0</v>
      </c>
      <c r="G31">
        <f t="shared" si="5"/>
        <v>1</v>
      </c>
      <c r="H31">
        <f t="shared" si="5"/>
        <v>9</v>
      </c>
      <c r="I31">
        <f t="shared" si="5"/>
        <v>8</v>
      </c>
      <c r="J31">
        <f t="shared" si="5"/>
        <v>5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5</v>
      </c>
      <c r="P31">
        <f t="shared" si="5"/>
        <v>4</v>
      </c>
      <c r="Q31" t="str">
        <f>+AG2</f>
        <v>Rozino bb Budva</v>
      </c>
      <c r="R31" s="5" t="str">
        <f>H2</f>
        <v>55 0866321</v>
      </c>
      <c r="S31" s="5" t="str">
        <f>T2</f>
        <v>+38267330823</v>
      </c>
      <c r="T31" s="5" t="str">
        <f>U2</f>
        <v>duckvsgod@gmail.com</v>
      </c>
      <c r="U31" t="str">
        <f>AI2</f>
        <v>SEED FIT CLUB</v>
      </c>
      <c r="V31" t="str">
        <f>BJ2</f>
        <v>5-1208377/001</v>
      </c>
      <c r="W31" t="str">
        <f>AP2</f>
        <v>Rozino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45369</v>
      </c>
      <c r="C33" t="str">
        <f>AI2</f>
        <v>SEED FIT CLUB</v>
      </c>
      <c r="D33" t="str">
        <f>AN2</f>
        <v>Budva</v>
      </c>
      <c r="E33" s="5" t="str">
        <f>AJ2</f>
        <v>03633004</v>
      </c>
      <c r="F33" s="1" t="str">
        <f>B2</f>
        <v>Semenikhin</v>
      </c>
      <c r="G33" s="1" t="str">
        <f>C2</f>
        <v>Aleksandr</v>
      </c>
      <c r="H33" s="5" t="str">
        <f>V2</f>
        <v>2201985234054</v>
      </c>
      <c r="I33" s="4">
        <f>AF2</f>
        <v>45734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Semenikhin</v>
      </c>
      <c r="D35" s="1" t="str">
        <f>C2</f>
        <v>Aleksandr</v>
      </c>
      <c r="E35" s="4">
        <f>E2</f>
        <v>31069</v>
      </c>
      <c r="F35" s="5" t="str">
        <f>H2</f>
        <v>55 0866321</v>
      </c>
      <c r="G35" t="str">
        <f>AI2</f>
        <v>SEED FIT CLUB</v>
      </c>
    </row>
  </sheetData>
  <hyperlinks>
    <hyperlink ref="U2" r:id="rId1" xr:uid="{6770380B-AA0A-4D0F-BE61-B4D197B2A9AB}"/>
  </hyperlinks>
  <pageMargins left="0.7" right="0.7" top="0.75" bottom="0.75" header="0.3" footer="0.3"/>
  <pageSetup paperSize="9" orientation="portrait" verticalDpi="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99A0-642B-42E2-842A-9D8EAD2F1385}">
  <sheetPr codeName="Лист33"/>
  <dimension ref="A1:EG35"/>
  <sheetViews>
    <sheetView topLeftCell="A13" workbookViewId="0">
      <selection activeCell="C35" sqref="B35:I35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815</v>
      </c>
      <c r="C2" s="1" t="s">
        <v>816</v>
      </c>
      <c r="D2" s="1" t="s">
        <v>649</v>
      </c>
      <c r="E2" s="4">
        <v>31484</v>
      </c>
      <c r="F2" t="s">
        <v>213</v>
      </c>
      <c r="G2" s="4" t="s">
        <v>210</v>
      </c>
      <c r="H2" s="16" t="s">
        <v>817</v>
      </c>
      <c r="I2" s="15">
        <v>42529</v>
      </c>
      <c r="J2" s="18" t="s">
        <v>818</v>
      </c>
      <c r="K2" s="18" t="s">
        <v>819</v>
      </c>
      <c r="L2">
        <v>1</v>
      </c>
      <c r="M2">
        <v>3</v>
      </c>
      <c r="N2">
        <v>0</v>
      </c>
      <c r="O2">
        <v>3</v>
      </c>
      <c r="P2">
        <v>1</v>
      </c>
      <c r="Q2">
        <v>9</v>
      </c>
      <c r="R2">
        <v>8</v>
      </c>
      <c r="S2">
        <v>6</v>
      </c>
      <c r="T2" s="16" t="s">
        <v>820</v>
      </c>
      <c r="U2" s="6" t="s">
        <v>821</v>
      </c>
      <c r="V2" s="5" t="s">
        <v>822</v>
      </c>
      <c r="W2" s="4">
        <v>45423</v>
      </c>
      <c r="X2" s="14">
        <v>3</v>
      </c>
      <c r="Y2" s="14">
        <v>1</v>
      </c>
      <c r="Z2" s="14">
        <v>1</v>
      </c>
      <c r="AA2" s="14">
        <v>0</v>
      </c>
      <c r="AB2" s="14">
        <v>2</v>
      </c>
      <c r="AC2" s="14">
        <v>0</v>
      </c>
      <c r="AD2" s="14">
        <v>2</v>
      </c>
      <c r="AE2" s="14">
        <v>2</v>
      </c>
      <c r="AF2" s="4">
        <v>45769</v>
      </c>
      <c r="AG2" s="14" t="s">
        <v>823</v>
      </c>
      <c r="AH2" s="14">
        <v>1499</v>
      </c>
      <c r="AI2" t="s">
        <v>824</v>
      </c>
      <c r="AJ2" s="16" t="s">
        <v>825</v>
      </c>
      <c r="AK2" t="s">
        <v>826</v>
      </c>
      <c r="AL2" t="s">
        <v>378</v>
      </c>
      <c r="AM2" t="s">
        <v>378</v>
      </c>
      <c r="AN2" t="s">
        <v>827</v>
      </c>
      <c r="AO2" t="s">
        <v>827</v>
      </c>
      <c r="AP2">
        <v>1</v>
      </c>
      <c r="AQ2">
        <v>3</v>
      </c>
      <c r="AR2">
        <v>0</v>
      </c>
      <c r="AS2">
        <v>3</v>
      </c>
      <c r="AT2">
        <v>9</v>
      </c>
      <c r="AU2">
        <v>8</v>
      </c>
      <c r="AV2">
        <v>6</v>
      </c>
      <c r="AW2">
        <v>2</v>
      </c>
      <c r="AX2">
        <v>3</v>
      </c>
      <c r="AY2">
        <v>9</v>
      </c>
      <c r="AZ2">
        <v>0</v>
      </c>
      <c r="BA2">
        <v>1</v>
      </c>
      <c r="BB2">
        <v>0</v>
      </c>
      <c r="BC2" s="17">
        <v>2</v>
      </c>
      <c r="BD2" s="14">
        <v>5</v>
      </c>
      <c r="BE2" s="14">
        <v>0</v>
      </c>
      <c r="BF2" s="14">
        <v>8</v>
      </c>
      <c r="BG2" s="14" t="s">
        <v>828</v>
      </c>
      <c r="BH2" s="16" t="s">
        <v>829</v>
      </c>
      <c r="BI2" t="s">
        <v>830</v>
      </c>
      <c r="BJ2" s="16"/>
      <c r="BK2" s="14" t="s">
        <v>831</v>
      </c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5"/>
      <c r="CA2" s="16"/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Semenova</v>
      </c>
      <c r="C5" s="1" t="str">
        <f>C2</f>
        <v>Natalia</v>
      </c>
      <c r="D5" s="4">
        <f>E2</f>
        <v>31484</v>
      </c>
      <c r="E5" s="5" t="str">
        <f>H2</f>
        <v>75 3417509</v>
      </c>
      <c r="F5" t="str">
        <f>AI2</f>
        <v>CL-COORDINATION</v>
      </c>
      <c r="G5" t="str">
        <f>AM2</f>
        <v>Budva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CL-COORDINATION</v>
      </c>
      <c r="C7" s="1" t="str">
        <f>AJ2</f>
        <v>03466965</v>
      </c>
      <c r="D7" s="1" t="str">
        <f>AM2</f>
        <v>Budva</v>
      </c>
      <c r="E7" s="1" t="str">
        <f>B2</f>
        <v>Semenova</v>
      </c>
      <c r="F7" s="1" t="str">
        <f>C2</f>
        <v>Natalia</v>
      </c>
      <c r="G7" s="5" t="str">
        <f>H2</f>
        <v>75 3417509</v>
      </c>
      <c r="H7" t="str">
        <f>AG2</f>
        <v>Krstać bb Reževići Budva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CL-COORDINATION</v>
      </c>
      <c r="C9" s="1" t="str">
        <f>AM2</f>
        <v>Budva</v>
      </c>
      <c r="D9" s="1" t="str">
        <f>AJ2</f>
        <v>03466965</v>
      </c>
      <c r="E9" s="1" t="str">
        <f>B2</f>
        <v>Semenova</v>
      </c>
      <c r="F9" s="1" t="str">
        <f>C2</f>
        <v>Natalia</v>
      </c>
      <c r="G9" s="5" t="str">
        <f>H2</f>
        <v>75 3417509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37" x14ac:dyDescent="0.3">
      <c r="B11" s="1" t="str">
        <f>AI2</f>
        <v>CL-COORDINATION</v>
      </c>
      <c r="C11" s="1" t="str">
        <f>AM2</f>
        <v>Budva</v>
      </c>
      <c r="D11" s="1" t="str">
        <f>AJ2</f>
        <v>03466965</v>
      </c>
      <c r="E11" s="1" t="str">
        <f>B2</f>
        <v>Semenova</v>
      </c>
      <c r="F11" s="1" t="str">
        <f>C2</f>
        <v>Natalia</v>
      </c>
      <c r="G11" s="10" t="str">
        <f>BI2</f>
        <v>Semenov Anton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31484</v>
      </c>
      <c r="C13" s="1" t="str">
        <f>B2</f>
        <v>Semenova</v>
      </c>
      <c r="D13" s="1" t="str">
        <f t="shared" ref="D13:E13" si="0">C2</f>
        <v>Natalia</v>
      </c>
      <c r="E13" s="1" t="str">
        <f t="shared" si="0"/>
        <v>Vjaćeslav</v>
      </c>
      <c r="F13" s="4">
        <f>E2</f>
        <v>31484</v>
      </c>
      <c r="G13" s="1" t="str">
        <f>K2</f>
        <v>Uljanovska oblast</v>
      </c>
      <c r="H13" s="1" t="str">
        <f>H2</f>
        <v>75 3417509</v>
      </c>
      <c r="I13" s="1" t="str">
        <f>AG2</f>
        <v>Krstać bb Reževići Budva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Semenova</v>
      </c>
      <c r="C15" s="1" t="str">
        <f>C2</f>
        <v>Natalia</v>
      </c>
      <c r="D15" s="1" t="str">
        <f>V2</f>
        <v>1303986239010</v>
      </c>
      <c r="E15" s="1" t="str">
        <f>H2</f>
        <v>75 3417509</v>
      </c>
      <c r="F15" t="str">
        <f>AI2</f>
        <v>CL-COORDINATION</v>
      </c>
      <c r="G15" t="str">
        <f>AM2</f>
        <v>Budva</v>
      </c>
      <c r="H15" s="5" t="str">
        <f>AJ2</f>
        <v>03466965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CL-COORDINATION</v>
      </c>
      <c r="C17" t="str">
        <f>AK2</f>
        <v>Rozino bb Budva</v>
      </c>
      <c r="D17" s="1" t="str">
        <f>B2</f>
        <v>Semenova</v>
      </c>
      <c r="E17" s="1" t="str">
        <f>C2</f>
        <v>Natalia</v>
      </c>
      <c r="F17" t="str">
        <f>AG2</f>
        <v>Krstać bb Reževići Budva</v>
      </c>
      <c r="G17">
        <f>AH2</f>
        <v>1499</v>
      </c>
      <c r="H17" s="4">
        <f>W2</f>
        <v>45423</v>
      </c>
      <c r="I17" s="4">
        <f>AF2</f>
        <v>45769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CL-COORDINATION</v>
      </c>
      <c r="C19" t="str">
        <f>AL2</f>
        <v>Budva</v>
      </c>
      <c r="D19" t="str">
        <f>AM2</f>
        <v>Budva</v>
      </c>
      <c r="E19" t="str">
        <f>AN2</f>
        <v>Rozino bb</v>
      </c>
      <c r="F19" s="5" t="str">
        <f>T2</f>
        <v>069 768 949</v>
      </c>
      <c r="G19" t="str">
        <f>U2</f>
        <v>nataly.semenova.v@gmail.com</v>
      </c>
      <c r="H19">
        <f>AP2</f>
        <v>1</v>
      </c>
      <c r="I19">
        <f t="shared" ref="I19:S19" si="1">AQ2</f>
        <v>3</v>
      </c>
      <c r="J19">
        <f t="shared" si="1"/>
        <v>0</v>
      </c>
      <c r="K19">
        <f t="shared" si="1"/>
        <v>3</v>
      </c>
      <c r="L19">
        <f t="shared" si="1"/>
        <v>9</v>
      </c>
      <c r="M19">
        <f t="shared" si="1"/>
        <v>8</v>
      </c>
      <c r="N19">
        <f t="shared" si="1"/>
        <v>6</v>
      </c>
      <c r="O19">
        <f t="shared" si="1"/>
        <v>2</v>
      </c>
      <c r="P19">
        <f t="shared" si="1"/>
        <v>3</v>
      </c>
      <c r="Q19">
        <f t="shared" si="1"/>
        <v>9</v>
      </c>
      <c r="R19">
        <f t="shared" si="1"/>
        <v>0</v>
      </c>
      <c r="S19">
        <f t="shared" si="1"/>
        <v>1</v>
      </c>
      <c r="T19">
        <f>BB2</f>
        <v>0</v>
      </c>
      <c r="U19" s="7">
        <f>BC2</f>
        <v>2</v>
      </c>
      <c r="V19" s="7">
        <f t="shared" ref="V19:X19" si="2">BD2</f>
        <v>5</v>
      </c>
      <c r="W19" s="7">
        <f t="shared" si="2"/>
        <v>0</v>
      </c>
      <c r="X19" s="7">
        <f t="shared" si="2"/>
        <v>8</v>
      </c>
      <c r="Y19" s="7" t="str">
        <f>BG2</f>
        <v>5 - 1058034 / 001</v>
      </c>
      <c r="Z19" s="7" t="str">
        <f>V2</f>
        <v>1303986239010</v>
      </c>
      <c r="AA19" s="1" t="str">
        <f>B2</f>
        <v>Semenova</v>
      </c>
      <c r="AB19" s="1" t="str">
        <f>C2</f>
        <v>Natalia</v>
      </c>
      <c r="AC19" s="1" t="str">
        <f>AG2</f>
        <v>Krstać bb Reževići Budva</v>
      </c>
      <c r="AD19" t="str">
        <f>BH2</f>
        <v>565-0000000012315-02</v>
      </c>
      <c r="AE19" s="1" t="str">
        <f>D2</f>
        <v>Vjaćeslav</v>
      </c>
      <c r="AF19" s="10">
        <f>L2</f>
        <v>1</v>
      </c>
      <c r="AG19" s="10">
        <f t="shared" ref="AG19:AM19" si="3">M2</f>
        <v>3</v>
      </c>
      <c r="AH19" s="10">
        <f t="shared" si="3"/>
        <v>0</v>
      </c>
      <c r="AI19" s="10">
        <f t="shared" si="3"/>
        <v>3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6</v>
      </c>
      <c r="AN19" s="1" t="str">
        <f>K2</f>
        <v>Uljanovska oblast</v>
      </c>
      <c r="AO19" s="4" t="str">
        <f>F2</f>
        <v>-</v>
      </c>
      <c r="AP19" s="4" t="str">
        <f>G2</f>
        <v>V</v>
      </c>
      <c r="AQ19" s="5" t="str">
        <f>H2</f>
        <v>75 3417509</v>
      </c>
      <c r="AR19" s="1" t="str">
        <f>J2</f>
        <v>FMS 78039</v>
      </c>
      <c r="AS19" s="10">
        <f>X2</f>
        <v>3</v>
      </c>
      <c r="AT19" s="10">
        <f>Y2</f>
        <v>1</v>
      </c>
      <c r="AU19" s="10">
        <f>Z2</f>
        <v>1</v>
      </c>
      <c r="AV19" s="10">
        <f>AA2</f>
        <v>0</v>
      </c>
      <c r="AW19" s="10">
        <f>AE2</f>
        <v>2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CL-COORDINATION</v>
      </c>
      <c r="C21" t="str">
        <f>AK2</f>
        <v>Rozino bb Budva</v>
      </c>
      <c r="D21" s="5" t="str">
        <f>T2</f>
        <v>069 768 949</v>
      </c>
      <c r="E21" s="5" t="str">
        <f>AJ2</f>
        <v>03466965</v>
      </c>
      <c r="F21" s="1" t="str">
        <f>B2</f>
        <v>Semenova</v>
      </c>
      <c r="G21" s="1" t="str">
        <f>D2</f>
        <v>Vjaćeslav</v>
      </c>
      <c r="H21" s="1" t="str">
        <f>C2</f>
        <v>Natalia</v>
      </c>
      <c r="I21" s="5" t="str">
        <f>V2</f>
        <v>1303986239010</v>
      </c>
      <c r="J21" t="str">
        <f>AG2</f>
        <v>Krstać bb Reževići Budva</v>
      </c>
      <c r="K21" s="1" t="str">
        <f>K2</f>
        <v>Uljanovska oblast</v>
      </c>
      <c r="L21" s="4" t="str">
        <f>F2</f>
        <v>-</v>
      </c>
      <c r="M21" s="4" t="str">
        <f>G2</f>
        <v>V</v>
      </c>
      <c r="N21" t="str">
        <f>F2</f>
        <v>-</v>
      </c>
      <c r="O21" t="str">
        <f>G2</f>
        <v>V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Natalia</v>
      </c>
      <c r="C23" s="1" t="str">
        <f>D2</f>
        <v>Vjaćeslav</v>
      </c>
      <c r="D23" s="1" t="str">
        <f>B2</f>
        <v>Semenova</v>
      </c>
      <c r="E23" s="5" t="str">
        <f>V2</f>
        <v>1303986239010</v>
      </c>
      <c r="F23" t="str">
        <f>AG2</f>
        <v>Krstać bb Reževići Budva</v>
      </c>
      <c r="G23" t="str">
        <f>AM2</f>
        <v>Budva</v>
      </c>
      <c r="H23" s="5" t="str">
        <f>H2</f>
        <v>75 3417509</v>
      </c>
      <c r="I23" s="4">
        <f>I2</f>
        <v>42529</v>
      </c>
      <c r="J23" s="5" t="str">
        <f>T2</f>
        <v>069 768 949</v>
      </c>
      <c r="K23" s="5" t="str">
        <f>U2</f>
        <v>nataly.semenova.v@gmail.com</v>
      </c>
      <c r="L23" s="4">
        <f>E2</f>
        <v>31484</v>
      </c>
      <c r="M23" t="str">
        <f>AI2</f>
        <v>CL-COORDINATION</v>
      </c>
      <c r="N23" t="str">
        <f>BG2</f>
        <v>5 - 1058034 / 001</v>
      </c>
      <c r="O23" s="5" t="str">
        <f>AJ2</f>
        <v>03466965</v>
      </c>
      <c r="P23" t="str">
        <f>AK2</f>
        <v>Rozino bb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Natalia</v>
      </c>
      <c r="C25" s="1" t="str">
        <f>+D2</f>
        <v>Vjaćeslav</v>
      </c>
      <c r="D25" s="1" t="str">
        <f>+B2</f>
        <v>Semenova</v>
      </c>
      <c r="E25" s="5" t="str">
        <f>+V2</f>
        <v>1303986239010</v>
      </c>
      <c r="F25" t="str">
        <f>+AG2</f>
        <v>Krstać bb Reževići Budva</v>
      </c>
      <c r="G25" t="str">
        <f>+AM2</f>
        <v>Budva</v>
      </c>
      <c r="H25" s="5" t="str">
        <f>H2</f>
        <v>75 3417509</v>
      </c>
      <c r="I25" s="4">
        <f>I2</f>
        <v>42529</v>
      </c>
      <c r="J25" s="5" t="str">
        <f>T2</f>
        <v>069 768 949</v>
      </c>
      <c r="K25" s="5" t="str">
        <f>U2</f>
        <v>nataly.semenova.v@gmail.com</v>
      </c>
      <c r="L25" s="4">
        <f>E2</f>
        <v>31484</v>
      </c>
      <c r="M25" t="str">
        <f>AI2</f>
        <v>CL-COORDINATION</v>
      </c>
      <c r="N25" t="str">
        <f>BG2</f>
        <v>5 - 1058034 / 001</v>
      </c>
      <c r="O25" s="5" t="str">
        <f>AJ2</f>
        <v>03466965</v>
      </c>
      <c r="P25" t="str">
        <f>AK2</f>
        <v>Rozino bb Budva</v>
      </c>
    </row>
    <row r="26" spans="1:88" x14ac:dyDescent="0.3">
      <c r="A26" t="s">
        <v>628</v>
      </c>
      <c r="B26" s="8" t="s">
        <v>147</v>
      </c>
      <c r="C26" s="8" t="s">
        <v>148</v>
      </c>
      <c r="D26" s="8" t="s">
        <v>150</v>
      </c>
      <c r="E26" s="8" t="s">
        <v>626</v>
      </c>
      <c r="F26" s="8" t="s">
        <v>143</v>
      </c>
      <c r="G26" s="8" t="s">
        <v>144</v>
      </c>
      <c r="H26" s="8" t="s">
        <v>161</v>
      </c>
      <c r="I26" s="9" t="s">
        <v>167</v>
      </c>
    </row>
    <row r="27" spans="1:88" x14ac:dyDescent="0.3">
      <c r="B27" t="str">
        <f>AI2</f>
        <v>CL-COORDINATION</v>
      </c>
      <c r="C27" t="str">
        <f>AM2</f>
        <v>Budva</v>
      </c>
      <c r="D27" s="5" t="str">
        <f>AJ2</f>
        <v>03466965</v>
      </c>
      <c r="E27" s="4">
        <f>AF2</f>
        <v>45769</v>
      </c>
      <c r="F27" s="1" t="str">
        <f>B2</f>
        <v>Semenova</v>
      </c>
      <c r="G27" s="1" t="str">
        <f>C2</f>
        <v>Natalia</v>
      </c>
      <c r="H27" s="5" t="str">
        <f>V2</f>
        <v>1303986239010</v>
      </c>
      <c r="I27" s="4">
        <f>W2</f>
        <v>45423</v>
      </c>
    </row>
    <row r="28" spans="1:88" x14ac:dyDescent="0.3">
      <c r="A28" t="s">
        <v>1009</v>
      </c>
      <c r="B28" s="8" t="s">
        <v>1003</v>
      </c>
      <c r="C28" s="8" t="s">
        <v>1004</v>
      </c>
      <c r="D28" s="8" t="s">
        <v>150</v>
      </c>
      <c r="E28" s="8" t="s">
        <v>1005</v>
      </c>
      <c r="F28" s="8" t="s">
        <v>1006</v>
      </c>
      <c r="G28" s="8" t="s">
        <v>1007</v>
      </c>
      <c r="H28" s="8" t="s">
        <v>1008</v>
      </c>
      <c r="I28" s="9" t="s">
        <v>161</v>
      </c>
    </row>
    <row r="29" spans="1:88" x14ac:dyDescent="0.3">
      <c r="B29" t="str">
        <f>AM2</f>
        <v>Budva</v>
      </c>
      <c r="C29" t="str">
        <f>AI2</f>
        <v>CL-COORDINATION</v>
      </c>
      <c r="D29" s="5" t="str">
        <f>AJ2</f>
        <v>03466965</v>
      </c>
      <c r="E29" s="4">
        <f>W2</f>
        <v>45423</v>
      </c>
      <c r="F29" s="4">
        <v>45275</v>
      </c>
      <c r="G29" s="1" t="str">
        <f>B2</f>
        <v>Semenova</v>
      </c>
      <c r="H29" s="1" t="str">
        <f>C2</f>
        <v>Natalia</v>
      </c>
      <c r="I29" s="5" t="str">
        <f>V2</f>
        <v>1303986239010</v>
      </c>
    </row>
    <row r="30" spans="1:88" x14ac:dyDescent="0.3">
      <c r="A30" t="s">
        <v>282</v>
      </c>
      <c r="B30" s="8" t="s">
        <v>144</v>
      </c>
      <c r="C30" s="8" t="s">
        <v>158</v>
      </c>
      <c r="D30" s="8" t="s">
        <v>143</v>
      </c>
      <c r="E30" s="8" t="s">
        <v>178</v>
      </c>
      <c r="F30" s="8" t="s">
        <v>179</v>
      </c>
      <c r="G30" s="8" t="s">
        <v>180</v>
      </c>
      <c r="H30" s="8" t="s">
        <v>181</v>
      </c>
      <c r="I30" s="8" t="s">
        <v>182</v>
      </c>
      <c r="J30" s="8" t="s">
        <v>183</v>
      </c>
      <c r="K30" s="8" t="s">
        <v>184</v>
      </c>
      <c r="L30" s="8" t="s">
        <v>185</v>
      </c>
      <c r="M30" s="8" t="s">
        <v>186</v>
      </c>
      <c r="N30" s="8" t="s">
        <v>187</v>
      </c>
      <c r="O30" s="8" t="s">
        <v>188</v>
      </c>
      <c r="P30" s="8" t="s">
        <v>189</v>
      </c>
      <c r="Q30" s="8" t="s">
        <v>194</v>
      </c>
      <c r="R30" s="8" t="s">
        <v>152</v>
      </c>
      <c r="S30" s="8" t="s">
        <v>1126</v>
      </c>
      <c r="T30" s="8" t="s">
        <v>727</v>
      </c>
      <c r="U30" s="8" t="s">
        <v>1127</v>
      </c>
      <c r="V30" s="8" t="s">
        <v>145</v>
      </c>
      <c r="W30" s="8" t="s">
        <v>147</v>
      </c>
      <c r="X30" s="9" t="s">
        <v>176</v>
      </c>
      <c r="Y30" s="9" t="s">
        <v>1128</v>
      </c>
    </row>
    <row r="31" spans="1:88" x14ac:dyDescent="0.3">
      <c r="B31" s="1" t="str">
        <f>C2</f>
        <v>Natalia</v>
      </c>
      <c r="C31" s="1" t="str">
        <f>D2</f>
        <v>Vjaćeslav</v>
      </c>
      <c r="D31" s="1" t="str">
        <f>B2</f>
        <v>Semenova</v>
      </c>
      <c r="E31" s="10">
        <f>AP2</f>
        <v>1</v>
      </c>
      <c r="F31" s="10">
        <f t="shared" ref="F31:Q31" si="5">AQ2</f>
        <v>3</v>
      </c>
      <c r="G31" s="10">
        <f t="shared" si="5"/>
        <v>0</v>
      </c>
      <c r="H31" s="10">
        <f t="shared" si="5"/>
        <v>3</v>
      </c>
      <c r="I31" s="10">
        <f t="shared" si="5"/>
        <v>9</v>
      </c>
      <c r="J31" s="10">
        <f t="shared" si="5"/>
        <v>8</v>
      </c>
      <c r="K31" s="10">
        <f t="shared" si="5"/>
        <v>6</v>
      </c>
      <c r="L31" s="10">
        <f t="shared" si="5"/>
        <v>2</v>
      </c>
      <c r="M31" s="10">
        <f t="shared" si="5"/>
        <v>3</v>
      </c>
      <c r="N31" s="10">
        <f t="shared" si="5"/>
        <v>9</v>
      </c>
      <c r="O31" s="10">
        <f t="shared" si="5"/>
        <v>0</v>
      </c>
      <c r="P31" s="10">
        <f t="shared" si="5"/>
        <v>1</v>
      </c>
      <c r="Q31" s="10">
        <f t="shared" si="5"/>
        <v>0</v>
      </c>
      <c r="R31" t="str">
        <f>AG2</f>
        <v>Krstać bb Reževići Budva</v>
      </c>
      <c r="S31" s="5" t="str">
        <f>H2</f>
        <v>75 3417509</v>
      </c>
      <c r="T31" s="5" t="str">
        <f>T2</f>
        <v>069 768 949</v>
      </c>
      <c r="U31" s="5" t="str">
        <f>U2</f>
        <v>nataly.semenova.v@gmail.com</v>
      </c>
      <c r="V31" s="4">
        <f>E2</f>
        <v>31484</v>
      </c>
      <c r="W31" s="10" t="str">
        <f>AI2</f>
        <v>CL-COORDINATION</v>
      </c>
      <c r="X31" s="10" t="str">
        <f>BG2</f>
        <v>5 - 1058034 / 001</v>
      </c>
      <c r="Y31" s="10" t="str">
        <f>AK2</f>
        <v>Rozino bb Budva</v>
      </c>
    </row>
    <row r="32" spans="1:88" x14ac:dyDescent="0.3">
      <c r="A32" t="s">
        <v>1124</v>
      </c>
      <c r="B32" s="8" t="s">
        <v>144</v>
      </c>
      <c r="C32" s="8" t="s">
        <v>143</v>
      </c>
      <c r="D32" s="8" t="s">
        <v>713</v>
      </c>
      <c r="E32" s="8" t="s">
        <v>714</v>
      </c>
      <c r="F32" s="8" t="s">
        <v>715</v>
      </c>
      <c r="G32" s="8" t="s">
        <v>716</v>
      </c>
      <c r="H32" s="8" t="s">
        <v>717</v>
      </c>
      <c r="I32" s="8" t="s">
        <v>718</v>
      </c>
      <c r="J32" s="8" t="s">
        <v>719</v>
      </c>
      <c r="K32" s="8" t="s">
        <v>720</v>
      </c>
      <c r="L32" s="8" t="s">
        <v>721</v>
      </c>
      <c r="M32" s="8" t="s">
        <v>722</v>
      </c>
      <c r="N32" s="8" t="s">
        <v>723</v>
      </c>
      <c r="O32" s="8" t="s">
        <v>724</v>
      </c>
      <c r="P32" s="8" t="s">
        <v>725</v>
      </c>
      <c r="Q32" s="8" t="s">
        <v>152</v>
      </c>
      <c r="R32" s="8" t="s">
        <v>726</v>
      </c>
      <c r="S32" s="8" t="s">
        <v>174</v>
      </c>
      <c r="T32" s="8" t="s">
        <v>727</v>
      </c>
      <c r="U32" s="8" t="s">
        <v>172</v>
      </c>
      <c r="V32" s="8" t="s">
        <v>147</v>
      </c>
      <c r="W32" s="9" t="s">
        <v>177</v>
      </c>
    </row>
    <row r="33" spans="1:23" x14ac:dyDescent="0.3">
      <c r="B33" s="1" t="str">
        <f>C2</f>
        <v>Natalia</v>
      </c>
      <c r="C33" s="1" t="str">
        <f>B2</f>
        <v>Semenova</v>
      </c>
      <c r="D33">
        <f>AP2</f>
        <v>1</v>
      </c>
      <c r="E33">
        <f t="shared" ref="E33:P33" si="6">AQ2</f>
        <v>3</v>
      </c>
      <c r="F33">
        <f t="shared" si="6"/>
        <v>0</v>
      </c>
      <c r="G33">
        <f t="shared" si="6"/>
        <v>3</v>
      </c>
      <c r="H33">
        <f t="shared" si="6"/>
        <v>9</v>
      </c>
      <c r="I33">
        <f t="shared" si="6"/>
        <v>8</v>
      </c>
      <c r="J33">
        <f t="shared" si="6"/>
        <v>6</v>
      </c>
      <c r="K33">
        <f t="shared" si="6"/>
        <v>2</v>
      </c>
      <c r="L33">
        <f t="shared" si="6"/>
        <v>3</v>
      </c>
      <c r="M33">
        <f t="shared" si="6"/>
        <v>9</v>
      </c>
      <c r="N33">
        <f t="shared" si="6"/>
        <v>0</v>
      </c>
      <c r="O33">
        <f t="shared" si="6"/>
        <v>1</v>
      </c>
      <c r="P33">
        <f t="shared" si="6"/>
        <v>0</v>
      </c>
      <c r="Q33" t="str">
        <f>AG2</f>
        <v>Krstać bb Reževići Budva</v>
      </c>
      <c r="R33" s="5" t="str">
        <f>H2</f>
        <v>75 3417509</v>
      </c>
      <c r="S33" s="1" t="str">
        <f>J2</f>
        <v>FMS 78039</v>
      </c>
      <c r="T33" s="5" t="str">
        <f>T2</f>
        <v>069 768 949</v>
      </c>
      <c r="U33" s="10" t="str">
        <f>U2</f>
        <v>nataly.semenova.v@gmail.com</v>
      </c>
      <c r="V33" s="10" t="str">
        <f>AI2</f>
        <v>CL-COORDINATION</v>
      </c>
      <c r="W33" s="10" t="str">
        <f>AK2</f>
        <v>Rozino bb Budva</v>
      </c>
    </row>
    <row r="34" spans="1:23" x14ac:dyDescent="0.3">
      <c r="A34" t="s">
        <v>1188</v>
      </c>
      <c r="B34" s="8" t="s">
        <v>167</v>
      </c>
      <c r="C34" s="8" t="s">
        <v>147</v>
      </c>
      <c r="D34" s="8" t="s">
        <v>148</v>
      </c>
      <c r="E34" s="8" t="s">
        <v>150</v>
      </c>
      <c r="F34" s="8" t="s">
        <v>143</v>
      </c>
      <c r="G34" s="8" t="s">
        <v>144</v>
      </c>
      <c r="H34" s="8" t="s">
        <v>161</v>
      </c>
      <c r="I34" s="9" t="s">
        <v>168</v>
      </c>
    </row>
    <row r="35" spans="1:23" x14ac:dyDescent="0.3">
      <c r="B35" s="4">
        <f>W2</f>
        <v>45423</v>
      </c>
      <c r="C35" t="str">
        <f>AI2</f>
        <v>CL-COORDINATION</v>
      </c>
      <c r="D35" t="str">
        <f>AM2</f>
        <v>Budva</v>
      </c>
      <c r="E35" s="5" t="str">
        <f>AJ2</f>
        <v>03466965</v>
      </c>
      <c r="F35" s="1" t="str">
        <f>B2</f>
        <v>Semenova</v>
      </c>
      <c r="G35" s="1" t="str">
        <f>C2</f>
        <v>Natalia</v>
      </c>
      <c r="H35" s="5" t="str">
        <f>V2</f>
        <v>1303986239010</v>
      </c>
      <c r="I35" s="4">
        <f>AF2</f>
        <v>45769</v>
      </c>
    </row>
  </sheetData>
  <hyperlinks>
    <hyperlink ref="U2" r:id="rId1" xr:uid="{335269E3-37EA-4DFC-9006-9F8DC4123BBE}"/>
  </hyperlinks>
  <pageMargins left="0.7" right="0.7" top="0.75" bottom="0.75" header="0.3" footer="0.3"/>
  <pageSetup paperSize="9" orientation="portrait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D4EC-F683-4B36-BC39-CEEA6A8BFDD2}">
  <dimension ref="A1:EK35"/>
  <sheetViews>
    <sheetView workbookViewId="0">
      <selection activeCell="A30" sqref="A30:XFD31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1306</v>
      </c>
      <c r="C2" s="1" t="s">
        <v>1307</v>
      </c>
      <c r="D2" s="18" t="s">
        <v>349</v>
      </c>
      <c r="E2" s="15">
        <v>35588</v>
      </c>
      <c r="F2" s="18" t="s">
        <v>213</v>
      </c>
      <c r="G2" s="15" t="s">
        <v>210</v>
      </c>
      <c r="H2" s="16" t="s">
        <v>1308</v>
      </c>
      <c r="I2" s="15">
        <v>45324</v>
      </c>
      <c r="J2" s="18" t="s">
        <v>1184</v>
      </c>
      <c r="K2" s="18" t="s">
        <v>1309</v>
      </c>
      <c r="L2" s="14">
        <v>0</v>
      </c>
      <c r="M2" s="14">
        <v>7</v>
      </c>
      <c r="N2" s="14">
        <v>0</v>
      </c>
      <c r="O2" s="14">
        <v>6</v>
      </c>
      <c r="P2" s="14">
        <v>1</v>
      </c>
      <c r="Q2" s="14">
        <v>9</v>
      </c>
      <c r="R2" s="14">
        <v>9</v>
      </c>
      <c r="S2" s="14">
        <v>7</v>
      </c>
      <c r="T2" s="16" t="s">
        <v>1310</v>
      </c>
      <c r="U2" s="21" t="s">
        <v>1311</v>
      </c>
      <c r="V2" s="16" t="s">
        <v>1312</v>
      </c>
      <c r="W2" s="15">
        <v>45189</v>
      </c>
      <c r="X2" s="14">
        <v>2</v>
      </c>
      <c r="Y2" s="14">
        <v>0</v>
      </c>
      <c r="Z2" s="14">
        <v>0</v>
      </c>
      <c r="AA2" s="14">
        <v>9</v>
      </c>
      <c r="AB2" s="14">
        <v>2</v>
      </c>
      <c r="AC2" s="14">
        <v>0</v>
      </c>
      <c r="AD2" s="14">
        <v>2</v>
      </c>
      <c r="AE2" s="14">
        <v>3</v>
      </c>
      <c r="AF2" s="15">
        <v>45555</v>
      </c>
      <c r="AG2" s="14" t="s">
        <v>381</v>
      </c>
      <c r="AH2" s="13"/>
      <c r="AI2" t="s">
        <v>1313</v>
      </c>
      <c r="AJ2" s="16" t="s">
        <v>1314</v>
      </c>
      <c r="AK2" s="16" t="s">
        <v>1169</v>
      </c>
      <c r="AL2" s="14" t="s">
        <v>381</v>
      </c>
      <c r="AM2" t="s">
        <v>378</v>
      </c>
      <c r="AN2" t="s">
        <v>378</v>
      </c>
      <c r="AO2" s="14" t="s">
        <v>379</v>
      </c>
      <c r="AP2" s="14" t="s">
        <v>379</v>
      </c>
      <c r="AQ2" s="14">
        <v>0</v>
      </c>
      <c r="AR2" s="14">
        <v>7</v>
      </c>
      <c r="AS2" s="14">
        <v>0</v>
      </c>
      <c r="AT2" s="14">
        <v>6</v>
      </c>
      <c r="AU2" s="14">
        <v>9</v>
      </c>
      <c r="AV2" s="14">
        <v>9</v>
      </c>
      <c r="AW2" s="14">
        <v>7</v>
      </c>
      <c r="AX2" s="14">
        <v>2</v>
      </c>
      <c r="AY2" s="14">
        <v>3</v>
      </c>
      <c r="AZ2" s="14">
        <v>9</v>
      </c>
      <c r="BA2" s="14">
        <v>0</v>
      </c>
      <c r="BB2" s="14">
        <v>0</v>
      </c>
      <c r="BC2" s="14">
        <v>8</v>
      </c>
      <c r="BD2" s="17">
        <v>2</v>
      </c>
      <c r="BE2" s="14">
        <v>8</v>
      </c>
      <c r="BF2" s="14">
        <v>0</v>
      </c>
      <c r="BG2" s="14">
        <v>8</v>
      </c>
      <c r="BH2" s="14">
        <v>2</v>
      </c>
      <c r="BI2" s="14">
        <v>3</v>
      </c>
      <c r="BJ2" s="14" t="s">
        <v>1315</v>
      </c>
      <c r="BK2" s="12" t="s">
        <v>1140</v>
      </c>
      <c r="BL2" s="12"/>
      <c r="BM2" s="14"/>
      <c r="BN2" s="16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6"/>
      <c r="CE2" s="14"/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Vladykina</v>
      </c>
      <c r="C5" s="1" t="str">
        <f>C2</f>
        <v>Ekaterina</v>
      </c>
      <c r="D5" s="4">
        <f>E2</f>
        <v>35588</v>
      </c>
      <c r="E5" s="5" t="str">
        <f>H2</f>
        <v>55 1326927</v>
      </c>
      <c r="F5" t="str">
        <f>AI2</f>
        <v>TWO.CENTS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TWO.CENTS</v>
      </c>
      <c r="C7" s="1" t="str">
        <f>AJ2</f>
        <v>03593576</v>
      </c>
      <c r="D7" s="1" t="str">
        <f>AN2</f>
        <v>Budva</v>
      </c>
      <c r="E7" s="1" t="str">
        <f>B2</f>
        <v>Vladykina</v>
      </c>
      <c r="F7" s="1" t="str">
        <f>C2</f>
        <v>Ekaterina</v>
      </c>
      <c r="G7" s="5" t="str">
        <f>H2</f>
        <v>55 1326927</v>
      </c>
      <c r="H7" t="str">
        <f>AG2</f>
        <v>Lazi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TWO.CENTS</v>
      </c>
      <c r="C9" s="1" t="str">
        <f>AN2</f>
        <v>Budva</v>
      </c>
      <c r="D9" s="1" t="str">
        <f>AJ2</f>
        <v>03593576</v>
      </c>
      <c r="E9" s="1" t="str">
        <f>B2</f>
        <v>Vladykina</v>
      </c>
      <c r="F9" s="1" t="str">
        <f>C2</f>
        <v>Ekaterina</v>
      </c>
      <c r="G9" s="5" t="str">
        <f>H2</f>
        <v>55 1326927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TWO.CENTS</v>
      </c>
      <c r="C11" s="1" t="str">
        <f>AN2</f>
        <v>Budva</v>
      </c>
      <c r="D11" s="1" t="str">
        <f>AJ2</f>
        <v>03593576</v>
      </c>
      <c r="E11" s="1" t="str">
        <f>B2</f>
        <v>Vladykina</v>
      </c>
      <c r="F11" s="1" t="str">
        <f>C2</f>
        <v>Ekaterina</v>
      </c>
      <c r="G11" s="10">
        <f>BM2</f>
        <v>0</v>
      </c>
      <c r="H11" s="10">
        <f>BN2</f>
        <v>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0706997239008</v>
      </c>
      <c r="C13" s="1" t="str">
        <f>B2</f>
        <v>Vladykina</v>
      </c>
      <c r="D13" s="1" t="str">
        <f t="shared" ref="D13:E13" si="0">C2</f>
        <v>Ekaterina</v>
      </c>
      <c r="E13" s="1" t="str">
        <f t="shared" si="0"/>
        <v>Oleg</v>
      </c>
      <c r="F13" s="4">
        <f>E2</f>
        <v>35588</v>
      </c>
      <c r="G13" s="1" t="str">
        <f>K2</f>
        <v>Krasnojarski kraj</v>
      </c>
      <c r="H13" s="1" t="str">
        <f>H2</f>
        <v>55 1326927</v>
      </c>
      <c r="I13" s="1" t="str">
        <f>AG2</f>
        <v>Lazi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Vladykina</v>
      </c>
      <c r="C15" s="1" t="str">
        <f>C2</f>
        <v>Ekaterina</v>
      </c>
      <c r="D15" s="1" t="str">
        <f>V2</f>
        <v>0706997239008</v>
      </c>
      <c r="E15" s="1" t="str">
        <f>H2</f>
        <v>55 1326927</v>
      </c>
      <c r="F15" t="str">
        <f>AI2</f>
        <v>TWO.CENTS</v>
      </c>
      <c r="G15" t="str">
        <f>AN2</f>
        <v>Budva</v>
      </c>
      <c r="H15" s="5" t="str">
        <f>AJ2</f>
        <v>03593576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TWO.CENTS</v>
      </c>
      <c r="C17" t="str">
        <f>AL2</f>
        <v>Lazi bb Budva</v>
      </c>
      <c r="D17" s="1" t="str">
        <f>B2</f>
        <v>Vladykina</v>
      </c>
      <c r="E17" s="1" t="str">
        <f>C2</f>
        <v>Ekaterina</v>
      </c>
      <c r="F17" t="str">
        <f>AG2</f>
        <v>Lazi bb Budva</v>
      </c>
      <c r="G17">
        <f>AH2</f>
        <v>0</v>
      </c>
      <c r="H17" s="4">
        <f>W2</f>
        <v>45189</v>
      </c>
      <c r="I17" s="4">
        <f>AF2</f>
        <v>45555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TWO.CENTS</v>
      </c>
      <c r="C19" t="str">
        <f>AM2</f>
        <v>Budva</v>
      </c>
      <c r="D19" t="str">
        <f>AN2</f>
        <v>Budva</v>
      </c>
      <c r="E19" t="str">
        <f>AP2</f>
        <v>Lazi bb</v>
      </c>
      <c r="F19" s="5" t="str">
        <f>T2</f>
        <v>+38268361045</v>
      </c>
      <c r="G19" t="str">
        <f>U2</f>
        <v>eovladykina@gmail.com</v>
      </c>
      <c r="H19">
        <f>AQ2</f>
        <v>0</v>
      </c>
      <c r="I19">
        <f t="shared" ref="I19:S19" si="1">AR2</f>
        <v>7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9</v>
      </c>
      <c r="N19">
        <f t="shared" si="1"/>
        <v>7</v>
      </c>
      <c r="O19">
        <f t="shared" si="1"/>
        <v>2</v>
      </c>
      <c r="P19">
        <f t="shared" si="1"/>
        <v>3</v>
      </c>
      <c r="Q19">
        <f t="shared" si="1"/>
        <v>9</v>
      </c>
      <c r="R19">
        <f t="shared" si="1"/>
        <v>0</v>
      </c>
      <c r="S19">
        <f t="shared" si="1"/>
        <v>0</v>
      </c>
      <c r="T19">
        <f>BC2</f>
        <v>8</v>
      </c>
      <c r="U19" s="7">
        <f>BD2</f>
        <v>2</v>
      </c>
      <c r="V19" s="7">
        <f t="shared" ref="V19:X19" si="2">BE2</f>
        <v>8</v>
      </c>
      <c r="W19" s="7">
        <f t="shared" si="2"/>
        <v>0</v>
      </c>
      <c r="X19" s="7">
        <f t="shared" si="2"/>
        <v>8</v>
      </c>
      <c r="Y19" s="7" t="str">
        <f>BJ2</f>
        <v>5 - 1172231 / 001</v>
      </c>
      <c r="Z19" s="7" t="str">
        <f>V2</f>
        <v>0706997239008</v>
      </c>
      <c r="AA19" s="1" t="str">
        <f>B2</f>
        <v>Vladykina</v>
      </c>
      <c r="AB19" s="1" t="str">
        <f>C2</f>
        <v>Ekaterina</v>
      </c>
      <c r="AC19" s="1" t="str">
        <f>AG2</f>
        <v>Lazi bb Budva</v>
      </c>
      <c r="AD19" t="str">
        <f>BK2</f>
        <v>535-22426-22</v>
      </c>
      <c r="AE19" s="1" t="str">
        <f>D2</f>
        <v>Oleg</v>
      </c>
      <c r="AF19" s="10">
        <f>L2</f>
        <v>0</v>
      </c>
      <c r="AG19" s="10">
        <f t="shared" ref="AG19:AM19" si="3">M2</f>
        <v>7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7</v>
      </c>
      <c r="AN19" s="1" t="str">
        <f>K2</f>
        <v>Krasnojarski kraj</v>
      </c>
      <c r="AO19" s="1" t="str">
        <f>F2</f>
        <v>-</v>
      </c>
      <c r="AP19" s="1" t="str">
        <f>G2</f>
        <v>V</v>
      </c>
      <c r="AQ19" s="5" t="str">
        <f>H2</f>
        <v>55 1326927</v>
      </c>
      <c r="AR19" s="1" t="str">
        <f>J2</f>
        <v>MID Rusije 38102</v>
      </c>
      <c r="AS19" s="10">
        <f>X2</f>
        <v>2</v>
      </c>
      <c r="AT19" s="10">
        <f>Y2</f>
        <v>0</v>
      </c>
      <c r="AU19" s="10">
        <f>Z2</f>
        <v>0</v>
      </c>
      <c r="AV19" s="10">
        <f>AA2</f>
        <v>9</v>
      </c>
      <c r="AW19" s="10">
        <f>AE2</f>
        <v>3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TWO.CENTS</v>
      </c>
      <c r="C21" t="str">
        <f>AL2</f>
        <v>Lazi bb Budva</v>
      </c>
      <c r="D21" s="5" t="str">
        <f>T2</f>
        <v>+38268361045</v>
      </c>
      <c r="E21" s="5" t="str">
        <f>AJ2</f>
        <v>03593576</v>
      </c>
      <c r="F21" s="1" t="str">
        <f>B2</f>
        <v>Vladykina</v>
      </c>
      <c r="G21" s="1" t="str">
        <f>D2</f>
        <v>Oleg</v>
      </c>
      <c r="H21" s="1" t="str">
        <f>C2</f>
        <v>Ekaterina</v>
      </c>
      <c r="I21" s="5" t="str">
        <f>V2</f>
        <v>0706997239008</v>
      </c>
      <c r="J21" t="str">
        <f>AG2</f>
        <v>Lazi bb Budva</v>
      </c>
      <c r="K21" s="1" t="str">
        <f>K2</f>
        <v>Krasnojarski kraj</v>
      </c>
      <c r="L21" s="1" t="str">
        <f>F2</f>
        <v>-</v>
      </c>
      <c r="M21" s="1" t="str">
        <f>G2</f>
        <v>V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Ekaterina</v>
      </c>
      <c r="C23" s="1" t="str">
        <f>D2</f>
        <v>Oleg</v>
      </c>
      <c r="D23" s="1" t="str">
        <f>B2</f>
        <v>Vladykina</v>
      </c>
      <c r="E23" s="5" t="str">
        <f>V2</f>
        <v>0706997239008</v>
      </c>
      <c r="F23" t="str">
        <f>AG2</f>
        <v>Lazi bb Budva</v>
      </c>
      <c r="G23" t="str">
        <f>AN2</f>
        <v>Budva</v>
      </c>
      <c r="H23" s="5" t="str">
        <f>H2</f>
        <v>55 1326927</v>
      </c>
      <c r="I23" s="4">
        <f>I2</f>
        <v>45324</v>
      </c>
      <c r="J23" s="5" t="str">
        <f>T2</f>
        <v>+38268361045</v>
      </c>
      <c r="K23" s="5" t="str">
        <f>U2</f>
        <v>eovladykina@gmail.com</v>
      </c>
      <c r="L23" s="4">
        <f>E2</f>
        <v>35588</v>
      </c>
      <c r="M23" t="str">
        <f>AI2</f>
        <v>TWO.CENTS</v>
      </c>
      <c r="N23" t="str">
        <f>BJ2</f>
        <v>5 - 1172231 / 001</v>
      </c>
      <c r="O23" s="5" t="str">
        <f>AJ2</f>
        <v>03593576</v>
      </c>
      <c r="P23" t="str">
        <f>AL2</f>
        <v>Lazi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Ekaterina</v>
      </c>
      <c r="C25" s="1" t="str">
        <f>+D2</f>
        <v>Oleg</v>
      </c>
      <c r="D25" s="1" t="str">
        <f>+B2</f>
        <v>Vladykina</v>
      </c>
      <c r="E25" s="5" t="str">
        <f>V2</f>
        <v>0706997239008</v>
      </c>
      <c r="F25" s="10" t="str">
        <f>AG2</f>
        <v>Lazi bb Budva</v>
      </c>
      <c r="G25" s="10" t="str">
        <f>AN2</f>
        <v>Budva</v>
      </c>
      <c r="H25" s="5" t="str">
        <f>H2</f>
        <v>55 1326927</v>
      </c>
      <c r="I25" s="4">
        <f>I2</f>
        <v>45324</v>
      </c>
      <c r="J25" s="5" t="str">
        <f>T2</f>
        <v>+38268361045</v>
      </c>
      <c r="K25" s="10" t="str">
        <f>U2</f>
        <v>eovladykina@gmail.com</v>
      </c>
      <c r="L25" s="4">
        <f>E2</f>
        <v>35588</v>
      </c>
      <c r="M25" s="10" t="str">
        <f>AI2</f>
        <v>TWO.CENTS</v>
      </c>
      <c r="N25" s="10" t="str">
        <f>BJ2</f>
        <v>5 - 1172231 / 001</v>
      </c>
      <c r="O25" s="5" t="str">
        <f>AJ2</f>
        <v>03593576</v>
      </c>
      <c r="P25" s="10" t="str">
        <f>AP2</f>
        <v>Lazi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TWO.CENTS</v>
      </c>
      <c r="C27" t="str">
        <f>AN2</f>
        <v>Budva</v>
      </c>
      <c r="E27" s="1" t="str">
        <f>B2</f>
        <v>Vladykina</v>
      </c>
      <c r="F27" s="1" t="str">
        <f>C2</f>
        <v>Ekaterina</v>
      </c>
      <c r="G27" s="5" t="str">
        <f>V2</f>
        <v>0706997239008</v>
      </c>
      <c r="H27" t="str">
        <f>AL2</f>
        <v>Lazi bb Budva</v>
      </c>
      <c r="I27" s="5" t="str">
        <f>AJ2</f>
        <v>03593576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TWO.CENTS</v>
      </c>
      <c r="D29" t="str">
        <f>AN2</f>
        <v>Budva</v>
      </c>
      <c r="E29" s="5" t="s">
        <v>1039</v>
      </c>
      <c r="F29" s="5" t="str">
        <f>AJ2</f>
        <v>03593576</v>
      </c>
      <c r="G29" s="5" t="str">
        <f>AK2</f>
        <v>817</v>
      </c>
      <c r="H29" s="5">
        <f>BL2</f>
        <v>0</v>
      </c>
      <c r="I29" s="1" t="str">
        <f>B2</f>
        <v>Vladykina</v>
      </c>
      <c r="J29" s="1" t="str">
        <f>C2</f>
        <v>Ekaterina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Ekaterina</v>
      </c>
      <c r="C31" s="1" t="str">
        <f>+B2</f>
        <v>Vladykina</v>
      </c>
      <c r="D31">
        <f>+AQ2</f>
        <v>0</v>
      </c>
      <c r="E31">
        <f t="shared" ref="E31:P31" si="4">+AR2</f>
        <v>7</v>
      </c>
      <c r="F31">
        <f t="shared" si="4"/>
        <v>0</v>
      </c>
      <c r="G31">
        <f t="shared" si="4"/>
        <v>6</v>
      </c>
      <c r="H31">
        <f t="shared" si="4"/>
        <v>9</v>
      </c>
      <c r="I31">
        <f t="shared" si="4"/>
        <v>9</v>
      </c>
      <c r="J31">
        <f t="shared" si="4"/>
        <v>7</v>
      </c>
      <c r="K31">
        <f t="shared" si="4"/>
        <v>2</v>
      </c>
      <c r="L31">
        <f t="shared" si="4"/>
        <v>3</v>
      </c>
      <c r="M31">
        <f t="shared" si="4"/>
        <v>9</v>
      </c>
      <c r="N31">
        <f t="shared" si="4"/>
        <v>0</v>
      </c>
      <c r="O31">
        <f t="shared" si="4"/>
        <v>0</v>
      </c>
      <c r="P31">
        <f t="shared" si="4"/>
        <v>8</v>
      </c>
      <c r="Q31" t="str">
        <f>+AG2</f>
        <v>Lazi bb Budva</v>
      </c>
      <c r="R31" s="5" t="str">
        <f>H2</f>
        <v>55 1326927</v>
      </c>
      <c r="S31" s="5" t="str">
        <f>T2</f>
        <v>+38268361045</v>
      </c>
      <c r="T31" s="5" t="str">
        <f>U2</f>
        <v>eovladykina@gmail.com</v>
      </c>
      <c r="U31" t="str">
        <f>AI2</f>
        <v>TWO.CENTS</v>
      </c>
      <c r="V31" t="str">
        <f>BJ2</f>
        <v>5 - 1172231 / 001</v>
      </c>
      <c r="W31" t="str">
        <f>AP2</f>
        <v>Lazi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45189</v>
      </c>
      <c r="C33" t="str">
        <f>AI2</f>
        <v>TWO.CENTS</v>
      </c>
      <c r="D33" t="str">
        <f>AN2</f>
        <v>Budva</v>
      </c>
      <c r="E33" s="5" t="str">
        <f>AJ2</f>
        <v>03593576</v>
      </c>
      <c r="F33" s="1" t="str">
        <f>B2</f>
        <v>Vladykina</v>
      </c>
      <c r="G33" s="1" t="str">
        <f>C2</f>
        <v>Ekaterina</v>
      </c>
      <c r="H33" s="5" t="str">
        <f>V2</f>
        <v>0706997239008</v>
      </c>
      <c r="I33" s="4">
        <f>AF2</f>
        <v>45555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Vladykina</v>
      </c>
      <c r="D35" s="1" t="str">
        <f>C2</f>
        <v>Ekaterina</v>
      </c>
      <c r="E35" s="4">
        <f>E2</f>
        <v>35588</v>
      </c>
      <c r="F35" s="5" t="str">
        <f>H2</f>
        <v>55 1326927</v>
      </c>
      <c r="G35" t="str">
        <f>AI2</f>
        <v>TWO.CENTS</v>
      </c>
    </row>
  </sheetData>
  <hyperlinks>
    <hyperlink ref="U2" r:id="rId1" xr:uid="{36D55B23-8855-412B-B421-510550CBC8E7}"/>
  </hyperlinks>
  <pageMargins left="0.7" right="0.7" top="0.75" bottom="0.75" header="0.3" footer="0.3"/>
  <pageSetup paperSize="9" orientation="portrait" verticalDpi="0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547B-8BFC-4A59-905E-35BC8F7395A8}">
  <dimension ref="A1:EK35"/>
  <sheetViews>
    <sheetView topLeftCell="X1" workbookViewId="0">
      <selection activeCell="AG2" sqref="AG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1295</v>
      </c>
      <c r="C2" s="1" t="s">
        <v>1251</v>
      </c>
      <c r="D2" s="18" t="s">
        <v>476</v>
      </c>
      <c r="E2" s="15">
        <v>31261</v>
      </c>
      <c r="F2" s="15" t="s">
        <v>210</v>
      </c>
      <c r="G2" s="15" t="s">
        <v>213</v>
      </c>
      <c r="H2" s="16" t="s">
        <v>1259</v>
      </c>
      <c r="I2" s="15">
        <v>42179</v>
      </c>
      <c r="J2" s="18" t="s">
        <v>818</v>
      </c>
      <c r="K2" s="18" t="s">
        <v>422</v>
      </c>
      <c r="L2" s="14">
        <v>0</v>
      </c>
      <c r="M2" s="14">
        <v>2</v>
      </c>
      <c r="N2" s="14">
        <v>0</v>
      </c>
      <c r="O2" s="14">
        <v>8</v>
      </c>
      <c r="P2" s="14">
        <v>1</v>
      </c>
      <c r="Q2" s="14">
        <v>9</v>
      </c>
      <c r="R2" s="14">
        <v>8</v>
      </c>
      <c r="S2" s="14">
        <v>5</v>
      </c>
      <c r="T2" s="16" t="s">
        <v>1261</v>
      </c>
      <c r="U2" s="21" t="s">
        <v>1257</v>
      </c>
      <c r="V2" s="16" t="s">
        <v>1258</v>
      </c>
      <c r="W2" s="15">
        <v>45422</v>
      </c>
      <c r="X2" s="14">
        <v>1</v>
      </c>
      <c r="Y2" s="14">
        <v>0</v>
      </c>
      <c r="Z2" s="14">
        <v>0</v>
      </c>
      <c r="AA2" s="14">
        <v>5</v>
      </c>
      <c r="AB2" s="14">
        <v>2</v>
      </c>
      <c r="AC2" s="14">
        <v>0</v>
      </c>
      <c r="AD2" s="14">
        <v>2</v>
      </c>
      <c r="AE2" s="14">
        <v>4</v>
      </c>
      <c r="AF2" s="15">
        <v>45787</v>
      </c>
      <c r="AG2" s="14" t="s">
        <v>1252</v>
      </c>
      <c r="AH2" s="13"/>
      <c r="AI2" t="s">
        <v>1254</v>
      </c>
      <c r="AJ2" s="16" t="s">
        <v>1255</v>
      </c>
      <c r="AK2" s="16" t="s">
        <v>1169</v>
      </c>
      <c r="AL2" s="14" t="s">
        <v>1252</v>
      </c>
      <c r="AM2" s="14" t="s">
        <v>378</v>
      </c>
      <c r="AN2" s="14" t="s">
        <v>378</v>
      </c>
      <c r="AO2" s="14" t="s">
        <v>1253</v>
      </c>
      <c r="AP2" s="14" t="s">
        <v>1253</v>
      </c>
      <c r="AQ2" s="14">
        <v>0</v>
      </c>
      <c r="AR2" s="14">
        <v>2</v>
      </c>
      <c r="AS2" s="14">
        <v>0</v>
      </c>
      <c r="AT2" s="14">
        <v>8</v>
      </c>
      <c r="AU2" s="14">
        <v>9</v>
      </c>
      <c r="AV2" s="14">
        <v>8</v>
      </c>
      <c r="AW2" s="14">
        <v>5</v>
      </c>
      <c r="AX2" s="14">
        <v>2</v>
      </c>
      <c r="AY2" s="14">
        <v>3</v>
      </c>
      <c r="AZ2" s="14">
        <v>4</v>
      </c>
      <c r="BA2" s="14">
        <v>0</v>
      </c>
      <c r="BB2" s="14">
        <v>2</v>
      </c>
      <c r="BC2" s="14">
        <v>7</v>
      </c>
      <c r="BD2" s="17">
        <v>1</v>
      </c>
      <c r="BE2" s="14">
        <v>6</v>
      </c>
      <c r="BF2" s="14">
        <v>1</v>
      </c>
      <c r="BG2" s="14">
        <v>2</v>
      </c>
      <c r="BH2" s="14">
        <v>2</v>
      </c>
      <c r="BI2" s="14">
        <v>2</v>
      </c>
      <c r="BJ2" s="14" t="s">
        <v>1256</v>
      </c>
      <c r="BK2" s="16" t="s">
        <v>1260</v>
      </c>
      <c r="BL2" s="12"/>
      <c r="BM2" s="13" t="s">
        <v>1118</v>
      </c>
      <c r="BN2" s="12" t="s">
        <v>1119</v>
      </c>
      <c r="BO2" s="13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V3" s="14"/>
      <c r="W3" s="14"/>
      <c r="X3" s="14"/>
      <c r="Y3" s="14"/>
      <c r="Z3" s="14"/>
      <c r="AA3" s="14"/>
      <c r="AB3" s="14"/>
      <c r="AC3" s="14"/>
      <c r="AD3" s="15"/>
      <c r="AE3" s="14"/>
      <c r="AF3" s="1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Smirnov</v>
      </c>
      <c r="C5" s="1" t="str">
        <f>C2</f>
        <v>Iaroslav</v>
      </c>
      <c r="D5" s="4">
        <f>E2</f>
        <v>31261</v>
      </c>
      <c r="E5" s="5" t="str">
        <f>H2</f>
        <v>75 1712664</v>
      </c>
      <c r="F5" t="str">
        <f>AI2</f>
        <v>INTELLIGENT SECURITY SYSTEMS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INTELLIGENT SECURITY SYSTEMS</v>
      </c>
      <c r="C7" s="1" t="str">
        <f>AJ2</f>
        <v>03508846</v>
      </c>
      <c r="D7" s="1" t="str">
        <f>AN2</f>
        <v>Budva</v>
      </c>
      <c r="E7" s="1" t="str">
        <f>B2</f>
        <v>Smirnov</v>
      </c>
      <c r="F7" s="1" t="str">
        <f>C2</f>
        <v>Iaroslav</v>
      </c>
      <c r="G7" s="5" t="str">
        <f>H2</f>
        <v>75 1712664</v>
      </c>
      <c r="H7" t="str">
        <f>AG2</f>
        <v>Topliški put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INTELLIGENT SECURITY SYSTEMS</v>
      </c>
      <c r="C9" s="1" t="str">
        <f>AN2</f>
        <v>Budva</v>
      </c>
      <c r="D9" s="1" t="str">
        <f>AJ2</f>
        <v>03508846</v>
      </c>
      <c r="E9" s="1" t="str">
        <f>B2</f>
        <v>Smirnov</v>
      </c>
      <c r="F9" s="1" t="str">
        <f>C2</f>
        <v>Iaroslav</v>
      </c>
      <c r="G9" s="5" t="str">
        <f>H2</f>
        <v>75 1712664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INTELLIGENT SECURITY SYSTEMS</v>
      </c>
      <c r="C11" s="1" t="str">
        <f>AN2</f>
        <v>Budva</v>
      </c>
      <c r="D11" s="1" t="str">
        <f>AJ2</f>
        <v>03508846</v>
      </c>
      <c r="E11" s="1" t="str">
        <f>B2</f>
        <v>Smirnov</v>
      </c>
      <c r="F11" s="1" t="str">
        <f>C2</f>
        <v>Iaroslav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0208985234027</v>
      </c>
      <c r="C13" s="1" t="str">
        <f>B2</f>
        <v>Smirnov</v>
      </c>
      <c r="D13" s="1" t="str">
        <f t="shared" ref="D13:E13" si="0">C2</f>
        <v>Iaroslav</v>
      </c>
      <c r="E13" s="1" t="str">
        <f t="shared" si="0"/>
        <v>Igor</v>
      </c>
      <c r="F13" s="4">
        <f>E2</f>
        <v>31261</v>
      </c>
      <c r="G13" s="1" t="str">
        <f>K2</f>
        <v>grad Leningrad</v>
      </c>
      <c r="H13" s="1" t="str">
        <f>H2</f>
        <v>75 1712664</v>
      </c>
      <c r="I13" s="1" t="str">
        <f>AG2</f>
        <v>Topliški put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Smirnov</v>
      </c>
      <c r="C15" s="1" t="str">
        <f>C2</f>
        <v>Iaroslav</v>
      </c>
      <c r="D15" s="1" t="str">
        <f>V2</f>
        <v>0208985234027</v>
      </c>
      <c r="E15" s="1" t="str">
        <f>H2</f>
        <v>75 1712664</v>
      </c>
      <c r="F15" t="str">
        <f>AI2</f>
        <v>INTELLIGENT SECURITY SYSTEMS</v>
      </c>
      <c r="G15" t="str">
        <f>AN2</f>
        <v>Budva</v>
      </c>
      <c r="H15" s="5" t="str">
        <f>AJ2</f>
        <v>03508846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INTELLIGENT SECURITY SYSTEMS</v>
      </c>
      <c r="C17" t="str">
        <f>AL2</f>
        <v>Topliški put bb Budva</v>
      </c>
      <c r="D17" s="1" t="str">
        <f>B2</f>
        <v>Smirnov</v>
      </c>
      <c r="E17" s="1" t="str">
        <f>C2</f>
        <v>Iaroslav</v>
      </c>
      <c r="F17" t="str">
        <f>AG2</f>
        <v>Topliški put bb Budva</v>
      </c>
      <c r="G17">
        <f>AH2</f>
        <v>0</v>
      </c>
      <c r="H17" s="4">
        <f>W2</f>
        <v>45422</v>
      </c>
      <c r="I17" s="4">
        <f>AF2</f>
        <v>45787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INTELLIGENT SECURITY SYSTEMS</v>
      </c>
      <c r="C19" t="str">
        <f>AM2</f>
        <v>Budva</v>
      </c>
      <c r="D19" t="str">
        <f>AN2</f>
        <v>Budva</v>
      </c>
      <c r="E19" t="str">
        <f>AP2</f>
        <v>Topliški put bb</v>
      </c>
      <c r="F19" s="5" t="str">
        <f>T2</f>
        <v>+38268272403</v>
      </c>
      <c r="G19" t="str">
        <f>U2</f>
        <v>insecsys@gmail.com</v>
      </c>
      <c r="H19">
        <f>AQ2</f>
        <v>0</v>
      </c>
      <c r="I19">
        <f t="shared" ref="I19:S19" si="1">AR2</f>
        <v>2</v>
      </c>
      <c r="J19">
        <f t="shared" si="1"/>
        <v>0</v>
      </c>
      <c r="K19">
        <f t="shared" si="1"/>
        <v>8</v>
      </c>
      <c r="L19">
        <f t="shared" si="1"/>
        <v>9</v>
      </c>
      <c r="M19">
        <f t="shared" si="1"/>
        <v>8</v>
      </c>
      <c r="N19">
        <f t="shared" si="1"/>
        <v>5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2</v>
      </c>
      <c r="T19">
        <f>BC2</f>
        <v>7</v>
      </c>
      <c r="U19" s="7">
        <f>BD2</f>
        <v>1</v>
      </c>
      <c r="V19" s="7">
        <f t="shared" ref="V19:X19" si="2">BE2</f>
        <v>6</v>
      </c>
      <c r="W19" s="7">
        <f t="shared" si="2"/>
        <v>1</v>
      </c>
      <c r="X19" s="7">
        <f t="shared" si="2"/>
        <v>2</v>
      </c>
      <c r="Y19" s="7" t="str">
        <f>BJ2</f>
        <v>5 - 1097586 / 001</v>
      </c>
      <c r="Z19" s="7" t="str">
        <f>V2</f>
        <v>0208985234027</v>
      </c>
      <c r="AA19" s="1" t="str">
        <f>B2</f>
        <v>Smirnov</v>
      </c>
      <c r="AB19" s="1" t="str">
        <f>C2</f>
        <v>Iaroslav</v>
      </c>
      <c r="AC19" s="1" t="str">
        <f>AG2</f>
        <v>Topliški put bb Budva</v>
      </c>
      <c r="AD19" t="str">
        <f>BK2</f>
        <v>575-1918-91</v>
      </c>
      <c r="AE19" s="1" t="str">
        <f>D2</f>
        <v>Igor</v>
      </c>
      <c r="AF19" s="10">
        <f>L2</f>
        <v>0</v>
      </c>
      <c r="AG19" s="10">
        <f t="shared" ref="AG19:AM19" si="3">M2</f>
        <v>2</v>
      </c>
      <c r="AH19" s="10">
        <f t="shared" si="3"/>
        <v>0</v>
      </c>
      <c r="AI19" s="10">
        <f t="shared" si="3"/>
        <v>8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5</v>
      </c>
      <c r="AN19" s="1" t="str">
        <f>K2</f>
        <v>grad Leningrad</v>
      </c>
      <c r="AO19" s="4" t="str">
        <f>F2</f>
        <v>V</v>
      </c>
      <c r="AP19" s="4" t="str">
        <f>G2</f>
        <v>-</v>
      </c>
      <c r="AQ19" s="5" t="str">
        <f>H2</f>
        <v>75 1712664</v>
      </c>
      <c r="AR19" s="1" t="str">
        <f>J2</f>
        <v>FMS 78039</v>
      </c>
      <c r="AS19" s="10">
        <f>X2</f>
        <v>1</v>
      </c>
      <c r="AT19" s="10">
        <f>Y2</f>
        <v>0</v>
      </c>
      <c r="AU19" s="10">
        <f>Z2</f>
        <v>0</v>
      </c>
      <c r="AV19" s="10">
        <f>AA2</f>
        <v>5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INTELLIGENT SECURITY SYSTEMS</v>
      </c>
      <c r="C21" t="str">
        <f>AL2</f>
        <v>Topliški put bb Budva</v>
      </c>
      <c r="D21" s="5" t="str">
        <f>T2</f>
        <v>+38268272403</v>
      </c>
      <c r="E21" s="5" t="str">
        <f>AJ2</f>
        <v>03508846</v>
      </c>
      <c r="F21" s="1" t="str">
        <f>B2</f>
        <v>Smirnov</v>
      </c>
      <c r="G21" s="1" t="str">
        <f>D2</f>
        <v>Igor</v>
      </c>
      <c r="H21" s="1" t="str">
        <f>C2</f>
        <v>Iaroslav</v>
      </c>
      <c r="I21" s="5" t="str">
        <f>V2</f>
        <v>0208985234027</v>
      </c>
      <c r="J21" t="str">
        <f>AG2</f>
        <v>Topliški put bb Budva</v>
      </c>
      <c r="K21" s="1" t="str">
        <f>K2</f>
        <v>grad Leningrad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Iaroslav</v>
      </c>
      <c r="C23" s="1" t="str">
        <f>D2</f>
        <v>Igor</v>
      </c>
      <c r="D23" s="1" t="str">
        <f>B2</f>
        <v>Smirnov</v>
      </c>
      <c r="E23" s="5" t="str">
        <f>V2</f>
        <v>0208985234027</v>
      </c>
      <c r="F23" t="str">
        <f>AG2</f>
        <v>Topliški put bb Budva</v>
      </c>
      <c r="G23" t="str">
        <f>AN2</f>
        <v>Budva</v>
      </c>
      <c r="H23" s="5" t="str">
        <f>H2</f>
        <v>75 1712664</v>
      </c>
      <c r="I23" s="4">
        <f>I2</f>
        <v>42179</v>
      </c>
      <c r="J23" s="5" t="str">
        <f>T2</f>
        <v>+38268272403</v>
      </c>
      <c r="K23" s="5" t="str">
        <f>U2</f>
        <v>insecsys@gmail.com</v>
      </c>
      <c r="L23" s="4">
        <f>E2</f>
        <v>31261</v>
      </c>
      <c r="M23" t="str">
        <f>AI2</f>
        <v>INTELLIGENT SECURITY SYSTEMS</v>
      </c>
      <c r="N23" t="str">
        <f>BJ2</f>
        <v>5 - 1097586 / 001</v>
      </c>
      <c r="O23" s="5" t="str">
        <f>AJ2</f>
        <v>03508846</v>
      </c>
      <c r="P23" t="str">
        <f>AL2</f>
        <v>Topliški put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Iaroslav</v>
      </c>
      <c r="C25" s="1" t="str">
        <f>+D2</f>
        <v>Igor</v>
      </c>
      <c r="D25" s="1" t="str">
        <f>+B2</f>
        <v>Smirnov</v>
      </c>
      <c r="E25" s="5" t="str">
        <f>V2</f>
        <v>0208985234027</v>
      </c>
      <c r="F25" s="10" t="str">
        <f>AG2</f>
        <v>Topliški put bb Budva</v>
      </c>
      <c r="G25" s="10" t="str">
        <f>AN2</f>
        <v>Budva</v>
      </c>
      <c r="H25" s="5" t="str">
        <f>H2</f>
        <v>75 1712664</v>
      </c>
      <c r="I25" s="4">
        <f>I2</f>
        <v>42179</v>
      </c>
      <c r="J25" s="5" t="str">
        <f>T2</f>
        <v>+38268272403</v>
      </c>
      <c r="K25" s="10" t="str">
        <f>U2</f>
        <v>insecsys@gmail.com</v>
      </c>
      <c r="L25" s="4">
        <f>E2</f>
        <v>31261</v>
      </c>
      <c r="M25" s="10" t="str">
        <f>AI2</f>
        <v>INTELLIGENT SECURITY SYSTEMS</v>
      </c>
      <c r="N25" s="10" t="str">
        <f>BJ2</f>
        <v>5 - 1097586 / 001</v>
      </c>
      <c r="O25" s="5" t="str">
        <f>AJ2</f>
        <v>03508846</v>
      </c>
      <c r="P25" s="10" t="str">
        <f>AP2</f>
        <v>Topliški put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INTELLIGENT SECURITY SYSTEMS</v>
      </c>
      <c r="C27" t="str">
        <f>AN2</f>
        <v>Budva</v>
      </c>
      <c r="E27" s="1" t="str">
        <f>B2</f>
        <v>Smirnov</v>
      </c>
      <c r="F27" s="1" t="str">
        <f>C2</f>
        <v>Iaroslav</v>
      </c>
      <c r="G27" s="5" t="str">
        <f>V2</f>
        <v>0208985234027</v>
      </c>
      <c r="H27" t="str">
        <f>AL2</f>
        <v>Topliški put bb Budva</v>
      </c>
      <c r="I27" s="5" t="str">
        <f>AJ2</f>
        <v>03508846</v>
      </c>
      <c r="J27" s="5" t="str">
        <f>BK2</f>
        <v>575-1918-91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575-1918-91</v>
      </c>
      <c r="C29" t="str">
        <f>AI2</f>
        <v>INTELLIGENT SECURITY SYSTEMS</v>
      </c>
      <c r="D29" t="str">
        <f>AN2</f>
        <v>Budva</v>
      </c>
      <c r="E29" s="5" t="s">
        <v>1039</v>
      </c>
      <c r="F29" s="5" t="str">
        <f>AJ2</f>
        <v>03508846</v>
      </c>
      <c r="G29" s="5" t="str">
        <f>AK2</f>
        <v>817</v>
      </c>
      <c r="H29" s="5">
        <f>BL2</f>
        <v>0</v>
      </c>
      <c r="I29" s="1" t="str">
        <f>B2</f>
        <v>Smirnov</v>
      </c>
      <c r="J29" s="1" t="str">
        <f>C2</f>
        <v>Iaroslav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Iaroslav</v>
      </c>
      <c r="C31" s="1" t="str">
        <f>+B2</f>
        <v>Smirnov</v>
      </c>
      <c r="D31">
        <f>+AQ2</f>
        <v>0</v>
      </c>
      <c r="E31">
        <f t="shared" ref="E31:P31" si="5">+AR2</f>
        <v>2</v>
      </c>
      <c r="F31">
        <f t="shared" si="5"/>
        <v>0</v>
      </c>
      <c r="G31">
        <f t="shared" si="5"/>
        <v>8</v>
      </c>
      <c r="H31">
        <f t="shared" si="5"/>
        <v>9</v>
      </c>
      <c r="I31">
        <f t="shared" si="5"/>
        <v>8</v>
      </c>
      <c r="J31">
        <f t="shared" si="5"/>
        <v>5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2</v>
      </c>
      <c r="P31">
        <f t="shared" si="5"/>
        <v>7</v>
      </c>
      <c r="Q31" t="str">
        <f>+AG2</f>
        <v>Topliški put bb Budva</v>
      </c>
      <c r="R31" s="5" t="str">
        <f>H2</f>
        <v>75 1712664</v>
      </c>
      <c r="S31" s="5" t="str">
        <f>T2</f>
        <v>+38268272403</v>
      </c>
      <c r="T31" s="5" t="str">
        <f>U2</f>
        <v>insecsys@gmail.com</v>
      </c>
      <c r="U31" t="str">
        <f>AI2</f>
        <v>INTELLIGENT SECURITY SYSTEMS</v>
      </c>
      <c r="V31" t="str">
        <f>BJ2</f>
        <v>5 - 1097586 / 001</v>
      </c>
      <c r="W31" t="str">
        <f>AP2</f>
        <v>Topliški put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45422</v>
      </c>
      <c r="C33" t="str">
        <f>AI2</f>
        <v>INTELLIGENT SECURITY SYSTEMS</v>
      </c>
      <c r="D33" t="str">
        <f>AN2</f>
        <v>Budva</v>
      </c>
      <c r="E33" s="5" t="str">
        <f>AJ2</f>
        <v>03508846</v>
      </c>
      <c r="F33" s="1" t="str">
        <f>B2</f>
        <v>Smirnov</v>
      </c>
      <c r="G33" s="1" t="str">
        <f>C2</f>
        <v>Iaroslav</v>
      </c>
      <c r="H33" s="5" t="str">
        <f>V2</f>
        <v>0208985234027</v>
      </c>
      <c r="I33" s="4">
        <f>AF2</f>
        <v>45787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Smirnov</v>
      </c>
      <c r="D35" s="1" t="str">
        <f>C2</f>
        <v>Iaroslav</v>
      </c>
      <c r="E35" s="4">
        <f>E2</f>
        <v>31261</v>
      </c>
      <c r="F35" s="5" t="str">
        <f>H2</f>
        <v>75 1712664</v>
      </c>
      <c r="G35" t="str">
        <f>AI2</f>
        <v>INTELLIGENT SECURITY SYSTEMS</v>
      </c>
    </row>
  </sheetData>
  <hyperlinks>
    <hyperlink ref="U2" r:id="rId1" xr:uid="{DACA1B77-C7FA-4169-8C75-4346145C8F5B}"/>
  </hyperlinks>
  <pageMargins left="0.7" right="0.7" top="0.75" bottom="0.75" header="0.3" footer="0.3"/>
  <pageSetup paperSize="9" orientation="portrait" verticalDpi="0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482B-F70E-473B-ABC2-349C18DC7ED8}">
  <sheetPr codeName="Лист31"/>
  <dimension ref="A1:EF27"/>
  <sheetViews>
    <sheetView workbookViewId="0">
      <selection activeCell="A26" sqref="A26:XFD27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2" max="42" width="9.886718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631</v>
      </c>
      <c r="C2" s="1" t="s">
        <v>632</v>
      </c>
      <c r="D2" s="18" t="s">
        <v>633</v>
      </c>
      <c r="E2" s="4">
        <v>31595</v>
      </c>
      <c r="F2" t="s">
        <v>210</v>
      </c>
      <c r="G2" s="4" t="s">
        <v>213</v>
      </c>
      <c r="H2" s="16" t="s">
        <v>634</v>
      </c>
      <c r="I2" s="15">
        <v>43124</v>
      </c>
      <c r="J2" s="18" t="s">
        <v>635</v>
      </c>
      <c r="K2" s="18" t="s">
        <v>636</v>
      </c>
      <c r="L2">
        <v>0</v>
      </c>
      <c r="M2">
        <v>2</v>
      </c>
      <c r="N2">
        <v>0</v>
      </c>
      <c r="O2">
        <v>7</v>
      </c>
      <c r="P2">
        <v>1</v>
      </c>
      <c r="Q2">
        <v>9</v>
      </c>
      <c r="R2">
        <v>8</v>
      </c>
      <c r="S2">
        <v>6</v>
      </c>
      <c r="T2" s="16" t="s">
        <v>637</v>
      </c>
      <c r="U2" s="6" t="s">
        <v>638</v>
      </c>
      <c r="V2" s="5" t="s">
        <v>639</v>
      </c>
      <c r="W2" s="15">
        <v>44938</v>
      </c>
      <c r="X2" s="14">
        <v>1</v>
      </c>
      <c r="Y2" s="14">
        <v>2</v>
      </c>
      <c r="Z2" s="14">
        <v>0</v>
      </c>
      <c r="AA2" s="14">
        <v>1</v>
      </c>
      <c r="AB2" s="14">
        <v>2</v>
      </c>
      <c r="AC2" s="14">
        <v>0</v>
      </c>
      <c r="AD2" s="14">
        <v>2</v>
      </c>
      <c r="AE2" s="14">
        <v>3</v>
      </c>
      <c r="AF2" s="15">
        <v>45287</v>
      </c>
      <c r="AG2" s="14" t="s">
        <v>640</v>
      </c>
      <c r="AH2" s="14"/>
      <c r="AI2" t="s">
        <v>641</v>
      </c>
      <c r="AJ2" s="16" t="s">
        <v>642</v>
      </c>
      <c r="AK2" t="s">
        <v>643</v>
      </c>
      <c r="AL2" t="s">
        <v>449</v>
      </c>
      <c r="AM2" t="s">
        <v>449</v>
      </c>
      <c r="AN2" t="s">
        <v>644</v>
      </c>
      <c r="AO2" t="s">
        <v>645</v>
      </c>
      <c r="AP2">
        <v>0</v>
      </c>
      <c r="AQ2">
        <v>2</v>
      </c>
      <c r="AR2">
        <v>0</v>
      </c>
      <c r="AS2">
        <v>7</v>
      </c>
      <c r="AT2">
        <v>9</v>
      </c>
      <c r="AU2">
        <v>8</v>
      </c>
      <c r="AV2">
        <v>6</v>
      </c>
      <c r="AW2">
        <v>2</v>
      </c>
      <c r="AX2">
        <v>2</v>
      </c>
      <c r="AY2">
        <v>0</v>
      </c>
      <c r="AZ2">
        <v>0</v>
      </c>
      <c r="BA2">
        <v>5</v>
      </c>
      <c r="BB2">
        <v>8</v>
      </c>
      <c r="BC2" s="17">
        <v>1</v>
      </c>
      <c r="BD2" s="14">
        <v>2</v>
      </c>
      <c r="BE2" s="14">
        <v>1</v>
      </c>
      <c r="BF2" s="14">
        <v>2</v>
      </c>
      <c r="BG2" s="14" t="s">
        <v>646</v>
      </c>
      <c r="BH2" s="16" t="s">
        <v>882</v>
      </c>
      <c r="BI2" s="14" t="s">
        <v>883</v>
      </c>
      <c r="BJ2" s="16" t="s">
        <v>884</v>
      </c>
      <c r="BK2" s="16" t="s">
        <v>212</v>
      </c>
      <c r="BL2" s="14">
        <v>2</v>
      </c>
      <c r="BM2" s="14">
        <v>6</v>
      </c>
      <c r="BN2" s="14">
        <v>0</v>
      </c>
      <c r="BO2" s="14">
        <v>7</v>
      </c>
      <c r="BP2" s="14">
        <v>9</v>
      </c>
      <c r="BQ2" s="14">
        <v>9</v>
      </c>
      <c r="BR2" s="14">
        <v>0</v>
      </c>
      <c r="BS2" s="14">
        <v>2</v>
      </c>
      <c r="BT2" s="14">
        <v>2</v>
      </c>
      <c r="BU2" s="14">
        <v>5</v>
      </c>
      <c r="BV2" s="14">
        <v>0</v>
      </c>
      <c r="BW2" s="14">
        <v>0</v>
      </c>
      <c r="BX2" s="14">
        <v>0</v>
      </c>
      <c r="BY2" s="14"/>
      <c r="BZ2" s="16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Tugarin</v>
      </c>
      <c r="C5" s="1" t="str">
        <f>C2</f>
        <v>Ivan</v>
      </c>
      <c r="D5" s="4">
        <f>E2</f>
        <v>31595</v>
      </c>
      <c r="E5" s="5" t="str">
        <f>H2</f>
        <v xml:space="preserve">75 6770087 </v>
      </c>
      <c r="F5" t="str">
        <f>AI2</f>
        <v>BOSS &amp; RACHEL CONSULTING</v>
      </c>
      <c r="G5" t="str">
        <f>AM2</f>
        <v>Bar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BOSS &amp; RACHEL CONSULTING</v>
      </c>
      <c r="C7" s="1" t="str">
        <f>AJ2</f>
        <v>03506916</v>
      </c>
      <c r="D7" s="1" t="str">
        <f>AM2</f>
        <v>Bar</v>
      </c>
      <c r="E7" s="1" t="str">
        <f>B2</f>
        <v>Tugarin</v>
      </c>
      <c r="F7" s="1" t="str">
        <f>C2</f>
        <v>Ivan</v>
      </c>
      <c r="G7" s="5" t="str">
        <f>H2</f>
        <v xml:space="preserve">75 6770087 </v>
      </c>
      <c r="H7" t="str">
        <f>AG2</f>
        <v>Virpazar Orahobo bb Bar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BOSS &amp; RACHEL CONSULTING</v>
      </c>
      <c r="C9" s="1" t="str">
        <f>AM2</f>
        <v>Bar</v>
      </c>
      <c r="D9" s="1" t="str">
        <f>AJ2</f>
        <v>03506916</v>
      </c>
      <c r="E9" s="1" t="str">
        <f>B2</f>
        <v>Tugarin</v>
      </c>
      <c r="F9" s="1" t="str">
        <f>C2</f>
        <v>Ivan</v>
      </c>
      <c r="G9" s="5" t="str">
        <f>H2</f>
        <v xml:space="preserve">75 6770087 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BOSS &amp; RACHEL CONSULTING</v>
      </c>
      <c r="C11" s="1" t="str">
        <f>AM2</f>
        <v>Bar</v>
      </c>
      <c r="D11" s="1" t="str">
        <f>AJ2</f>
        <v>03506916</v>
      </c>
      <c r="E11" s="1" t="str">
        <f>B2</f>
        <v>Tugarin</v>
      </c>
      <c r="F11" s="1" t="str">
        <f>C2</f>
        <v>Ivan</v>
      </c>
      <c r="G11" s="5" t="str">
        <f>H2</f>
        <v xml:space="preserve">75 6770087 </v>
      </c>
      <c r="H11" t="str">
        <f>BI2</f>
        <v>Manakova Renata</v>
      </c>
      <c r="I11" s="1" t="str">
        <f>BJ2</f>
        <v>76 6055779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6" x14ac:dyDescent="0.3">
      <c r="B13" s="4">
        <f>E2</f>
        <v>31595</v>
      </c>
      <c r="C13" s="1" t="str">
        <f>B2</f>
        <v>Tugarin</v>
      </c>
      <c r="D13" s="1" t="str">
        <f t="shared" ref="D13:E13" si="0">C2</f>
        <v>Ivan</v>
      </c>
      <c r="E13" s="1" t="str">
        <f t="shared" si="0"/>
        <v>Viktor</v>
      </c>
      <c r="F13" s="1" t="str">
        <f>K2</f>
        <v>grad Petrozavodsk</v>
      </c>
      <c r="G13" s="5" t="str">
        <f>H2</f>
        <v xml:space="preserve">75 6770087 </v>
      </c>
      <c r="H13" s="1" t="str">
        <f>AG2</f>
        <v>Virpazar Orahobo bb Bar</v>
      </c>
      <c r="I13" s="1"/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Tugarin</v>
      </c>
      <c r="C15" s="1" t="str">
        <f>C2</f>
        <v>Ivan</v>
      </c>
      <c r="D15" s="1" t="str">
        <f>V2</f>
        <v>0207986220058</v>
      </c>
      <c r="E15" s="1" t="str">
        <f>H2</f>
        <v xml:space="preserve">75 6770087 </v>
      </c>
      <c r="F15" t="str">
        <f>AI2</f>
        <v>BOSS &amp; RACHEL CONSULTING</v>
      </c>
      <c r="G15" t="str">
        <f>AM2</f>
        <v>Bar</v>
      </c>
      <c r="H15" s="5" t="str">
        <f>AJ2</f>
        <v>03506916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BOSS &amp; RACHEL CONSULTING</v>
      </c>
      <c r="C17" t="str">
        <f>AK2</f>
        <v>Šušanj bb Bar</v>
      </c>
      <c r="D17" s="1" t="str">
        <f>B2</f>
        <v>Tugarin</v>
      </c>
      <c r="E17" s="1" t="str">
        <f>C2</f>
        <v>Ivan</v>
      </c>
      <c r="F17" t="str">
        <f>AG2</f>
        <v>Virpazar Orahobo bb Bar</v>
      </c>
      <c r="G17">
        <f>AH2</f>
        <v>0</v>
      </c>
      <c r="H17" s="4">
        <f>W2</f>
        <v>44938</v>
      </c>
      <c r="I17" s="4">
        <f>AF2</f>
        <v>45287</v>
      </c>
      <c r="J17" t="str">
        <f>AM2</f>
        <v>Bar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BOSS &amp; RACHEL CONSULTING</v>
      </c>
      <c r="C19" t="str">
        <f>AL2</f>
        <v>Bar</v>
      </c>
      <c r="D19" t="str">
        <f>AM2</f>
        <v>Bar</v>
      </c>
      <c r="E19" t="str">
        <f>AN2</f>
        <v>Šušanj</v>
      </c>
      <c r="F19" s="5" t="str">
        <f>T2</f>
        <v xml:space="preserve">068 265 194 </v>
      </c>
      <c r="G19" t="str">
        <f>U2</f>
        <v>ivan.tugarin@gmail.com</v>
      </c>
      <c r="H19">
        <f>AP2</f>
        <v>0</v>
      </c>
      <c r="I19">
        <f t="shared" ref="I19:S19" si="1">AQ2</f>
        <v>2</v>
      </c>
      <c r="J19">
        <f t="shared" si="1"/>
        <v>0</v>
      </c>
      <c r="K19">
        <f t="shared" si="1"/>
        <v>7</v>
      </c>
      <c r="L19">
        <f t="shared" si="1"/>
        <v>9</v>
      </c>
      <c r="M19">
        <f t="shared" si="1"/>
        <v>8</v>
      </c>
      <c r="N19">
        <f t="shared" si="1"/>
        <v>6</v>
      </c>
      <c r="O19">
        <f t="shared" si="1"/>
        <v>2</v>
      </c>
      <c r="P19">
        <f t="shared" si="1"/>
        <v>2</v>
      </c>
      <c r="Q19">
        <f t="shared" si="1"/>
        <v>0</v>
      </c>
      <c r="R19">
        <f t="shared" si="1"/>
        <v>0</v>
      </c>
      <c r="S19">
        <f t="shared" si="1"/>
        <v>5</v>
      </c>
      <c r="T19">
        <f>BB2</f>
        <v>8</v>
      </c>
      <c r="U19" s="7">
        <f>BC2</f>
        <v>1</v>
      </c>
      <c r="V19" s="7">
        <f t="shared" ref="V19:X19" si="2">BD2</f>
        <v>2</v>
      </c>
      <c r="W19" s="7">
        <f t="shared" si="2"/>
        <v>1</v>
      </c>
      <c r="X19" s="7">
        <f t="shared" si="2"/>
        <v>2</v>
      </c>
      <c r="Y19" s="7" t="str">
        <f>BG2</f>
        <v>5 - 1095750 / 001</v>
      </c>
      <c r="Z19" s="7" t="str">
        <f>V2</f>
        <v>0207986220058</v>
      </c>
      <c r="AA19" s="1" t="str">
        <f>B2</f>
        <v>Tugarin</v>
      </c>
      <c r="AB19" s="1" t="str">
        <f>C2</f>
        <v>Ivan</v>
      </c>
      <c r="AC19" s="1" t="str">
        <f>AG2</f>
        <v>Virpazar Orahobo bb Bar</v>
      </c>
      <c r="AD19" t="str">
        <f>BH2</f>
        <v>565000000000629617</v>
      </c>
      <c r="AE19" s="1" t="str">
        <f>D2</f>
        <v>Viktor</v>
      </c>
      <c r="AF19" s="10">
        <f>L2</f>
        <v>0</v>
      </c>
      <c r="AG19" s="10">
        <f t="shared" ref="AG19:AM19" si="3">M2</f>
        <v>2</v>
      </c>
      <c r="AH19" s="10">
        <f t="shared" si="3"/>
        <v>0</v>
      </c>
      <c r="AI19" s="10">
        <f t="shared" si="3"/>
        <v>7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6</v>
      </c>
      <c r="AN19" s="1" t="str">
        <f>K2</f>
        <v>grad Petrozavodsk</v>
      </c>
      <c r="AO19" s="4" t="str">
        <f>F2</f>
        <v>V</v>
      </c>
      <c r="AP19" s="4" t="str">
        <f>G2</f>
        <v>-</v>
      </c>
      <c r="AQ19" s="5" t="str">
        <f>H2</f>
        <v xml:space="preserve">75 6770087 </v>
      </c>
      <c r="AR19" s="1" t="str">
        <f>J2</f>
        <v>MVD 1001</v>
      </c>
      <c r="AS19" s="10">
        <f>X2</f>
        <v>1</v>
      </c>
      <c r="AT19" s="10">
        <f>Y2</f>
        <v>2</v>
      </c>
      <c r="AU19" s="10">
        <f>Z2</f>
        <v>0</v>
      </c>
      <c r="AV19" s="10">
        <f>AA2</f>
        <v>1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BOSS &amp; RACHEL CONSULTING</v>
      </c>
      <c r="C21" t="str">
        <f>AK2</f>
        <v>Šušanj bb Bar</v>
      </c>
      <c r="D21" s="5" t="str">
        <f>T2</f>
        <v xml:space="preserve">068 265 194 </v>
      </c>
      <c r="E21" s="5" t="str">
        <f>AJ2</f>
        <v>03506916</v>
      </c>
      <c r="F21" s="1" t="str">
        <f>B2</f>
        <v>Tugarin</v>
      </c>
      <c r="G21" s="1" t="str">
        <f>D2</f>
        <v>Viktor</v>
      </c>
      <c r="H21" s="1" t="str">
        <f>C2</f>
        <v>Ivan</v>
      </c>
      <c r="I21" s="5" t="str">
        <f>V2</f>
        <v>0207986220058</v>
      </c>
      <c r="J21" t="str">
        <f>AG2</f>
        <v>Virpazar Orahobo bb Bar</v>
      </c>
      <c r="K21" s="1" t="str">
        <f>K2</f>
        <v>grad Petrozavodsk</v>
      </c>
      <c r="L21" s="4" t="str">
        <f>F2</f>
        <v>V</v>
      </c>
      <c r="M21" s="4" t="str">
        <f>+G2</f>
        <v>-</v>
      </c>
      <c r="N21" t="str">
        <f>BI2</f>
        <v>Manakova Renata</v>
      </c>
      <c r="O21" t="str">
        <f>BK2</f>
        <v>Žena</v>
      </c>
      <c r="P21">
        <f>BL2</f>
        <v>2</v>
      </c>
      <c r="Q21">
        <f t="shared" ref="Q21:AB21" si="4">BM2</f>
        <v>6</v>
      </c>
      <c r="R21">
        <f t="shared" si="4"/>
        <v>0</v>
      </c>
      <c r="S21">
        <f t="shared" si="4"/>
        <v>7</v>
      </c>
      <c r="T21">
        <f t="shared" si="4"/>
        <v>9</v>
      </c>
      <c r="U21">
        <f t="shared" si="4"/>
        <v>9</v>
      </c>
      <c r="V21">
        <f t="shared" si="4"/>
        <v>0</v>
      </c>
      <c r="W21">
        <f t="shared" si="4"/>
        <v>2</v>
      </c>
      <c r="X21">
        <f t="shared" si="4"/>
        <v>2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Ivan</v>
      </c>
      <c r="C23" s="1" t="str">
        <f>D2</f>
        <v>Viktor</v>
      </c>
      <c r="D23" s="1" t="str">
        <f>B2</f>
        <v>Tugarin</v>
      </c>
      <c r="E23" s="5" t="str">
        <f>V2</f>
        <v>0207986220058</v>
      </c>
      <c r="F23" t="str">
        <f>AG2</f>
        <v>Virpazar Orahobo bb Bar</v>
      </c>
      <c r="G23" t="str">
        <f>AM2</f>
        <v>Bar</v>
      </c>
      <c r="H23" s="5" t="str">
        <f>H2</f>
        <v xml:space="preserve">75 6770087 </v>
      </c>
      <c r="I23" s="4">
        <f>I2</f>
        <v>43124</v>
      </c>
      <c r="J23" s="5" t="str">
        <f>T2</f>
        <v xml:space="preserve">068 265 194 </v>
      </c>
      <c r="K23" s="5" t="str">
        <f>U2</f>
        <v>ivan.tugarin@gmail.com</v>
      </c>
      <c r="L23" s="4">
        <f>E2</f>
        <v>31595</v>
      </c>
      <c r="M23" t="str">
        <f>AI2</f>
        <v>BOSS &amp; RACHEL CONSULTING</v>
      </c>
      <c r="N23" t="str">
        <f>BG2</f>
        <v>5 - 1095750 / 001</v>
      </c>
      <c r="O23" s="5" t="str">
        <f>AJ2</f>
        <v>03506916</v>
      </c>
      <c r="P23" t="str">
        <f>AK2</f>
        <v>Šušanj bb Bar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Ivan</v>
      </c>
      <c r="C25" s="1" t="str">
        <f>+D2</f>
        <v>Viktor</v>
      </c>
      <c r="D25" s="1" t="str">
        <f>+B2</f>
        <v>Tugarin</v>
      </c>
      <c r="E25" s="5" t="str">
        <f>+V2</f>
        <v>0207986220058</v>
      </c>
      <c r="F25" t="str">
        <f>+AG2</f>
        <v>Virpazar Orahobo bb Bar</v>
      </c>
      <c r="G25" t="str">
        <f>+AM2</f>
        <v>Bar</v>
      </c>
      <c r="H25" s="5" t="str">
        <f>H2</f>
        <v xml:space="preserve">75 6770087 </v>
      </c>
      <c r="I25" s="4">
        <f>I2</f>
        <v>43124</v>
      </c>
      <c r="J25" s="5" t="str">
        <f>T2</f>
        <v xml:space="preserve">068 265 194 </v>
      </c>
      <c r="K25" s="5" t="str">
        <f>U2</f>
        <v>ivan.tugarin@gmail.com</v>
      </c>
      <c r="L25" s="4">
        <f>E2</f>
        <v>31595</v>
      </c>
      <c r="M25" t="str">
        <f>AI2</f>
        <v>BOSS &amp; RACHEL CONSULTING</v>
      </c>
      <c r="N25" t="str">
        <f>BG2</f>
        <v>5 - 1095750 / 001</v>
      </c>
      <c r="O25" s="5" t="str">
        <f>AJ2</f>
        <v>03506916</v>
      </c>
      <c r="P25" t="str">
        <f>AK2</f>
        <v>Šušanj bb Bar</v>
      </c>
    </row>
    <row r="26" spans="1:88" x14ac:dyDescent="0.3">
      <c r="A26" t="s">
        <v>628</v>
      </c>
      <c r="B26" s="8" t="s">
        <v>147</v>
      </c>
      <c r="C26" s="8" t="s">
        <v>148</v>
      </c>
      <c r="D26" s="8" t="s">
        <v>150</v>
      </c>
      <c r="E26" s="8" t="s">
        <v>626</v>
      </c>
      <c r="F26" s="8" t="s">
        <v>143</v>
      </c>
      <c r="G26" s="8" t="s">
        <v>144</v>
      </c>
      <c r="H26" s="8" t="s">
        <v>161</v>
      </c>
      <c r="I26" s="9" t="s">
        <v>167</v>
      </c>
    </row>
    <row r="27" spans="1:88" x14ac:dyDescent="0.3">
      <c r="B27" t="str">
        <f>AI2</f>
        <v>BOSS &amp; RACHEL CONSULTING</v>
      </c>
      <c r="C27" t="str">
        <f>AM2</f>
        <v>Bar</v>
      </c>
      <c r="D27" s="5" t="str">
        <f>AJ2</f>
        <v>03506916</v>
      </c>
      <c r="E27" s="4">
        <f>AF2</f>
        <v>45287</v>
      </c>
      <c r="F27" s="1" t="str">
        <f>B2</f>
        <v>Tugarin</v>
      </c>
      <c r="G27" s="1" t="str">
        <f>C2</f>
        <v>Ivan</v>
      </c>
      <c r="H27" s="5" t="str">
        <f>V2</f>
        <v>0207986220058</v>
      </c>
      <c r="I27" s="4">
        <f>W2</f>
        <v>44938</v>
      </c>
    </row>
  </sheetData>
  <hyperlinks>
    <hyperlink ref="U2" r:id="rId1" xr:uid="{7CE05880-49D5-41E1-8F50-31D7796FDB03}"/>
  </hyperlinks>
  <pageMargins left="0.7" right="0.7" top="0.75" bottom="0.75" header="0.3" footer="0.3"/>
  <pageSetup paperSize="9" orientation="portrait" verticalDpi="0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A0E9-8403-45C6-B75E-0B2BEC7107D3}">
  <sheetPr codeName="Лист32"/>
  <dimension ref="A1:EF29"/>
  <sheetViews>
    <sheetView topLeftCell="Q1" workbookViewId="0">
      <selection activeCell="T2" sqref="T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283</v>
      </c>
      <c r="C2" s="1" t="s">
        <v>284</v>
      </c>
      <c r="D2" s="1" t="s">
        <v>285</v>
      </c>
      <c r="E2" s="4">
        <v>31541</v>
      </c>
      <c r="F2" s="4" t="s">
        <v>210</v>
      </c>
      <c r="G2" s="11" t="s">
        <v>213</v>
      </c>
      <c r="H2" s="5" t="s">
        <v>286</v>
      </c>
      <c r="I2" s="4">
        <v>44889</v>
      </c>
      <c r="J2" s="1" t="s">
        <v>287</v>
      </c>
      <c r="K2" s="1" t="s">
        <v>288</v>
      </c>
      <c r="L2">
        <v>0</v>
      </c>
      <c r="M2">
        <v>9</v>
      </c>
      <c r="N2">
        <v>0</v>
      </c>
      <c r="O2">
        <v>5</v>
      </c>
      <c r="P2">
        <v>1</v>
      </c>
      <c r="Q2">
        <v>9</v>
      </c>
      <c r="R2">
        <v>8</v>
      </c>
      <c r="S2">
        <v>6</v>
      </c>
      <c r="T2" s="5" t="s">
        <v>712</v>
      </c>
      <c r="U2" s="6" t="s">
        <v>289</v>
      </c>
      <c r="V2" s="5" t="s">
        <v>605</v>
      </c>
      <c r="W2" s="4">
        <v>45093</v>
      </c>
      <c r="X2">
        <v>1</v>
      </c>
      <c r="Y2">
        <v>6</v>
      </c>
      <c r="Z2">
        <v>0</v>
      </c>
      <c r="AA2">
        <v>6</v>
      </c>
      <c r="AB2">
        <v>2</v>
      </c>
      <c r="AC2">
        <v>0</v>
      </c>
      <c r="AD2">
        <v>2</v>
      </c>
      <c r="AE2">
        <v>3</v>
      </c>
      <c r="AF2" s="4">
        <v>45459</v>
      </c>
      <c r="AG2" t="s">
        <v>560</v>
      </c>
      <c r="AI2" t="s">
        <v>290</v>
      </c>
      <c r="AJ2" s="5" t="s">
        <v>475</v>
      </c>
      <c r="AK2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0</v>
      </c>
      <c r="AQ2">
        <v>9</v>
      </c>
      <c r="AR2">
        <v>0</v>
      </c>
      <c r="AS2">
        <v>5</v>
      </c>
      <c r="AT2">
        <v>9</v>
      </c>
      <c r="AU2">
        <v>8</v>
      </c>
      <c r="AV2">
        <v>6</v>
      </c>
      <c r="AW2">
        <v>2</v>
      </c>
      <c r="AX2">
        <v>5</v>
      </c>
      <c r="AY2">
        <v>0</v>
      </c>
      <c r="AZ2">
        <v>0</v>
      </c>
      <c r="BA2">
        <v>0</v>
      </c>
      <c r="BB2">
        <v>2</v>
      </c>
      <c r="BC2" s="7">
        <v>1</v>
      </c>
      <c r="BD2">
        <v>7</v>
      </c>
      <c r="BE2">
        <v>0</v>
      </c>
      <c r="BF2">
        <v>4</v>
      </c>
      <c r="BG2" t="s">
        <v>132</v>
      </c>
      <c r="BH2">
        <v>56511111</v>
      </c>
      <c r="BJ2" s="5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Ushakov</v>
      </c>
      <c r="C5" s="1" t="str">
        <f>C2</f>
        <v>Nikita</v>
      </c>
      <c r="D5" s="4">
        <f>E2</f>
        <v>31541</v>
      </c>
      <c r="E5" s="5" t="str">
        <f>H2</f>
        <v>55 0901790</v>
      </c>
      <c r="F5" t="str">
        <f>AI2</f>
        <v>TTFOX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TTFOX</v>
      </c>
      <c r="C7" s="1" t="str">
        <f>AJ2</f>
        <v>03550621</v>
      </c>
      <c r="D7" s="1" t="str">
        <f>AM2</f>
        <v>Cetinje</v>
      </c>
      <c r="E7" s="1" t="str">
        <f>B2</f>
        <v>Ushakov</v>
      </c>
      <c r="F7" s="1" t="str">
        <f>C2</f>
        <v>Nikita</v>
      </c>
      <c r="G7" s="5" t="str">
        <f>H2</f>
        <v>55 0901790</v>
      </c>
      <c r="H7" t="str">
        <f>AG2</f>
        <v>Humci 84 Cetinje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TTFOX</v>
      </c>
      <c r="C9" s="1" t="str">
        <f>AM2</f>
        <v>Cetinje</v>
      </c>
      <c r="D9" s="1" t="str">
        <f>AJ2</f>
        <v>03550621</v>
      </c>
      <c r="E9" s="1" t="str">
        <f>B2</f>
        <v>Ushakov</v>
      </c>
      <c r="F9" s="1" t="str">
        <f>C2</f>
        <v>Nikita</v>
      </c>
      <c r="G9" s="5" t="str">
        <f>H2</f>
        <v>55 0901790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TTFOX</v>
      </c>
      <c r="C11" s="1" t="str">
        <f>AM2</f>
        <v>Cetinje</v>
      </c>
      <c r="D11" s="1" t="str">
        <f>AJ2</f>
        <v>03550621</v>
      </c>
      <c r="E11" s="1" t="str">
        <f>B2</f>
        <v>Ushakov</v>
      </c>
      <c r="F11" s="1" t="str">
        <f>C2</f>
        <v>Nikita</v>
      </c>
      <c r="G11" s="5" t="str">
        <f>H2</f>
        <v>55 0901790</v>
      </c>
      <c r="H11">
        <f>BI2</f>
        <v>0</v>
      </c>
      <c r="I11" s="1">
        <f>BJ2</f>
        <v>0</v>
      </c>
    </row>
    <row r="12" spans="1:136" x14ac:dyDescent="0.3">
      <c r="A12" t="s">
        <v>160</v>
      </c>
      <c r="B12" s="8" t="s">
        <v>161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31541</v>
      </c>
      <c r="C13" s="1" t="str">
        <f>B2</f>
        <v>Ushakov</v>
      </c>
      <c r="D13" s="1" t="str">
        <f t="shared" ref="D13:E13" si="0">C2</f>
        <v>Nikita</v>
      </c>
      <c r="E13" s="1" t="str">
        <f t="shared" si="0"/>
        <v>Jurij</v>
      </c>
      <c r="F13" s="4">
        <f>E2</f>
        <v>31541</v>
      </c>
      <c r="G13" s="1" t="str">
        <f>K2</f>
        <v>grad Moskva</v>
      </c>
      <c r="H13" s="1" t="str">
        <f>H2</f>
        <v>55 0901790</v>
      </c>
      <c r="I13" s="1" t="str">
        <f>AG2</f>
        <v>Humci 84 Cetinje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Ushakov</v>
      </c>
      <c r="C15" s="1" t="str">
        <f>C2</f>
        <v>Nikita</v>
      </c>
      <c r="D15" s="1" t="str">
        <f>V2</f>
        <v>0905986250002</v>
      </c>
      <c r="E15" s="1" t="str">
        <f>H2</f>
        <v>55 0901790</v>
      </c>
      <c r="F15" t="str">
        <f>AI2</f>
        <v>TTFOX</v>
      </c>
      <c r="G15" t="str">
        <f>AM2</f>
        <v>Cetinje</v>
      </c>
      <c r="H15" s="5" t="str">
        <f>AJ2</f>
        <v>03550621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78" x14ac:dyDescent="0.3">
      <c r="B17" t="str">
        <f>AI2</f>
        <v>TTFOX</v>
      </c>
      <c r="C17" t="str">
        <f>AK2</f>
        <v>Bajice bb Cetinje</v>
      </c>
      <c r="D17" s="1" t="str">
        <f>B2</f>
        <v>Ushakov</v>
      </c>
      <c r="E17" s="1" t="str">
        <f>C2</f>
        <v>Nikita</v>
      </c>
      <c r="F17" t="str">
        <f>AG2</f>
        <v>Humci 84 Cetinje</v>
      </c>
      <c r="G17">
        <f>AH2</f>
        <v>0</v>
      </c>
      <c r="H17" s="4">
        <f>W2</f>
        <v>45093</v>
      </c>
      <c r="I17" s="4">
        <f>AF2</f>
        <v>45459</v>
      </c>
      <c r="J17" t="str">
        <f>AM2</f>
        <v>Cetinje</v>
      </c>
    </row>
    <row r="18" spans="1:7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78" x14ac:dyDescent="0.3">
      <c r="B19" t="str">
        <f>AI2</f>
        <v>TTFOX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068 122 406</v>
      </c>
      <c r="G19" t="str">
        <f>U2</f>
        <v>ushakovnikita@gmail.com</v>
      </c>
      <c r="H19">
        <f>AP2</f>
        <v>0</v>
      </c>
      <c r="I19">
        <f t="shared" ref="I19:S19" si="1">AQ2</f>
        <v>9</v>
      </c>
      <c r="J19">
        <f t="shared" si="1"/>
        <v>0</v>
      </c>
      <c r="K19">
        <f t="shared" si="1"/>
        <v>5</v>
      </c>
      <c r="L19">
        <f t="shared" si="1"/>
        <v>9</v>
      </c>
      <c r="M19">
        <f t="shared" si="1"/>
        <v>8</v>
      </c>
      <c r="N19">
        <f t="shared" si="1"/>
        <v>6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0</v>
      </c>
      <c r="T19">
        <f>BB2</f>
        <v>2</v>
      </c>
      <c r="U19" s="7">
        <f>BC2</f>
        <v>1</v>
      </c>
      <c r="V19" s="7">
        <f t="shared" ref="V19:X19" si="2">BD2</f>
        <v>7</v>
      </c>
      <c r="W19" s="7">
        <f t="shared" si="2"/>
        <v>0</v>
      </c>
      <c r="X19" s="7">
        <f t="shared" si="2"/>
        <v>4</v>
      </c>
      <c r="Y19" s="7" t="str">
        <f>BG2</f>
        <v>5-111111/11</v>
      </c>
      <c r="Z19" s="7" t="str">
        <f>V2</f>
        <v>0905986250002</v>
      </c>
      <c r="AA19" s="1" t="str">
        <f>B2</f>
        <v>Ushakov</v>
      </c>
      <c r="AB19" s="1" t="str">
        <f>C2</f>
        <v>Nikita</v>
      </c>
      <c r="AC19" s="1" t="str">
        <f>AG2</f>
        <v>Humci 84 Cetinje</v>
      </c>
      <c r="AD19">
        <f>BH2</f>
        <v>56511111</v>
      </c>
      <c r="AE19" s="1" t="str">
        <f>D2</f>
        <v>Jurij</v>
      </c>
      <c r="AF19" s="10">
        <f>L2</f>
        <v>0</v>
      </c>
      <c r="AG19" s="10">
        <f t="shared" ref="AG19:AM19" si="3">M2</f>
        <v>9</v>
      </c>
      <c r="AH19" s="10">
        <f t="shared" si="3"/>
        <v>0</v>
      </c>
      <c r="AI19" s="10">
        <f t="shared" si="3"/>
        <v>5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6</v>
      </c>
      <c r="AN19" s="1" t="str">
        <f>K2</f>
        <v>grad Moskva</v>
      </c>
      <c r="AO19" s="4" t="str">
        <f>F2</f>
        <v>V</v>
      </c>
      <c r="AP19" s="10" t="str">
        <f>G2</f>
        <v>-</v>
      </c>
      <c r="AQ19" s="5" t="str">
        <f>H2</f>
        <v>55 0901790</v>
      </c>
      <c r="AR19" s="1" t="str">
        <f>J2</f>
        <v>MID Rusije 38101</v>
      </c>
      <c r="AS19" s="10">
        <f>X2</f>
        <v>1</v>
      </c>
      <c r="AT19" s="10">
        <f>Y2</f>
        <v>6</v>
      </c>
      <c r="AU19" s="10">
        <f>Z2</f>
        <v>0</v>
      </c>
      <c r="AV19" s="10">
        <f>AA2</f>
        <v>6</v>
      </c>
      <c r="AW19" s="10">
        <f>AE2</f>
        <v>3</v>
      </c>
    </row>
    <row r="20" spans="1:78" x14ac:dyDescent="0.3">
      <c r="A20" t="s">
        <v>279</v>
      </c>
      <c r="B20" s="8" t="s">
        <v>147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214</v>
      </c>
      <c r="O20" s="8" t="s">
        <v>215</v>
      </c>
      <c r="P20" s="8" t="s">
        <v>216</v>
      </c>
      <c r="Q20" s="8" t="s">
        <v>217</v>
      </c>
      <c r="R20" s="8" t="s">
        <v>218</v>
      </c>
      <c r="S20" s="8" t="s">
        <v>219</v>
      </c>
      <c r="T20" s="8" t="s">
        <v>220</v>
      </c>
      <c r="U20" s="8" t="s">
        <v>221</v>
      </c>
      <c r="V20" s="8" t="s">
        <v>222</v>
      </c>
      <c r="W20" s="8" t="s">
        <v>223</v>
      </c>
      <c r="X20" s="8" t="s">
        <v>224</v>
      </c>
      <c r="Y20" s="8" t="s">
        <v>225</v>
      </c>
      <c r="Z20" s="8" t="s">
        <v>226</v>
      </c>
      <c r="AA20" s="8" t="s">
        <v>227</v>
      </c>
      <c r="AB20" s="8" t="s">
        <v>228</v>
      </c>
      <c r="AC20" s="8" t="s">
        <v>229</v>
      </c>
      <c r="AD20" s="8" t="s">
        <v>230</v>
      </c>
      <c r="AE20" s="8" t="s">
        <v>231</v>
      </c>
      <c r="AF20" s="8" t="s">
        <v>232</v>
      </c>
      <c r="AG20" s="8" t="s">
        <v>233</v>
      </c>
      <c r="AH20" s="8" t="s">
        <v>234</v>
      </c>
      <c r="AI20" s="8" t="s">
        <v>235</v>
      </c>
      <c r="AJ20" s="8" t="s">
        <v>236</v>
      </c>
      <c r="AK20" s="8" t="s">
        <v>237</v>
      </c>
      <c r="AL20" s="8" t="s">
        <v>238</v>
      </c>
      <c r="AM20" s="8" t="s">
        <v>239</v>
      </c>
      <c r="AN20" s="8" t="s">
        <v>240</v>
      </c>
      <c r="AO20" s="8" t="s">
        <v>241</v>
      </c>
      <c r="AP20" s="8" t="s">
        <v>242</v>
      </c>
      <c r="AQ20" s="8" t="s">
        <v>243</v>
      </c>
      <c r="AR20" s="8" t="s">
        <v>244</v>
      </c>
      <c r="AS20" s="8" t="s">
        <v>245</v>
      </c>
      <c r="AT20" s="8" t="s">
        <v>246</v>
      </c>
      <c r="AU20" s="8" t="s">
        <v>247</v>
      </c>
      <c r="AV20" s="8" t="s">
        <v>248</v>
      </c>
      <c r="AW20" s="8" t="s">
        <v>249</v>
      </c>
      <c r="AX20" s="8" t="s">
        <v>250</v>
      </c>
      <c r="AY20" s="8" t="s">
        <v>251</v>
      </c>
      <c r="AZ20" s="8" t="s">
        <v>252</v>
      </c>
      <c r="BA20" s="8" t="s">
        <v>253</v>
      </c>
      <c r="BB20" s="8" t="s">
        <v>254</v>
      </c>
      <c r="BC20" s="8" t="s">
        <v>255</v>
      </c>
      <c r="BD20" s="8" t="s">
        <v>256</v>
      </c>
      <c r="BE20" s="8" t="s">
        <v>257</v>
      </c>
      <c r="BF20" s="8" t="s">
        <v>258</v>
      </c>
      <c r="BG20" s="8" t="s">
        <v>259</v>
      </c>
      <c r="BH20" s="8" t="s">
        <v>260</v>
      </c>
      <c r="BI20" s="8" t="s">
        <v>261</v>
      </c>
      <c r="BJ20" s="8" t="s">
        <v>262</v>
      </c>
      <c r="BK20" s="8" t="s">
        <v>263</v>
      </c>
      <c r="BL20" s="8" t="s">
        <v>264</v>
      </c>
      <c r="BM20" s="8" t="s">
        <v>265</v>
      </c>
      <c r="BN20" s="8" t="s">
        <v>266</v>
      </c>
      <c r="BO20" s="8" t="s">
        <v>267</v>
      </c>
      <c r="BP20" s="8" t="s">
        <v>268</v>
      </c>
      <c r="BQ20" s="8" t="s">
        <v>269</v>
      </c>
      <c r="BR20" s="8" t="s">
        <v>270</v>
      </c>
      <c r="BS20" s="8" t="s">
        <v>271</v>
      </c>
      <c r="BT20" s="8" t="s">
        <v>272</v>
      </c>
      <c r="BU20" s="8" t="s">
        <v>273</v>
      </c>
      <c r="BV20" s="8" t="s">
        <v>274</v>
      </c>
      <c r="BW20" s="8" t="s">
        <v>275</v>
      </c>
      <c r="BX20" s="8" t="s">
        <v>276</v>
      </c>
      <c r="BY20" s="8" t="s">
        <v>277</v>
      </c>
      <c r="BZ20" s="9" t="s">
        <v>278</v>
      </c>
    </row>
    <row r="21" spans="1:78" x14ac:dyDescent="0.3">
      <c r="B21" t="str">
        <f>AI2</f>
        <v>TTFOX</v>
      </c>
      <c r="C21" t="str">
        <f>AK2</f>
        <v>Bajice bb Cetinje</v>
      </c>
      <c r="D21" s="5" t="str">
        <f>T2</f>
        <v>068 122 406</v>
      </c>
      <c r="E21" s="5" t="str">
        <f>AJ2</f>
        <v>03550621</v>
      </c>
      <c r="F21" s="1" t="str">
        <f>B2</f>
        <v>Ushakov</v>
      </c>
      <c r="G21" s="1" t="str">
        <f>D2</f>
        <v>Jurij</v>
      </c>
      <c r="H21" s="1" t="str">
        <f>C2</f>
        <v>Nikita</v>
      </c>
      <c r="I21" s="5" t="str">
        <f>V2</f>
        <v>0905986250002</v>
      </c>
      <c r="J21" t="str">
        <f>AG2</f>
        <v>Humci 84 Cetinje</v>
      </c>
      <c r="K21" s="1" t="str">
        <f>K2</f>
        <v>grad Moskva</v>
      </c>
      <c r="L21" s="4" t="str">
        <f>F2</f>
        <v>V</v>
      </c>
      <c r="M21" s="4" t="str">
        <f>G2</f>
        <v>-</v>
      </c>
    </row>
    <row r="22" spans="1:7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78" x14ac:dyDescent="0.3">
      <c r="B23" s="1" t="str">
        <f>C2</f>
        <v>Nikita</v>
      </c>
      <c r="C23" s="1" t="str">
        <f>D2</f>
        <v>Jurij</v>
      </c>
      <c r="D23" s="1" t="str">
        <f>B2</f>
        <v>Ushakov</v>
      </c>
      <c r="E23" s="5" t="str">
        <f>V2</f>
        <v>0905986250002</v>
      </c>
      <c r="F23" t="str">
        <f>AG2</f>
        <v>Humci 84 Cetinje</v>
      </c>
      <c r="G23" t="str">
        <f>AM2</f>
        <v>Cetinje</v>
      </c>
      <c r="H23" s="5" t="str">
        <f>H2</f>
        <v>55 0901790</v>
      </c>
      <c r="I23" s="4">
        <f>I2</f>
        <v>44889</v>
      </c>
      <c r="J23" s="5" t="str">
        <f>T2</f>
        <v>068 122 406</v>
      </c>
      <c r="K23" s="5" t="str">
        <f>U2</f>
        <v>ushakovnikita@gmail.com</v>
      </c>
      <c r="L23" s="4">
        <f>E2</f>
        <v>31541</v>
      </c>
      <c r="M23" t="str">
        <f>AI2</f>
        <v>TTFOX</v>
      </c>
      <c r="N23" t="str">
        <f>BG2</f>
        <v>5-111111/11</v>
      </c>
      <c r="O23" s="5" t="str">
        <f>AJ2</f>
        <v>03550621</v>
      </c>
      <c r="P23" t="str">
        <f>AK2</f>
        <v>Bajice bb Cetinje</v>
      </c>
    </row>
    <row r="24" spans="1:7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78" x14ac:dyDescent="0.3">
      <c r="B25" s="1" t="str">
        <f>+C2</f>
        <v>Nikita</v>
      </c>
      <c r="C25" s="1" t="str">
        <f>+D2</f>
        <v>Jurij</v>
      </c>
      <c r="D25" s="1" t="str">
        <f>+B2</f>
        <v>Ushakov</v>
      </c>
      <c r="E25" s="5" t="str">
        <f>+V2</f>
        <v>0905986250002</v>
      </c>
      <c r="F25" t="str">
        <f>+AG2</f>
        <v>Humci 84 Cetinje</v>
      </c>
      <c r="G25" t="str">
        <f>+AM2</f>
        <v>Cetinje</v>
      </c>
      <c r="H25" s="5" t="str">
        <f>H2</f>
        <v>55 0901790</v>
      </c>
      <c r="I25" s="4">
        <f>I2</f>
        <v>44889</v>
      </c>
      <c r="J25" s="5" t="str">
        <f>T2</f>
        <v>068 122 406</v>
      </c>
      <c r="K25" s="5" t="str">
        <f>U2</f>
        <v>ushakovnikita@gmail.com</v>
      </c>
      <c r="L25" s="4">
        <f>E2</f>
        <v>31541</v>
      </c>
      <c r="M25" t="str">
        <f>AI2</f>
        <v>TTFOX</v>
      </c>
      <c r="N25" t="str">
        <f>BG2</f>
        <v>5-111111/11</v>
      </c>
      <c r="O25" s="5" t="str">
        <f>AJ2</f>
        <v>03550621</v>
      </c>
      <c r="P25" t="str">
        <f>AK2</f>
        <v>Bajice bb Cetinje</v>
      </c>
    </row>
    <row r="26" spans="1:7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78" x14ac:dyDescent="0.3">
      <c r="B27" t="str">
        <f>AI2</f>
        <v>TTFOX</v>
      </c>
      <c r="C27" t="str">
        <f>AJ2</f>
        <v>03550621</v>
      </c>
      <c r="D27" s="1" t="str">
        <f>C2</f>
        <v>Nikita</v>
      </c>
      <c r="E27" s="1" t="str">
        <f>B2</f>
        <v>Ushakov</v>
      </c>
      <c r="F27" s="5" t="str">
        <f>V2</f>
        <v>0905986250002</v>
      </c>
    </row>
    <row r="28" spans="1:78" x14ac:dyDescent="0.3">
      <c r="A28" t="s">
        <v>711</v>
      </c>
      <c r="B28" s="8" t="s">
        <v>144</v>
      </c>
      <c r="C28" s="8" t="s">
        <v>143</v>
      </c>
      <c r="D28" s="8" t="s">
        <v>713</v>
      </c>
      <c r="E28" s="8" t="s">
        <v>714</v>
      </c>
      <c r="F28" s="8" t="s">
        <v>715</v>
      </c>
      <c r="G28" s="8" t="s">
        <v>716</v>
      </c>
      <c r="H28" s="8" t="s">
        <v>717</v>
      </c>
      <c r="I28" s="8" t="s">
        <v>718</v>
      </c>
      <c r="J28" s="8" t="s">
        <v>719</v>
      </c>
      <c r="K28" s="8" t="s">
        <v>720</v>
      </c>
      <c r="L28" s="8" t="s">
        <v>721</v>
      </c>
      <c r="M28" s="8" t="s">
        <v>722</v>
      </c>
      <c r="N28" s="8" t="s">
        <v>723</v>
      </c>
      <c r="O28" s="8" t="s">
        <v>724</v>
      </c>
      <c r="P28" s="8" t="s">
        <v>725</v>
      </c>
      <c r="Q28" s="8" t="s">
        <v>152</v>
      </c>
      <c r="R28" s="8" t="s">
        <v>726</v>
      </c>
      <c r="S28" s="8" t="s">
        <v>174</v>
      </c>
      <c r="T28" s="8" t="s">
        <v>727</v>
      </c>
      <c r="U28" s="8" t="s">
        <v>172</v>
      </c>
      <c r="V28" s="8" t="s">
        <v>147</v>
      </c>
      <c r="W28" s="9" t="s">
        <v>177</v>
      </c>
    </row>
    <row r="29" spans="1:78" x14ac:dyDescent="0.3">
      <c r="B29" s="1" t="str">
        <f>C2</f>
        <v>Nikita</v>
      </c>
      <c r="C29" s="1" t="str">
        <f>B2</f>
        <v>Ushakov</v>
      </c>
      <c r="D29">
        <f>AP2</f>
        <v>0</v>
      </c>
      <c r="E29">
        <f t="shared" ref="E29:P29" si="4">AQ2</f>
        <v>9</v>
      </c>
      <c r="F29">
        <f t="shared" si="4"/>
        <v>0</v>
      </c>
      <c r="G29">
        <f t="shared" si="4"/>
        <v>5</v>
      </c>
      <c r="H29">
        <f t="shared" si="4"/>
        <v>9</v>
      </c>
      <c r="I29">
        <f t="shared" si="4"/>
        <v>8</v>
      </c>
      <c r="J29">
        <f t="shared" si="4"/>
        <v>6</v>
      </c>
      <c r="K29">
        <f t="shared" si="4"/>
        <v>2</v>
      </c>
      <c r="L29">
        <f t="shared" si="4"/>
        <v>5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2</v>
      </c>
      <c r="Q29" t="str">
        <f>AG2</f>
        <v>Humci 84 Cetinje</v>
      </c>
      <c r="R29" s="5" t="str">
        <f>H2</f>
        <v>55 0901790</v>
      </c>
      <c r="S29" s="1" t="str">
        <f>J2</f>
        <v>MID Rusije 38101</v>
      </c>
      <c r="T29" s="5" t="str">
        <f>T2</f>
        <v>068 122 406</v>
      </c>
      <c r="U29" t="str">
        <f>U2</f>
        <v>ushakovnikita@gmail.com</v>
      </c>
      <c r="V29" t="str">
        <f>AI2</f>
        <v>TTFOX</v>
      </c>
      <c r="W29" t="str">
        <f>AO2</f>
        <v>Bajice bb</v>
      </c>
    </row>
  </sheetData>
  <hyperlinks>
    <hyperlink ref="U2" r:id="rId1" xr:uid="{17A9FD17-9059-4A33-9726-85C3C1F99671}"/>
  </hyperlinks>
  <pageMargins left="0.7" right="0.7" top="0.75" bottom="0.75" header="0.3" footer="0.3"/>
  <pageSetup paperSize="9" orientation="portrait" verticalDpi="0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FF42-4402-4BFA-8BEC-A87F52237CC7}">
  <dimension ref="A1:EK35"/>
  <sheetViews>
    <sheetView topLeftCell="X1" workbookViewId="0">
      <selection activeCell="AG2" sqref="AG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1209</v>
      </c>
      <c r="C2" s="1" t="s">
        <v>1210</v>
      </c>
      <c r="D2" s="18" t="s">
        <v>1217</v>
      </c>
      <c r="E2" s="15">
        <v>30222</v>
      </c>
      <c r="F2" s="18" t="s">
        <v>213</v>
      </c>
      <c r="G2" s="15" t="s">
        <v>210</v>
      </c>
      <c r="H2" s="16" t="s">
        <v>1216</v>
      </c>
      <c r="I2" s="15">
        <v>44467</v>
      </c>
      <c r="J2" s="18" t="s">
        <v>1218</v>
      </c>
      <c r="K2" s="18" t="s">
        <v>1219</v>
      </c>
      <c r="L2" s="14">
        <v>2</v>
      </c>
      <c r="M2" s="14">
        <v>8</v>
      </c>
      <c r="N2" s="14">
        <v>0</v>
      </c>
      <c r="O2" s="14">
        <v>9</v>
      </c>
      <c r="P2" s="14">
        <v>1</v>
      </c>
      <c r="Q2" s="14">
        <v>9</v>
      </c>
      <c r="R2" s="14">
        <v>8</v>
      </c>
      <c r="S2" s="14">
        <v>2</v>
      </c>
      <c r="T2" s="16" t="s">
        <v>1231</v>
      </c>
      <c r="U2" s="21" t="s">
        <v>1230</v>
      </c>
      <c r="V2" s="16" t="s">
        <v>1220</v>
      </c>
      <c r="W2" s="15">
        <v>45383</v>
      </c>
      <c r="X2" s="14">
        <v>0</v>
      </c>
      <c r="Y2" s="14">
        <v>1</v>
      </c>
      <c r="Z2" s="14">
        <v>0</v>
      </c>
      <c r="AA2" s="14">
        <v>4</v>
      </c>
      <c r="AB2" s="14">
        <v>2</v>
      </c>
      <c r="AC2" s="14">
        <v>0</v>
      </c>
      <c r="AD2" s="14">
        <v>2</v>
      </c>
      <c r="AE2" s="14">
        <v>4</v>
      </c>
      <c r="AF2" s="15">
        <v>45748</v>
      </c>
      <c r="AG2" s="14" t="s">
        <v>1213</v>
      </c>
      <c r="AH2" s="13"/>
      <c r="AI2" t="s">
        <v>1211</v>
      </c>
      <c r="AJ2" s="16" t="s">
        <v>1212</v>
      </c>
      <c r="AK2" s="16" t="s">
        <v>1169</v>
      </c>
      <c r="AL2" s="14" t="s">
        <v>1213</v>
      </c>
      <c r="AM2" t="s">
        <v>378</v>
      </c>
      <c r="AN2" t="s">
        <v>378</v>
      </c>
      <c r="AO2" s="14" t="s">
        <v>1214</v>
      </c>
      <c r="AP2" s="14" t="s">
        <v>1214</v>
      </c>
      <c r="AQ2" s="14">
        <v>2</v>
      </c>
      <c r="AR2" s="14">
        <v>8</v>
      </c>
      <c r="AS2" s="14">
        <v>0</v>
      </c>
      <c r="AT2" s="14">
        <v>9</v>
      </c>
      <c r="AU2" s="14">
        <v>9</v>
      </c>
      <c r="AV2" s="14">
        <v>8</v>
      </c>
      <c r="AW2" s="14">
        <v>2</v>
      </c>
      <c r="AX2" s="14">
        <v>2</v>
      </c>
      <c r="AY2" s="14">
        <v>3</v>
      </c>
      <c r="AZ2" s="14">
        <v>9</v>
      </c>
      <c r="BA2" s="14">
        <v>0</v>
      </c>
      <c r="BB2" s="14">
        <v>3</v>
      </c>
      <c r="BC2" s="14">
        <v>7</v>
      </c>
      <c r="BD2" s="17">
        <v>0</v>
      </c>
      <c r="BE2" s="14">
        <v>1</v>
      </c>
      <c r="BF2" s="14">
        <v>0</v>
      </c>
      <c r="BG2" s="14">
        <v>3</v>
      </c>
      <c r="BH2" s="14">
        <v>2</v>
      </c>
      <c r="BI2" s="14">
        <v>4</v>
      </c>
      <c r="BJ2" s="14" t="s">
        <v>1215</v>
      </c>
      <c r="BK2" s="12" t="s">
        <v>1140</v>
      </c>
      <c r="BL2" s="12"/>
      <c r="BM2" s="14"/>
      <c r="BN2" s="16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6"/>
      <c r="CE2" s="14"/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Fedotova</v>
      </c>
      <c r="C5" s="1" t="str">
        <f>C2</f>
        <v>Antonina</v>
      </c>
      <c r="D5" s="4">
        <f>E2</f>
        <v>30222</v>
      </c>
      <c r="E5" s="5" t="str">
        <f>H2</f>
        <v xml:space="preserve">66 0934996 </v>
      </c>
      <c r="F5" t="str">
        <f>AI2</f>
        <v>BRIGHT IDEAS COMPANY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BRIGHT IDEAS COMPANY</v>
      </c>
      <c r="C7" s="1" t="str">
        <f>AJ2</f>
        <v>03641074</v>
      </c>
      <c r="D7" s="1" t="str">
        <f>AN2</f>
        <v>Budva</v>
      </c>
      <c r="E7" s="1" t="str">
        <f>B2</f>
        <v>Fedotova</v>
      </c>
      <c r="F7" s="1" t="str">
        <f>C2</f>
        <v>Antonina</v>
      </c>
      <c r="G7" s="5" t="str">
        <f>H2</f>
        <v xml:space="preserve">66 0934996 </v>
      </c>
      <c r="H7" t="str">
        <f>AG2</f>
        <v>Mainski put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BRIGHT IDEAS COMPANY</v>
      </c>
      <c r="C9" s="1" t="str">
        <f>AN2</f>
        <v>Budva</v>
      </c>
      <c r="D9" s="1" t="str">
        <f>AJ2</f>
        <v>03641074</v>
      </c>
      <c r="E9" s="1" t="str">
        <f>B2</f>
        <v>Fedotova</v>
      </c>
      <c r="F9" s="1" t="str">
        <f>C2</f>
        <v>Antonina</v>
      </c>
      <c r="G9" s="5" t="str">
        <f>H2</f>
        <v xml:space="preserve">66 0934996 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BRIGHT IDEAS COMPANY</v>
      </c>
      <c r="C11" s="1" t="str">
        <f>AN2</f>
        <v>Budva</v>
      </c>
      <c r="D11" s="1" t="str">
        <f>AJ2</f>
        <v>03641074</v>
      </c>
      <c r="E11" s="1" t="str">
        <f>B2</f>
        <v>Fedotova</v>
      </c>
      <c r="F11" s="1" t="str">
        <f>C2</f>
        <v>Antonina</v>
      </c>
      <c r="G11" s="10">
        <f>BM2</f>
        <v>0</v>
      </c>
      <c r="H11" s="10">
        <f>BN2</f>
        <v>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2809982239037</v>
      </c>
      <c r="C13" s="1" t="str">
        <f>B2</f>
        <v>Fedotova</v>
      </c>
      <c r="D13" s="1" t="str">
        <f t="shared" ref="D13:E13" si="0">C2</f>
        <v>Antonina</v>
      </c>
      <c r="E13" s="1" t="str">
        <f t="shared" si="0"/>
        <v>Rašit</v>
      </c>
      <c r="F13" s="4">
        <f>E2</f>
        <v>30222</v>
      </c>
      <c r="G13" s="1" t="str">
        <f>K2</f>
        <v>Jakutska SSR</v>
      </c>
      <c r="H13" s="1" t="str">
        <f>H2</f>
        <v xml:space="preserve">66 0934996 </v>
      </c>
      <c r="I13" s="1" t="str">
        <f>AG2</f>
        <v>Mainski put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Fedotova</v>
      </c>
      <c r="C15" s="1" t="str">
        <f>C2</f>
        <v>Antonina</v>
      </c>
      <c r="D15" s="1" t="str">
        <f>V2</f>
        <v>2809982239037</v>
      </c>
      <c r="E15" s="1" t="str">
        <f>H2</f>
        <v xml:space="preserve">66 0934996 </v>
      </c>
      <c r="F15" t="str">
        <f>AI2</f>
        <v>BRIGHT IDEAS COMPANY</v>
      </c>
      <c r="G15" t="str">
        <f>AN2</f>
        <v>Budva</v>
      </c>
      <c r="H15" s="5" t="str">
        <f>AJ2</f>
        <v>03641074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BRIGHT IDEAS COMPANY</v>
      </c>
      <c r="C17" t="str">
        <f>AL2</f>
        <v>Mainski put bb Budva</v>
      </c>
      <c r="D17" s="1" t="str">
        <f>B2</f>
        <v>Fedotova</v>
      </c>
      <c r="E17" s="1" t="str">
        <f>C2</f>
        <v>Antonina</v>
      </c>
      <c r="F17" t="str">
        <f>AG2</f>
        <v>Mainski put bb Budva</v>
      </c>
      <c r="G17">
        <f>AH2</f>
        <v>0</v>
      </c>
      <c r="H17" s="4">
        <f>W2</f>
        <v>45383</v>
      </c>
      <c r="I17" s="4">
        <f>AF2</f>
        <v>45748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BRIGHT IDEAS COMPANY</v>
      </c>
      <c r="C19" t="str">
        <f>AM2</f>
        <v>Budva</v>
      </c>
      <c r="D19" t="str">
        <f>AN2</f>
        <v>Budva</v>
      </c>
      <c r="E19" t="str">
        <f>AP2</f>
        <v>Mainski put bb</v>
      </c>
      <c r="F19" s="5" t="str">
        <f>T2</f>
        <v>+38268859862</v>
      </c>
      <c r="G19" t="str">
        <f>U2</f>
        <v>Gumilev82@mail.ru</v>
      </c>
      <c r="H19">
        <f>AQ2</f>
        <v>2</v>
      </c>
      <c r="I19">
        <f t="shared" ref="I19:S19" si="1">AR2</f>
        <v>8</v>
      </c>
      <c r="J19">
        <f t="shared" si="1"/>
        <v>0</v>
      </c>
      <c r="K19">
        <f t="shared" si="1"/>
        <v>9</v>
      </c>
      <c r="L19">
        <f t="shared" si="1"/>
        <v>9</v>
      </c>
      <c r="M19">
        <f t="shared" si="1"/>
        <v>8</v>
      </c>
      <c r="N19">
        <f t="shared" si="1"/>
        <v>2</v>
      </c>
      <c r="O19">
        <f t="shared" si="1"/>
        <v>2</v>
      </c>
      <c r="P19">
        <f t="shared" si="1"/>
        <v>3</v>
      </c>
      <c r="Q19">
        <f t="shared" si="1"/>
        <v>9</v>
      </c>
      <c r="R19">
        <f t="shared" si="1"/>
        <v>0</v>
      </c>
      <c r="S19">
        <f t="shared" si="1"/>
        <v>3</v>
      </c>
      <c r="T19">
        <f>BC2</f>
        <v>7</v>
      </c>
      <c r="U19" s="7">
        <f>BD2</f>
        <v>0</v>
      </c>
      <c r="V19" s="7">
        <f t="shared" ref="V19:X19" si="2">BE2</f>
        <v>1</v>
      </c>
      <c r="W19" s="7">
        <f t="shared" si="2"/>
        <v>0</v>
      </c>
      <c r="X19" s="7">
        <f t="shared" si="2"/>
        <v>3</v>
      </c>
      <c r="Y19" s="7" t="str">
        <f>BJ2</f>
        <v>5 - 1215683 / 001</v>
      </c>
      <c r="Z19" s="7" t="str">
        <f>V2</f>
        <v>2809982239037</v>
      </c>
      <c r="AA19" s="1" t="str">
        <f>B2</f>
        <v>Fedotova</v>
      </c>
      <c r="AB19" s="1" t="str">
        <f>C2</f>
        <v>Antonina</v>
      </c>
      <c r="AC19" s="1" t="str">
        <f>AG2</f>
        <v>Mainski put bb Budva</v>
      </c>
      <c r="AD19" t="str">
        <f>BK2</f>
        <v>535-22426-22</v>
      </c>
      <c r="AE19" s="1" t="str">
        <f>D2</f>
        <v>Rašit</v>
      </c>
      <c r="AF19" s="10">
        <f>L2</f>
        <v>2</v>
      </c>
      <c r="AG19" s="10">
        <f t="shared" ref="AG19:AM19" si="3">M2</f>
        <v>8</v>
      </c>
      <c r="AH19" s="10">
        <f t="shared" si="3"/>
        <v>0</v>
      </c>
      <c r="AI19" s="10">
        <f t="shared" si="3"/>
        <v>9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2</v>
      </c>
      <c r="AN19" s="1" t="str">
        <f>K2</f>
        <v>Jakutska SSR</v>
      </c>
      <c r="AO19" s="1" t="str">
        <f>F2</f>
        <v>-</v>
      </c>
      <c r="AP19" s="1" t="str">
        <f>G2</f>
        <v>V</v>
      </c>
      <c r="AQ19" s="5" t="str">
        <f>H2</f>
        <v xml:space="preserve">66 0934996 </v>
      </c>
      <c r="AR19" s="1" t="str">
        <f>J2</f>
        <v>MVD 1013</v>
      </c>
      <c r="AS19" s="10">
        <f>X2</f>
        <v>0</v>
      </c>
      <c r="AT19" s="10">
        <f>Y2</f>
        <v>1</v>
      </c>
      <c r="AU19" s="10">
        <f>Z2</f>
        <v>0</v>
      </c>
      <c r="AV19" s="10">
        <f>AA2</f>
        <v>4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BRIGHT IDEAS COMPANY</v>
      </c>
      <c r="C21" t="str">
        <f>AL2</f>
        <v>Mainski put bb Budva</v>
      </c>
      <c r="D21" s="5" t="str">
        <f>T2</f>
        <v>+38268859862</v>
      </c>
      <c r="E21" s="5" t="str">
        <f>AJ2</f>
        <v>03641074</v>
      </c>
      <c r="F21" s="1" t="str">
        <f>B2</f>
        <v>Fedotova</v>
      </c>
      <c r="G21" s="1" t="str">
        <f>D2</f>
        <v>Rašit</v>
      </c>
      <c r="H21" s="1" t="str">
        <f>C2</f>
        <v>Antonina</v>
      </c>
      <c r="I21" s="5" t="str">
        <f>V2</f>
        <v>2809982239037</v>
      </c>
      <c r="J21" t="str">
        <f>AG2</f>
        <v>Mainski put bb Budva</v>
      </c>
      <c r="K21" s="1" t="str">
        <f>K2</f>
        <v>Jakutska SSR</v>
      </c>
      <c r="L21" s="1" t="str">
        <f>F2</f>
        <v>-</v>
      </c>
      <c r="M21" s="1" t="str">
        <f>G2</f>
        <v>V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Antonina</v>
      </c>
      <c r="C23" s="1" t="str">
        <f>D2</f>
        <v>Rašit</v>
      </c>
      <c r="D23" s="1" t="str">
        <f>B2</f>
        <v>Fedotova</v>
      </c>
      <c r="E23" s="5" t="str">
        <f>V2</f>
        <v>2809982239037</v>
      </c>
      <c r="F23" t="str">
        <f>AG2</f>
        <v>Mainski put bb Budva</v>
      </c>
      <c r="G23" t="str">
        <f>AN2</f>
        <v>Budva</v>
      </c>
      <c r="H23" s="5" t="str">
        <f>H2</f>
        <v xml:space="preserve">66 0934996 </v>
      </c>
      <c r="I23" s="4">
        <f>I2</f>
        <v>44467</v>
      </c>
      <c r="J23" s="5" t="str">
        <f>T2</f>
        <v>+38268859862</v>
      </c>
      <c r="K23" s="5" t="str">
        <f>U2</f>
        <v>Gumilev82@mail.ru</v>
      </c>
      <c r="L23" s="4">
        <f>E2</f>
        <v>30222</v>
      </c>
      <c r="M23" t="str">
        <f>AI2</f>
        <v>BRIGHT IDEAS COMPANY</v>
      </c>
      <c r="N23" t="str">
        <f>BJ2</f>
        <v>5 - 1215683 / 001</v>
      </c>
      <c r="O23" s="5" t="str">
        <f>AJ2</f>
        <v>03641074</v>
      </c>
      <c r="P23" t="str">
        <f>AL2</f>
        <v>Mainski put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Antonina</v>
      </c>
      <c r="C25" s="1" t="str">
        <f>+D2</f>
        <v>Rašit</v>
      </c>
      <c r="D25" s="1" t="str">
        <f>+B2</f>
        <v>Fedotova</v>
      </c>
      <c r="E25" s="5" t="str">
        <f>V2</f>
        <v>2809982239037</v>
      </c>
      <c r="F25" s="10" t="str">
        <f>AG2</f>
        <v>Mainski put bb Budva</v>
      </c>
      <c r="G25" s="10" t="str">
        <f>AN2</f>
        <v>Budva</v>
      </c>
      <c r="H25" s="5" t="str">
        <f>H2</f>
        <v xml:space="preserve">66 0934996 </v>
      </c>
      <c r="I25" s="4">
        <f>I2</f>
        <v>44467</v>
      </c>
      <c r="J25" s="5" t="str">
        <f>T2</f>
        <v>+38268859862</v>
      </c>
      <c r="K25" s="10" t="str">
        <f>U2</f>
        <v>Gumilev82@mail.ru</v>
      </c>
      <c r="L25" s="4">
        <f>E2</f>
        <v>30222</v>
      </c>
      <c r="M25" s="10" t="str">
        <f>AI2</f>
        <v>BRIGHT IDEAS COMPANY</v>
      </c>
      <c r="N25" s="10" t="str">
        <f>BJ2</f>
        <v>5 - 1215683 / 001</v>
      </c>
      <c r="O25" s="5" t="str">
        <f>AJ2</f>
        <v>03641074</v>
      </c>
      <c r="P25" s="10" t="str">
        <f>AP2</f>
        <v>Mainski put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BRIGHT IDEAS COMPANY</v>
      </c>
      <c r="C27" t="str">
        <f>AN2</f>
        <v>Budva</v>
      </c>
      <c r="E27" s="1" t="str">
        <f>B2</f>
        <v>Fedotova</v>
      </c>
      <c r="F27" s="1" t="str">
        <f>C2</f>
        <v>Antonina</v>
      </c>
      <c r="G27" s="5" t="str">
        <f>V2</f>
        <v>2809982239037</v>
      </c>
      <c r="H27" t="str">
        <f>AL2</f>
        <v>Mainski put bb Budva</v>
      </c>
      <c r="I27" s="5" t="str">
        <f>AJ2</f>
        <v>03641074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BRIGHT IDEAS COMPANY</v>
      </c>
      <c r="D29" t="str">
        <f>AN2</f>
        <v>Budva</v>
      </c>
      <c r="E29" s="5" t="s">
        <v>1039</v>
      </c>
      <c r="F29" s="5" t="str">
        <f>AJ2</f>
        <v>03641074</v>
      </c>
      <c r="G29" s="5" t="str">
        <f>AK2</f>
        <v>817</v>
      </c>
      <c r="H29" s="5">
        <f>BL2</f>
        <v>0</v>
      </c>
      <c r="I29" s="1" t="str">
        <f>B2</f>
        <v>Fedotova</v>
      </c>
      <c r="J29" s="1" t="str">
        <f>C2</f>
        <v>Antonina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Antonina</v>
      </c>
      <c r="C31" s="1" t="str">
        <f>+B2</f>
        <v>Fedotova</v>
      </c>
      <c r="D31">
        <f>+AQ2</f>
        <v>2</v>
      </c>
      <c r="E31">
        <f t="shared" ref="E31:P31" si="4">+AR2</f>
        <v>8</v>
      </c>
      <c r="F31">
        <f t="shared" si="4"/>
        <v>0</v>
      </c>
      <c r="G31">
        <f t="shared" si="4"/>
        <v>9</v>
      </c>
      <c r="H31">
        <f t="shared" si="4"/>
        <v>9</v>
      </c>
      <c r="I31">
        <f t="shared" si="4"/>
        <v>8</v>
      </c>
      <c r="J31">
        <f t="shared" si="4"/>
        <v>2</v>
      </c>
      <c r="K31">
        <f t="shared" si="4"/>
        <v>2</v>
      </c>
      <c r="L31">
        <f t="shared" si="4"/>
        <v>3</v>
      </c>
      <c r="M31">
        <f t="shared" si="4"/>
        <v>9</v>
      </c>
      <c r="N31">
        <f t="shared" si="4"/>
        <v>0</v>
      </c>
      <c r="O31">
        <f t="shared" si="4"/>
        <v>3</v>
      </c>
      <c r="P31">
        <f t="shared" si="4"/>
        <v>7</v>
      </c>
      <c r="Q31" t="str">
        <f>+AG2</f>
        <v>Mainski put bb Budva</v>
      </c>
      <c r="R31" s="5" t="str">
        <f>H2</f>
        <v xml:space="preserve">66 0934996 </v>
      </c>
      <c r="S31" s="5" t="str">
        <f>T2</f>
        <v>+38268859862</v>
      </c>
      <c r="T31" s="5" t="str">
        <f>U2</f>
        <v>Gumilev82@mail.ru</v>
      </c>
      <c r="U31" t="str">
        <f>AI2</f>
        <v>BRIGHT IDEAS COMPANY</v>
      </c>
      <c r="V31" t="str">
        <f>BJ2</f>
        <v>5 - 1215683 / 001</v>
      </c>
      <c r="W31" t="str">
        <f>AP2</f>
        <v>Mainski put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45383</v>
      </c>
      <c r="C33" t="str">
        <f>AI2</f>
        <v>BRIGHT IDEAS COMPANY</v>
      </c>
      <c r="D33" t="str">
        <f>AN2</f>
        <v>Budva</v>
      </c>
      <c r="E33" s="5" t="str">
        <f>AJ2</f>
        <v>03641074</v>
      </c>
      <c r="F33" s="1" t="str">
        <f>B2</f>
        <v>Fedotova</v>
      </c>
      <c r="G33" s="1" t="str">
        <f>C2</f>
        <v>Antonina</v>
      </c>
      <c r="H33" s="5" t="str">
        <f>V2</f>
        <v>2809982239037</v>
      </c>
      <c r="I33" s="4">
        <f>AF2</f>
        <v>45748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Fedotova</v>
      </c>
      <c r="D35" s="1" t="str">
        <f>C2</f>
        <v>Antonina</v>
      </c>
      <c r="E35" s="4">
        <f>E2</f>
        <v>30222</v>
      </c>
      <c r="F35" s="5" t="str">
        <f>H2</f>
        <v xml:space="preserve">66 0934996 </v>
      </c>
      <c r="G35" t="str">
        <f>AI2</f>
        <v>BRIGHT IDEAS COMPANY</v>
      </c>
    </row>
  </sheetData>
  <hyperlinks>
    <hyperlink ref="U2" r:id="rId1" xr:uid="{F3F4ADE1-CD9B-44F6-B016-072BDD1A0DEA}"/>
  </hyperlinks>
  <pageMargins left="0.7" right="0.7" top="0.75" bottom="0.75" header="0.3" footer="0.3"/>
  <pageSetup paperSize="9" orientation="portrait" verticalDpi="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12E4-8551-4B8B-8DF2-BBC8D8C570CA}">
  <dimension ref="A1:EF31"/>
  <sheetViews>
    <sheetView topLeftCell="H10" workbookViewId="0">
      <selection activeCell="B31" sqref="B31:X31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2" max="42" width="9.886718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ht="15.6" x14ac:dyDescent="0.3">
      <c r="A2" t="s">
        <v>142</v>
      </c>
      <c r="B2" s="1" t="s">
        <v>975</v>
      </c>
      <c r="C2" s="1" t="s">
        <v>363</v>
      </c>
      <c r="D2" s="18" t="s">
        <v>314</v>
      </c>
      <c r="E2" s="4">
        <v>34748</v>
      </c>
      <c r="F2" t="s">
        <v>213</v>
      </c>
      <c r="G2" s="4" t="s">
        <v>210</v>
      </c>
      <c r="H2" s="12" t="s">
        <v>976</v>
      </c>
      <c r="I2" s="36">
        <v>43124</v>
      </c>
      <c r="J2" s="37" t="s">
        <v>635</v>
      </c>
      <c r="K2" s="37" t="s">
        <v>636</v>
      </c>
      <c r="L2">
        <v>1</v>
      </c>
      <c r="M2">
        <v>8</v>
      </c>
      <c r="N2">
        <v>0</v>
      </c>
      <c r="O2">
        <v>2</v>
      </c>
      <c r="P2">
        <v>1</v>
      </c>
      <c r="Q2">
        <v>9</v>
      </c>
      <c r="R2">
        <v>9</v>
      </c>
      <c r="S2">
        <v>5</v>
      </c>
      <c r="T2" s="16" t="s">
        <v>977</v>
      </c>
      <c r="U2" s="6" t="s">
        <v>978</v>
      </c>
      <c r="V2" s="5" t="s">
        <v>979</v>
      </c>
      <c r="W2" s="15">
        <v>45405</v>
      </c>
      <c r="X2" s="14">
        <v>2</v>
      </c>
      <c r="Y2" s="14">
        <v>3</v>
      </c>
      <c r="Z2" s="14">
        <v>0</v>
      </c>
      <c r="AA2" s="14">
        <v>4</v>
      </c>
      <c r="AB2" s="14">
        <v>2</v>
      </c>
      <c r="AC2" s="14">
        <v>0</v>
      </c>
      <c r="AD2" s="14">
        <v>2</v>
      </c>
      <c r="AE2" s="14">
        <v>4</v>
      </c>
      <c r="AF2" s="15">
        <v>45770</v>
      </c>
      <c r="AG2" s="14" t="s">
        <v>980</v>
      </c>
      <c r="AH2" s="13"/>
      <c r="AI2" s="38" t="s">
        <v>981</v>
      </c>
      <c r="AJ2" s="16" t="s">
        <v>982</v>
      </c>
      <c r="AK2" t="s">
        <v>983</v>
      </c>
      <c r="AL2" t="s">
        <v>378</v>
      </c>
      <c r="AM2" t="s">
        <v>378</v>
      </c>
      <c r="AN2" t="s">
        <v>378</v>
      </c>
      <c r="AO2" s="38" t="s">
        <v>984</v>
      </c>
      <c r="AP2">
        <v>1</v>
      </c>
      <c r="AQ2">
        <v>8</v>
      </c>
      <c r="AR2">
        <v>0</v>
      </c>
      <c r="AS2">
        <v>2</v>
      </c>
      <c r="AT2">
        <v>9</v>
      </c>
      <c r="AU2">
        <v>9</v>
      </c>
      <c r="AV2">
        <v>5</v>
      </c>
      <c r="AW2">
        <v>2</v>
      </c>
      <c r="AX2">
        <v>1</v>
      </c>
      <c r="AY2">
        <v>5</v>
      </c>
      <c r="AZ2">
        <v>0</v>
      </c>
      <c r="BA2">
        <v>7</v>
      </c>
      <c r="BB2">
        <v>4</v>
      </c>
      <c r="BC2" s="17">
        <v>1</v>
      </c>
      <c r="BD2" s="14">
        <v>4</v>
      </c>
      <c r="BE2" s="14">
        <v>1</v>
      </c>
      <c r="BF2" s="14">
        <v>1</v>
      </c>
      <c r="BG2" s="14" t="s">
        <v>985</v>
      </c>
      <c r="BH2" s="12" t="s">
        <v>882</v>
      </c>
      <c r="BI2" s="14"/>
      <c r="BJ2" s="16"/>
      <c r="BK2" s="16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6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Chetverikova</v>
      </c>
      <c r="C5" s="1" t="str">
        <f>C2</f>
        <v>Kseniia</v>
      </c>
      <c r="D5" s="4">
        <f>E2</f>
        <v>34748</v>
      </c>
      <c r="E5" s="5" t="str">
        <f>H2</f>
        <v xml:space="preserve">65 6770087 </v>
      </c>
      <c r="F5" t="str">
        <f>AI2</f>
        <v>GIRAFFE STUDIO</v>
      </c>
      <c r="G5" t="str">
        <f>AM2</f>
        <v>Budva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GIRAFFE STUDIO</v>
      </c>
      <c r="C7" s="1" t="str">
        <f>AJ2</f>
        <v>03494730</v>
      </c>
      <c r="D7" s="1" t="str">
        <f>AM2</f>
        <v>Budva</v>
      </c>
      <c r="E7" s="1" t="str">
        <f>B2</f>
        <v>Chetverikova</v>
      </c>
      <c r="F7" s="1" t="str">
        <f>C2</f>
        <v>Kseniia</v>
      </c>
      <c r="G7" s="5" t="str">
        <f>H2</f>
        <v xml:space="preserve">65 6770087 </v>
      </c>
      <c r="H7" t="str">
        <f>AG2</f>
        <v>Baku bb Green Level 2-41 Podgorica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GIRAFFE STUDIO</v>
      </c>
      <c r="C9" s="1" t="str">
        <f>AM2</f>
        <v>Budva</v>
      </c>
      <c r="D9" s="1" t="str">
        <f>AJ2</f>
        <v>03494730</v>
      </c>
      <c r="E9" s="1" t="str">
        <f>B2</f>
        <v>Chetverikova</v>
      </c>
      <c r="F9" s="1" t="str">
        <f>C2</f>
        <v>Kseniia</v>
      </c>
      <c r="G9" s="5" t="str">
        <f>H2</f>
        <v xml:space="preserve">65 6770087 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GIRAFFE STUDIO</v>
      </c>
      <c r="C11" s="1" t="str">
        <f>AM2</f>
        <v>Budva</v>
      </c>
      <c r="D11" s="1" t="str">
        <f>AJ2</f>
        <v>03494730</v>
      </c>
      <c r="E11" s="1" t="str">
        <f>B2</f>
        <v>Chetverikova</v>
      </c>
      <c r="F11" s="1" t="str">
        <f>C2</f>
        <v>Kseniia</v>
      </c>
      <c r="G11" s="5" t="str">
        <f>H2</f>
        <v xml:space="preserve">65 6770087 </v>
      </c>
      <c r="H11">
        <f>BI2</f>
        <v>0</v>
      </c>
      <c r="I11" s="1">
        <f>BJ2</f>
        <v>0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6" x14ac:dyDescent="0.3">
      <c r="B13" s="4">
        <f>E2</f>
        <v>34748</v>
      </c>
      <c r="C13" s="1" t="str">
        <f>B2</f>
        <v>Chetverikova</v>
      </c>
      <c r="D13" s="1" t="str">
        <f t="shared" ref="D13:E13" si="0">C2</f>
        <v>Kseniia</v>
      </c>
      <c r="E13" s="1" t="str">
        <f t="shared" si="0"/>
        <v>Andrej</v>
      </c>
      <c r="F13" s="1" t="str">
        <f>K2</f>
        <v>grad Petrozavodsk</v>
      </c>
      <c r="G13" s="5" t="str">
        <f>H2</f>
        <v xml:space="preserve">65 6770087 </v>
      </c>
      <c r="H13" s="1" t="str">
        <f>AG2</f>
        <v>Baku bb Green Level 2-41 Podgorica</v>
      </c>
      <c r="I13" s="1"/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Chetverikova</v>
      </c>
      <c r="C15" s="1" t="str">
        <f>C2</f>
        <v>Kseniia</v>
      </c>
      <c r="D15" s="1" t="str">
        <f>V2</f>
        <v>1802995215074</v>
      </c>
      <c r="E15" s="1" t="str">
        <f>H2</f>
        <v xml:space="preserve">65 6770087 </v>
      </c>
      <c r="F15" t="str">
        <f>AI2</f>
        <v>GIRAFFE STUDIO</v>
      </c>
      <c r="G15" t="str">
        <f>AM2</f>
        <v>Budva</v>
      </c>
      <c r="H15" s="5" t="str">
        <f>AJ2</f>
        <v>03494730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GIRAFFE STUDIO</v>
      </c>
      <c r="C17" t="str">
        <f>AK2</f>
        <v>Bjelastica 6 Budva</v>
      </c>
      <c r="D17" s="1" t="str">
        <f>B2</f>
        <v>Chetverikova</v>
      </c>
      <c r="E17" s="1" t="str">
        <f>C2</f>
        <v>Kseniia</v>
      </c>
      <c r="F17" t="str">
        <f>AG2</f>
        <v>Baku bb Green Level 2-41 Podgorica</v>
      </c>
      <c r="G17">
        <f>AH2</f>
        <v>0</v>
      </c>
      <c r="H17" s="4">
        <f>W2</f>
        <v>45405</v>
      </c>
      <c r="I17" s="4">
        <f>AF2</f>
        <v>45770</v>
      </c>
      <c r="J17" t="s">
        <v>304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GIRAFFE STUDIO</v>
      </c>
      <c r="C19" t="str">
        <f>AL2</f>
        <v>Budva</v>
      </c>
      <c r="D19" t="str">
        <f>AM2</f>
        <v>Budva</v>
      </c>
      <c r="E19" t="str">
        <f>AN2</f>
        <v>Budva</v>
      </c>
      <c r="F19" s="5" t="str">
        <f>T2</f>
        <v>067 393 868</v>
      </c>
      <c r="G19" t="str">
        <f>U2</f>
        <v>maja.ivanovicbd@gmail.com</v>
      </c>
      <c r="H19">
        <f>AP2</f>
        <v>1</v>
      </c>
      <c r="I19">
        <f t="shared" ref="I19:S19" si="1">AQ2</f>
        <v>8</v>
      </c>
      <c r="J19">
        <f t="shared" si="1"/>
        <v>0</v>
      </c>
      <c r="K19">
        <f t="shared" si="1"/>
        <v>2</v>
      </c>
      <c r="L19">
        <f t="shared" si="1"/>
        <v>9</v>
      </c>
      <c r="M19">
        <f t="shared" si="1"/>
        <v>9</v>
      </c>
      <c r="N19">
        <f t="shared" si="1"/>
        <v>5</v>
      </c>
      <c r="O19">
        <f t="shared" si="1"/>
        <v>2</v>
      </c>
      <c r="P19">
        <f t="shared" si="1"/>
        <v>1</v>
      </c>
      <c r="Q19">
        <f t="shared" si="1"/>
        <v>5</v>
      </c>
      <c r="R19">
        <f t="shared" si="1"/>
        <v>0</v>
      </c>
      <c r="S19">
        <f t="shared" si="1"/>
        <v>7</v>
      </c>
      <c r="T19">
        <f>BB2</f>
        <v>4</v>
      </c>
      <c r="U19" s="7">
        <f>BC2</f>
        <v>1</v>
      </c>
      <c r="V19" s="7">
        <f t="shared" ref="V19:X19" si="2">BD2</f>
        <v>4</v>
      </c>
      <c r="W19" s="7">
        <f t="shared" si="2"/>
        <v>1</v>
      </c>
      <c r="X19" s="7">
        <f t="shared" si="2"/>
        <v>1</v>
      </c>
      <c r="Y19" s="7" t="str">
        <f>BG2</f>
        <v>5 - 1084324 / 001</v>
      </c>
      <c r="Z19" s="7" t="str">
        <f>V2</f>
        <v>1802995215074</v>
      </c>
      <c r="AA19" s="1" t="str">
        <f>B2</f>
        <v>Chetverikova</v>
      </c>
      <c r="AB19" s="1" t="str">
        <f>C2</f>
        <v>Kseniia</v>
      </c>
      <c r="AC19" s="1" t="str">
        <f>AG2</f>
        <v>Baku bb Green Level 2-41 Podgorica</v>
      </c>
      <c r="AD19" t="str">
        <f>BH2</f>
        <v>565000000000629617</v>
      </c>
      <c r="AE19" s="1" t="str">
        <f>D2</f>
        <v>Andrej</v>
      </c>
      <c r="AF19" s="10">
        <f>L2</f>
        <v>1</v>
      </c>
      <c r="AG19" s="10">
        <f t="shared" ref="AG19:AM19" si="3">M2</f>
        <v>8</v>
      </c>
      <c r="AH19" s="10">
        <f t="shared" si="3"/>
        <v>0</v>
      </c>
      <c r="AI19" s="10">
        <f t="shared" si="3"/>
        <v>2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5</v>
      </c>
      <c r="AN19" s="1" t="str">
        <f>K2</f>
        <v>grad Petrozavodsk</v>
      </c>
      <c r="AO19" s="4" t="str">
        <f>F2</f>
        <v>-</v>
      </c>
      <c r="AP19" s="4" t="str">
        <f>G2</f>
        <v>V</v>
      </c>
      <c r="AQ19" s="5" t="str">
        <f>H2</f>
        <v xml:space="preserve">65 6770087 </v>
      </c>
      <c r="AR19" s="1" t="str">
        <f>J2</f>
        <v>MVD 1001</v>
      </c>
      <c r="AS19" s="10">
        <f>X2</f>
        <v>2</v>
      </c>
      <c r="AT19" s="10">
        <f>Y2</f>
        <v>3</v>
      </c>
      <c r="AU19" s="10">
        <f>Z2</f>
        <v>0</v>
      </c>
      <c r="AV19" s="10">
        <f>AA2</f>
        <v>4</v>
      </c>
      <c r="AW19" s="10">
        <f>AE2</f>
        <v>4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GIRAFFE STUDIO</v>
      </c>
      <c r="C21" t="str">
        <f>AK2</f>
        <v>Bjelastica 6 Budva</v>
      </c>
      <c r="D21" s="5" t="str">
        <f>T2</f>
        <v>067 393 868</v>
      </c>
      <c r="E21" s="5" t="str">
        <f>AJ2</f>
        <v>03494730</v>
      </c>
      <c r="F21" s="1" t="str">
        <f>B2</f>
        <v>Chetverikova</v>
      </c>
      <c r="G21" s="1" t="str">
        <f>D2</f>
        <v>Andrej</v>
      </c>
      <c r="H21" s="1" t="str">
        <f>C2</f>
        <v>Kseniia</v>
      </c>
      <c r="I21" s="5" t="str">
        <f>V2</f>
        <v>1802995215074</v>
      </c>
      <c r="J21" t="str">
        <f>AG2</f>
        <v>Baku bb Green Level 2-41 Podgorica</v>
      </c>
      <c r="K21" s="1" t="str">
        <f>K2</f>
        <v>grad Petrozavodsk</v>
      </c>
      <c r="L21" s="4" t="str">
        <f>F2</f>
        <v>-</v>
      </c>
      <c r="M21" s="4" t="str">
        <f>+G2</f>
        <v>V</v>
      </c>
      <c r="N21">
        <f>BI2</f>
        <v>0</v>
      </c>
      <c r="O21">
        <f>BK2</f>
        <v>0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Kseniia</v>
      </c>
      <c r="C23" s="1" t="str">
        <f>D2</f>
        <v>Andrej</v>
      </c>
      <c r="D23" s="1" t="str">
        <f>B2</f>
        <v>Chetverikova</v>
      </c>
      <c r="E23" s="5" t="str">
        <f>V2</f>
        <v>1802995215074</v>
      </c>
      <c r="F23" t="str">
        <f>AG2</f>
        <v>Baku bb Green Level 2-41 Podgorica</v>
      </c>
      <c r="G23" t="str">
        <f>AM2</f>
        <v>Budva</v>
      </c>
      <c r="H23" s="5" t="str">
        <f>H2</f>
        <v xml:space="preserve">65 6770087 </v>
      </c>
      <c r="I23" s="4">
        <f>I2</f>
        <v>43124</v>
      </c>
      <c r="J23" s="5" t="str">
        <f>T2</f>
        <v>067 393 868</v>
      </c>
      <c r="K23" s="5" t="str">
        <f>U2</f>
        <v>maja.ivanovicbd@gmail.com</v>
      </c>
      <c r="L23" s="4">
        <f>E2</f>
        <v>34748</v>
      </c>
      <c r="M23" t="str">
        <f>AI2</f>
        <v>GIRAFFE STUDIO</v>
      </c>
      <c r="N23" t="str">
        <f>BG2</f>
        <v>5 - 1084324 / 001</v>
      </c>
      <c r="O23" s="5" t="str">
        <f>AJ2</f>
        <v>03494730</v>
      </c>
      <c r="P23" t="str">
        <f>AK2</f>
        <v>Bjelastica 6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Kseniia</v>
      </c>
      <c r="C25" s="1" t="str">
        <f>+D2</f>
        <v>Andrej</v>
      </c>
      <c r="D25" s="1" t="str">
        <f>+B2</f>
        <v>Chetverikova</v>
      </c>
      <c r="E25" s="5" t="str">
        <f>+V2</f>
        <v>1802995215074</v>
      </c>
      <c r="F25" t="str">
        <f>+AG2</f>
        <v>Baku bb Green Level 2-41 Podgorica</v>
      </c>
      <c r="G25" t="str">
        <f>+AM2</f>
        <v>Budva</v>
      </c>
      <c r="H25" s="5" t="str">
        <f>H2</f>
        <v xml:space="preserve">65 6770087 </v>
      </c>
      <c r="I25" s="4">
        <f>I2</f>
        <v>43124</v>
      </c>
      <c r="J25" s="5" t="str">
        <f>T2</f>
        <v>067 393 868</v>
      </c>
      <c r="K25" s="5" t="str">
        <f>U2</f>
        <v>maja.ivanovicbd@gmail.com</v>
      </c>
      <c r="L25" s="4">
        <f>E2</f>
        <v>34748</v>
      </c>
      <c r="M25" t="str">
        <f>AI2</f>
        <v>GIRAFFE STUDIO</v>
      </c>
      <c r="N25" t="str">
        <f>BG2</f>
        <v>5 - 1084324 / 001</v>
      </c>
      <c r="O25" s="5" t="str">
        <f>AJ2</f>
        <v>03494730</v>
      </c>
      <c r="P25" t="str">
        <f>AK2</f>
        <v>Bjelastica 6 Budva</v>
      </c>
    </row>
    <row r="26" spans="1:88" x14ac:dyDescent="0.3">
      <c r="A26" t="s">
        <v>628</v>
      </c>
      <c r="B26" s="8" t="s">
        <v>147</v>
      </c>
      <c r="C26" s="8" t="s">
        <v>148</v>
      </c>
      <c r="D26" s="8" t="s">
        <v>150</v>
      </c>
      <c r="E26" s="8" t="s">
        <v>626</v>
      </c>
      <c r="F26" s="8" t="s">
        <v>143</v>
      </c>
      <c r="G26" s="8" t="s">
        <v>144</v>
      </c>
      <c r="H26" s="8" t="s">
        <v>161</v>
      </c>
      <c r="I26" s="9" t="s">
        <v>167</v>
      </c>
    </row>
    <row r="27" spans="1:88" x14ac:dyDescent="0.3">
      <c r="B27" t="str">
        <f>AI2</f>
        <v>GIRAFFE STUDIO</v>
      </c>
      <c r="C27" t="str">
        <f>AM2</f>
        <v>Budva</v>
      </c>
      <c r="D27" s="5" t="str">
        <f>AJ2</f>
        <v>03494730</v>
      </c>
      <c r="E27" s="4">
        <f>AF2</f>
        <v>45770</v>
      </c>
      <c r="F27" s="1" t="str">
        <f>B2</f>
        <v>Chetverikova</v>
      </c>
      <c r="G27" s="1" t="str">
        <f>C2</f>
        <v>Kseniia</v>
      </c>
      <c r="H27" s="5" t="str">
        <f>V2</f>
        <v>1802995215074</v>
      </c>
      <c r="I27" s="4">
        <f>W2</f>
        <v>45405</v>
      </c>
    </row>
    <row r="28" spans="1:88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88" x14ac:dyDescent="0.3">
      <c r="B29" s="5">
        <f>+BK2</f>
        <v>0</v>
      </c>
      <c r="C29" t="str">
        <f>AI2</f>
        <v>GIRAFFE STUDIO</v>
      </c>
      <c r="D29" t="str">
        <f>AN2</f>
        <v>Budva</v>
      </c>
      <c r="E29" s="5" t="s">
        <v>1039</v>
      </c>
      <c r="F29" s="5" t="str">
        <f>AJ2</f>
        <v>03494730</v>
      </c>
      <c r="G29" s="5" t="str">
        <f>AK2</f>
        <v>Bjelastica 6 Budva</v>
      </c>
      <c r="H29" s="5">
        <f>BL2</f>
        <v>0</v>
      </c>
      <c r="I29" s="1" t="str">
        <f>B2</f>
        <v>Chetverikova</v>
      </c>
      <c r="J29" s="1" t="str">
        <f>C2</f>
        <v>Kseniia</v>
      </c>
    </row>
    <row r="30" spans="1:88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88" x14ac:dyDescent="0.3">
      <c r="B31" s="1" t="str">
        <f>+C2</f>
        <v>Kseniia</v>
      </c>
      <c r="C31" s="1" t="str">
        <f>+B2</f>
        <v>Chetverikova</v>
      </c>
      <c r="D31">
        <f>+AQ2</f>
        <v>8</v>
      </c>
      <c r="E31">
        <f t="shared" ref="E31:P31" si="5">+AR2</f>
        <v>0</v>
      </c>
      <c r="F31">
        <f t="shared" si="5"/>
        <v>2</v>
      </c>
      <c r="G31">
        <f t="shared" si="5"/>
        <v>9</v>
      </c>
      <c r="H31">
        <f t="shared" si="5"/>
        <v>9</v>
      </c>
      <c r="I31">
        <f t="shared" si="5"/>
        <v>5</v>
      </c>
      <c r="J31">
        <f t="shared" si="5"/>
        <v>2</v>
      </c>
      <c r="K31">
        <f t="shared" si="5"/>
        <v>1</v>
      </c>
      <c r="L31">
        <f t="shared" si="5"/>
        <v>5</v>
      </c>
      <c r="M31">
        <f t="shared" si="5"/>
        <v>0</v>
      </c>
      <c r="N31">
        <f t="shared" si="5"/>
        <v>7</v>
      </c>
      <c r="O31">
        <f t="shared" si="5"/>
        <v>4</v>
      </c>
      <c r="P31">
        <f t="shared" si="5"/>
        <v>1</v>
      </c>
      <c r="Q31" t="str">
        <f>+AG2</f>
        <v>Baku bb Green Level 2-41 Podgorica</v>
      </c>
      <c r="R31" s="5" t="str">
        <f>H2</f>
        <v xml:space="preserve">65 6770087 </v>
      </c>
      <c r="S31" s="5" t="str">
        <f>T2</f>
        <v>067 393 868</v>
      </c>
      <c r="T31" s="5" t="str">
        <f>U2</f>
        <v>maja.ivanovicbd@gmail.com</v>
      </c>
      <c r="U31" t="str">
        <f>AI2</f>
        <v>GIRAFFE STUDIO</v>
      </c>
      <c r="V31">
        <f>BJ2</f>
        <v>0</v>
      </c>
      <c r="W31">
        <f>AP2</f>
        <v>1</v>
      </c>
      <c r="X31" t="str">
        <f>AN2</f>
        <v>Budva</v>
      </c>
    </row>
  </sheetData>
  <hyperlinks>
    <hyperlink ref="U2" r:id="rId1" xr:uid="{1426A06A-BA9B-465E-A530-EC40D7217A4D}"/>
  </hyperlinks>
  <pageMargins left="0.7" right="0.7" top="0.75" bottom="0.75" header="0.3" footer="0.3"/>
  <pageSetup paperSize="9" orientation="portrait" verticalDpi="0"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BCBB-BE1F-4B09-AEFA-57357517B91C}">
  <dimension ref="A1:EK35"/>
  <sheetViews>
    <sheetView topLeftCell="S1" workbookViewId="0">
      <selection activeCell="AG2" sqref="AG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1200</v>
      </c>
      <c r="C2" s="1" t="s">
        <v>1201</v>
      </c>
      <c r="D2" s="18" t="s">
        <v>385</v>
      </c>
      <c r="E2" s="15">
        <v>32299</v>
      </c>
      <c r="F2" s="15" t="s">
        <v>210</v>
      </c>
      <c r="G2" s="15" t="s">
        <v>213</v>
      </c>
      <c r="H2" s="16" t="s">
        <v>1206</v>
      </c>
      <c r="I2" s="15">
        <v>43406</v>
      </c>
      <c r="J2" s="18" t="s">
        <v>818</v>
      </c>
      <c r="K2" s="18" t="s">
        <v>1207</v>
      </c>
      <c r="L2" s="14">
        <v>0</v>
      </c>
      <c r="M2" s="14">
        <v>5</v>
      </c>
      <c r="N2" s="14">
        <v>0</v>
      </c>
      <c r="O2" s="14">
        <v>6</v>
      </c>
      <c r="P2" s="14">
        <v>1</v>
      </c>
      <c r="Q2" s="14">
        <v>9</v>
      </c>
      <c r="R2" s="14">
        <v>8</v>
      </c>
      <c r="S2" s="14">
        <v>8</v>
      </c>
      <c r="T2" s="16" t="s">
        <v>1202</v>
      </c>
      <c r="U2" s="21" t="s">
        <v>1243</v>
      </c>
      <c r="V2" s="16" t="s">
        <v>1208</v>
      </c>
      <c r="W2" s="15">
        <v>45161</v>
      </c>
      <c r="X2" s="14">
        <v>2</v>
      </c>
      <c r="Y2" s="14">
        <v>3</v>
      </c>
      <c r="Z2" s="14">
        <v>0</v>
      </c>
      <c r="AA2" s="14">
        <v>8</v>
      </c>
      <c r="AB2" s="14">
        <v>2</v>
      </c>
      <c r="AC2" s="14">
        <v>0</v>
      </c>
      <c r="AD2" s="14">
        <v>2</v>
      </c>
      <c r="AE2" s="14">
        <v>3</v>
      </c>
      <c r="AF2" s="15">
        <v>45161</v>
      </c>
      <c r="AG2" s="14" t="s">
        <v>381</v>
      </c>
      <c r="AH2" s="13"/>
      <c r="AI2" t="s">
        <v>1203</v>
      </c>
      <c r="AJ2" s="16" t="s">
        <v>1204</v>
      </c>
      <c r="AK2" s="16" t="s">
        <v>1169</v>
      </c>
      <c r="AL2" s="14" t="s">
        <v>381</v>
      </c>
      <c r="AM2" t="s">
        <v>378</v>
      </c>
      <c r="AN2" t="s">
        <v>378</v>
      </c>
      <c r="AO2" s="14" t="s">
        <v>379</v>
      </c>
      <c r="AP2" s="14" t="s">
        <v>379</v>
      </c>
      <c r="AQ2" s="14">
        <v>0</v>
      </c>
      <c r="AR2" s="14">
        <v>5</v>
      </c>
      <c r="AS2" s="14">
        <v>0</v>
      </c>
      <c r="AT2" s="14">
        <v>6</v>
      </c>
      <c r="AU2" s="14">
        <v>9</v>
      </c>
      <c r="AV2" s="14">
        <v>8</v>
      </c>
      <c r="AW2" s="14">
        <v>8</v>
      </c>
      <c r="AX2" s="14">
        <v>2</v>
      </c>
      <c r="AY2" s="14">
        <v>3</v>
      </c>
      <c r="AZ2" s="14">
        <v>4</v>
      </c>
      <c r="BA2" s="14">
        <v>0</v>
      </c>
      <c r="BB2" s="14">
        <v>0</v>
      </c>
      <c r="BC2" s="14">
        <v>3</v>
      </c>
      <c r="BD2" s="17">
        <v>7</v>
      </c>
      <c r="BE2" s="14">
        <v>6</v>
      </c>
      <c r="BF2" s="14">
        <v>0</v>
      </c>
      <c r="BG2" s="14">
        <v>7</v>
      </c>
      <c r="BH2" s="14">
        <v>2</v>
      </c>
      <c r="BI2" s="14">
        <v>3</v>
      </c>
      <c r="BJ2" s="14" t="s">
        <v>1205</v>
      </c>
      <c r="BK2" s="16" t="s">
        <v>1304</v>
      </c>
      <c r="BL2" s="16" t="s">
        <v>1305</v>
      </c>
      <c r="BM2" s="13" t="s">
        <v>1118</v>
      </c>
      <c r="BN2" s="12" t="s">
        <v>1119</v>
      </c>
      <c r="BO2" s="13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Shamraev</v>
      </c>
      <c r="C5" s="1" t="str">
        <f>C2</f>
        <v>Denis</v>
      </c>
      <c r="D5" s="4">
        <f>E2</f>
        <v>32299</v>
      </c>
      <c r="E5" s="5" t="str">
        <f>H2</f>
        <v>72 6620096</v>
      </c>
      <c r="F5" t="str">
        <f>AI2</f>
        <v>URBAN MONTENEGRO PROJECT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URBAN MONTENEGRO PROJECT</v>
      </c>
      <c r="C7" s="1" t="str">
        <f>AJ2</f>
        <v>03585158</v>
      </c>
      <c r="D7" s="1" t="str">
        <f>AN2</f>
        <v>Budva</v>
      </c>
      <c r="E7" s="1" t="str">
        <f>B2</f>
        <v>Shamraev</v>
      </c>
      <c r="F7" s="1" t="str">
        <f>C2</f>
        <v>Denis</v>
      </c>
      <c r="G7" s="5" t="str">
        <f>H2</f>
        <v>72 6620096</v>
      </c>
      <c r="H7" t="str">
        <f>AG2</f>
        <v>Lazi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URBAN MONTENEGRO PROJECT</v>
      </c>
      <c r="C9" s="1" t="str">
        <f>AN2</f>
        <v>Budva</v>
      </c>
      <c r="D9" s="1" t="str">
        <f>AJ2</f>
        <v>03585158</v>
      </c>
      <c r="E9" s="1" t="str">
        <f>B2</f>
        <v>Shamraev</v>
      </c>
      <c r="F9" s="1" t="str">
        <f>C2</f>
        <v>Denis</v>
      </c>
      <c r="G9" s="5" t="str">
        <f>H2</f>
        <v>72 6620096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URBAN MONTENEGRO PROJECT</v>
      </c>
      <c r="C11" s="1" t="str">
        <f>AN2</f>
        <v>Budva</v>
      </c>
      <c r="D11" s="1" t="str">
        <f>AJ2</f>
        <v>03585158</v>
      </c>
      <c r="E11" s="1" t="str">
        <f>B2</f>
        <v>Shamraev</v>
      </c>
      <c r="F11" s="1" t="str">
        <f>C2</f>
        <v>Denis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0506988234037</v>
      </c>
      <c r="C13" s="1" t="str">
        <f>B2</f>
        <v>Shamraev</v>
      </c>
      <c r="D13" s="1" t="str">
        <f t="shared" ref="D13:E13" si="0">C2</f>
        <v>Denis</v>
      </c>
      <c r="E13" s="1" t="str">
        <f t="shared" si="0"/>
        <v>Aleksandr</v>
      </c>
      <c r="F13" s="4">
        <f>E2</f>
        <v>32299</v>
      </c>
      <c r="G13" s="1" t="str">
        <f>K2</f>
        <v>Azerbajđanska SSR</v>
      </c>
      <c r="H13" s="1" t="str">
        <f>H2</f>
        <v>72 6620096</v>
      </c>
      <c r="I13" s="1" t="str">
        <f>AG2</f>
        <v>Lazi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Shamraev</v>
      </c>
      <c r="C15" s="1" t="str">
        <f>C2</f>
        <v>Denis</v>
      </c>
      <c r="D15" s="1" t="str">
        <f>V2</f>
        <v>0506988234037</v>
      </c>
      <c r="E15" s="1" t="str">
        <f>H2</f>
        <v>72 6620096</v>
      </c>
      <c r="F15" t="str">
        <f>AI2</f>
        <v>URBAN MONTENEGRO PROJECT</v>
      </c>
      <c r="G15" t="str">
        <f>AN2</f>
        <v>Budva</v>
      </c>
      <c r="H15" s="5" t="str">
        <f>AJ2</f>
        <v>03585158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URBAN MONTENEGRO PROJECT</v>
      </c>
      <c r="C17" t="str">
        <f>AL2</f>
        <v>Lazi bb Budva</v>
      </c>
      <c r="D17" s="1" t="str">
        <f>B2</f>
        <v>Shamraev</v>
      </c>
      <c r="E17" s="1" t="str">
        <f>C2</f>
        <v>Denis</v>
      </c>
      <c r="F17" t="str">
        <f>AG2</f>
        <v>Lazi bb Budva</v>
      </c>
      <c r="G17">
        <f>AH2</f>
        <v>0</v>
      </c>
      <c r="H17" s="4">
        <f>W2</f>
        <v>45161</v>
      </c>
      <c r="I17" s="4">
        <f>AF2</f>
        <v>45161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URBAN MONTENEGRO PROJECT</v>
      </c>
      <c r="C19" t="str">
        <f>AM2</f>
        <v>Budva</v>
      </c>
      <c r="D19" t="str">
        <f>AN2</f>
        <v>Budva</v>
      </c>
      <c r="E19" t="str">
        <f>AP2</f>
        <v>Lazi bb</v>
      </c>
      <c r="F19" s="5" t="str">
        <f>T2</f>
        <v>+38267409228</v>
      </c>
      <c r="G19" t="str">
        <f>U2</f>
        <v>shamraev1988@gmail.com</v>
      </c>
      <c r="H19">
        <f>AQ2</f>
        <v>0</v>
      </c>
      <c r="I19">
        <f t="shared" ref="I19:S19" si="1">AR2</f>
        <v>5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8</v>
      </c>
      <c r="N19">
        <f t="shared" si="1"/>
        <v>8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0</v>
      </c>
      <c r="T19">
        <f>BC2</f>
        <v>3</v>
      </c>
      <c r="U19" s="7">
        <f>BD2</f>
        <v>7</v>
      </c>
      <c r="V19" s="7">
        <f t="shared" ref="V19:X19" si="2">BE2</f>
        <v>6</v>
      </c>
      <c r="W19" s="7">
        <f t="shared" si="2"/>
        <v>0</v>
      </c>
      <c r="X19" s="7">
        <f t="shared" si="2"/>
        <v>7</v>
      </c>
      <c r="Y19" s="7" t="str">
        <f>BJ2</f>
        <v>5 - 1164464 / 001</v>
      </c>
      <c r="Z19" s="7" t="str">
        <f>V2</f>
        <v>0506988234037</v>
      </c>
      <c r="AA19" s="1" t="str">
        <f>B2</f>
        <v>Shamraev</v>
      </c>
      <c r="AB19" s="1" t="str">
        <f>C2</f>
        <v>Denis</v>
      </c>
      <c r="AC19" s="1" t="str">
        <f>AG2</f>
        <v>Lazi bb Budva</v>
      </c>
      <c r="AD19" t="str">
        <f>BK2</f>
        <v>575-3239-08</v>
      </c>
      <c r="AE19" s="1" t="str">
        <f>D2</f>
        <v>Aleksandr</v>
      </c>
      <c r="AF19" s="10">
        <f>L2</f>
        <v>0</v>
      </c>
      <c r="AG19" s="10">
        <f t="shared" ref="AG19:AM19" si="3">M2</f>
        <v>5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8</v>
      </c>
      <c r="AN19" s="1" t="str">
        <f>K2</f>
        <v>Azerbajđanska SSR</v>
      </c>
      <c r="AO19" s="4" t="str">
        <f>F2</f>
        <v>V</v>
      </c>
      <c r="AP19" s="4" t="str">
        <f>G2</f>
        <v>-</v>
      </c>
      <c r="AQ19" s="5" t="str">
        <f>H2</f>
        <v>72 6620096</v>
      </c>
      <c r="AR19" s="1" t="str">
        <f>J2</f>
        <v>FMS 78039</v>
      </c>
      <c r="AS19" s="10">
        <f>X2</f>
        <v>2</v>
      </c>
      <c r="AT19" s="10">
        <f>Y2</f>
        <v>3</v>
      </c>
      <c r="AU19" s="10">
        <f>Z2</f>
        <v>0</v>
      </c>
      <c r="AV19" s="10">
        <f>AA2</f>
        <v>8</v>
      </c>
      <c r="AW19" s="10">
        <f>AE2</f>
        <v>3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URBAN MONTENEGRO PROJECT</v>
      </c>
      <c r="C21" t="str">
        <f>AL2</f>
        <v>Lazi bb Budva</v>
      </c>
      <c r="D21" s="5" t="str">
        <f>T2</f>
        <v>+38267409228</v>
      </c>
      <c r="E21" s="5" t="str">
        <f>AJ2</f>
        <v>03585158</v>
      </c>
      <c r="F21" s="1" t="str">
        <f>B2</f>
        <v>Shamraev</v>
      </c>
      <c r="G21" s="1" t="str">
        <f>D2</f>
        <v>Aleksandr</v>
      </c>
      <c r="H21" s="1" t="str">
        <f>C2</f>
        <v>Denis</v>
      </c>
      <c r="I21" s="5" t="str">
        <f>V2</f>
        <v>0506988234037</v>
      </c>
      <c r="J21" t="str">
        <f>AG2</f>
        <v>Lazi bb Budva</v>
      </c>
      <c r="K21" s="1" t="str">
        <f>K2</f>
        <v>Azerbajđanska SSR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Denis</v>
      </c>
      <c r="C23" s="1" t="str">
        <f>D2</f>
        <v>Aleksandr</v>
      </c>
      <c r="D23" s="1" t="str">
        <f>B2</f>
        <v>Shamraev</v>
      </c>
      <c r="E23" s="5" t="str">
        <f>V2</f>
        <v>0506988234037</v>
      </c>
      <c r="F23" t="str">
        <f>AG2</f>
        <v>Lazi bb Budva</v>
      </c>
      <c r="G23" t="str">
        <f>AN2</f>
        <v>Budva</v>
      </c>
      <c r="H23" s="5" t="str">
        <f>H2</f>
        <v>72 6620096</v>
      </c>
      <c r="I23" s="4">
        <f>I2</f>
        <v>43406</v>
      </c>
      <c r="J23" s="5" t="str">
        <f>T2</f>
        <v>+38267409228</v>
      </c>
      <c r="K23" s="5" t="str">
        <f>U2</f>
        <v>shamraev1988@gmail.com</v>
      </c>
      <c r="L23" s="4">
        <f>E2</f>
        <v>32299</v>
      </c>
      <c r="M23" t="str">
        <f>AI2</f>
        <v>URBAN MONTENEGRO PROJECT</v>
      </c>
      <c r="N23" t="str">
        <f>BJ2</f>
        <v>5 - 1164464 / 001</v>
      </c>
      <c r="O23" s="5" t="str">
        <f>AJ2</f>
        <v>03585158</v>
      </c>
      <c r="P23" t="str">
        <f>AL2</f>
        <v>Lazi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Denis</v>
      </c>
      <c r="C25" s="1" t="str">
        <f>+D2</f>
        <v>Aleksandr</v>
      </c>
      <c r="D25" s="1" t="str">
        <f>+B2</f>
        <v>Shamraev</v>
      </c>
      <c r="E25" s="5" t="str">
        <f>V2</f>
        <v>0506988234037</v>
      </c>
      <c r="F25" s="10" t="str">
        <f>AG2</f>
        <v>Lazi bb Budva</v>
      </c>
      <c r="G25" s="10" t="str">
        <f>AN2</f>
        <v>Budva</v>
      </c>
      <c r="H25" s="5" t="str">
        <f>H2</f>
        <v>72 6620096</v>
      </c>
      <c r="I25" s="4">
        <f>I2</f>
        <v>43406</v>
      </c>
      <c r="J25" s="5" t="str">
        <f>T2</f>
        <v>+38267409228</v>
      </c>
      <c r="K25" s="10" t="str">
        <f>U2</f>
        <v>shamraev1988@gmail.com</v>
      </c>
      <c r="L25" s="4">
        <f>E2</f>
        <v>32299</v>
      </c>
      <c r="M25" s="10" t="str">
        <f>AI2</f>
        <v>URBAN MONTENEGRO PROJECT</v>
      </c>
      <c r="N25" s="10" t="str">
        <f>BJ2</f>
        <v>5 - 1164464 / 001</v>
      </c>
      <c r="O25" s="5" t="str">
        <f>AJ2</f>
        <v>03585158</v>
      </c>
      <c r="P25" s="10" t="str">
        <f>AP2</f>
        <v>Lazi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URBAN MONTENEGRO PROJECT</v>
      </c>
      <c r="C27" t="str">
        <f>AN2</f>
        <v>Budva</v>
      </c>
      <c r="E27" s="1" t="str">
        <f>B2</f>
        <v>Shamraev</v>
      </c>
      <c r="F27" s="1" t="str">
        <f>C2</f>
        <v>Denis</v>
      </c>
      <c r="G27" s="5" t="str">
        <f>V2</f>
        <v>0506988234037</v>
      </c>
      <c r="H27" t="str">
        <f>AL2</f>
        <v>Lazi bb Budva</v>
      </c>
      <c r="I27" s="5" t="str">
        <f>AJ2</f>
        <v>03585158</v>
      </c>
      <c r="J27" s="5" t="str">
        <f>BK2</f>
        <v>575-3239-08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575-3239-08</v>
      </c>
      <c r="C29" t="str">
        <f>AI2</f>
        <v>URBAN MONTENEGRO PROJECT</v>
      </c>
      <c r="D29" t="str">
        <f>AN2</f>
        <v>Budva</v>
      </c>
      <c r="E29" s="5" t="s">
        <v>1039</v>
      </c>
      <c r="F29" s="5" t="str">
        <f>AJ2</f>
        <v>03585158</v>
      </c>
      <c r="G29" s="5" t="str">
        <f>AK2</f>
        <v>817</v>
      </c>
      <c r="H29" s="5" t="str">
        <f>BL2</f>
        <v>575-0300200029830-20</v>
      </c>
      <c r="I29" s="1" t="str">
        <f>B2</f>
        <v>Shamraev</v>
      </c>
      <c r="J29" s="1" t="str">
        <f>C2</f>
        <v>Denis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Denis</v>
      </c>
      <c r="C31" s="1" t="str">
        <f>+B2</f>
        <v>Shamraev</v>
      </c>
      <c r="D31">
        <f>+AQ2</f>
        <v>0</v>
      </c>
      <c r="E31">
        <f t="shared" ref="E31:P31" si="5">+AR2</f>
        <v>5</v>
      </c>
      <c r="F31">
        <f t="shared" si="5"/>
        <v>0</v>
      </c>
      <c r="G31">
        <f t="shared" si="5"/>
        <v>6</v>
      </c>
      <c r="H31">
        <f t="shared" si="5"/>
        <v>9</v>
      </c>
      <c r="I31">
        <f t="shared" si="5"/>
        <v>8</v>
      </c>
      <c r="J31">
        <f t="shared" si="5"/>
        <v>8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0</v>
      </c>
      <c r="P31">
        <f t="shared" si="5"/>
        <v>3</v>
      </c>
      <c r="Q31" t="str">
        <f>+AG2</f>
        <v>Lazi bb Budva</v>
      </c>
      <c r="R31" s="5" t="str">
        <f>H2</f>
        <v>72 6620096</v>
      </c>
      <c r="S31" s="5" t="str">
        <f>T2</f>
        <v>+38267409228</v>
      </c>
      <c r="T31" s="5" t="str">
        <f>U2</f>
        <v>shamraev1988@gmail.com</v>
      </c>
      <c r="U31" t="str">
        <f>AI2</f>
        <v>URBAN MONTENEGRO PROJECT</v>
      </c>
      <c r="V31" t="str">
        <f>BJ2</f>
        <v>5 - 1164464 / 001</v>
      </c>
      <c r="W31" t="str">
        <f>AP2</f>
        <v>Lazi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45161</v>
      </c>
      <c r="C33" t="str">
        <f>AI2</f>
        <v>URBAN MONTENEGRO PROJECT</v>
      </c>
      <c r="D33" t="str">
        <f>AN2</f>
        <v>Budva</v>
      </c>
      <c r="E33" s="5" t="str">
        <f>AJ2</f>
        <v>03585158</v>
      </c>
      <c r="F33" s="1" t="str">
        <f>B2</f>
        <v>Shamraev</v>
      </c>
      <c r="G33" s="1" t="str">
        <f>C2</f>
        <v>Denis</v>
      </c>
      <c r="H33" s="5" t="str">
        <f>V2</f>
        <v>0506988234037</v>
      </c>
      <c r="I33" s="4">
        <f>AF2</f>
        <v>45161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Shamraev</v>
      </c>
      <c r="D35" s="1" t="str">
        <f>C2</f>
        <v>Denis</v>
      </c>
      <c r="E35" s="4">
        <f>E2</f>
        <v>32299</v>
      </c>
      <c r="F35" s="5" t="str">
        <f>H2</f>
        <v>72 6620096</v>
      </c>
      <c r="G35" t="str">
        <f>AI2</f>
        <v>URBAN MONTENEGRO PROJECT</v>
      </c>
    </row>
  </sheetData>
  <hyperlinks>
    <hyperlink ref="U2" r:id="rId1" xr:uid="{00C91A1E-C852-4794-B9D9-F63F4B5AB0B5}"/>
  </hyperlinks>
  <pageMargins left="0.7" right="0.7" top="0.75" bottom="0.75" header="0.3" footer="0.3"/>
  <pageSetup paperSize="9" orientation="portrait" verticalDpi="0"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4561-0F3B-4B20-B2C8-97DA110E6005}">
  <dimension ref="A1:EG32"/>
  <sheetViews>
    <sheetView workbookViewId="0">
      <selection activeCell="B31" sqref="B31:H31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441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951</v>
      </c>
      <c r="C2" t="s">
        <v>385</v>
      </c>
      <c r="D2" s="1" t="s">
        <v>633</v>
      </c>
      <c r="E2" s="4">
        <v>29563</v>
      </c>
      <c r="F2" t="s">
        <v>210</v>
      </c>
      <c r="G2" s="4" t="s">
        <v>213</v>
      </c>
      <c r="H2" s="16" t="s">
        <v>962</v>
      </c>
      <c r="I2" s="15">
        <v>43888</v>
      </c>
      <c r="J2" s="18" t="s">
        <v>963</v>
      </c>
      <c r="K2" s="18" t="s">
        <v>964</v>
      </c>
      <c r="L2">
        <v>0</v>
      </c>
      <c r="M2">
        <v>8</v>
      </c>
      <c r="N2">
        <v>1</v>
      </c>
      <c r="O2">
        <v>2</v>
      </c>
      <c r="P2">
        <v>1</v>
      </c>
      <c r="Q2">
        <v>9</v>
      </c>
      <c r="R2">
        <v>8</v>
      </c>
      <c r="S2">
        <v>0</v>
      </c>
      <c r="T2" s="16" t="s">
        <v>961</v>
      </c>
      <c r="U2" s="6" t="s">
        <v>952</v>
      </c>
      <c r="V2" s="5" t="s">
        <v>953</v>
      </c>
      <c r="W2" s="15">
        <v>45136</v>
      </c>
      <c r="X2" s="14">
        <v>2</v>
      </c>
      <c r="Y2" s="14">
        <v>9</v>
      </c>
      <c r="Z2" s="14">
        <v>0</v>
      </c>
      <c r="AA2" s="14">
        <v>7</v>
      </c>
      <c r="AB2" s="14">
        <v>2</v>
      </c>
      <c r="AC2" s="14">
        <v>0</v>
      </c>
      <c r="AD2" s="14">
        <v>2</v>
      </c>
      <c r="AE2" s="14">
        <v>3</v>
      </c>
      <c r="AF2" s="15">
        <v>45136</v>
      </c>
      <c r="AG2" s="14" t="s">
        <v>958</v>
      </c>
      <c r="AH2" s="14" t="s">
        <v>954</v>
      </c>
      <c r="AI2" t="s">
        <v>955</v>
      </c>
      <c r="AJ2" s="16" t="s">
        <v>956</v>
      </c>
      <c r="AK2" t="s">
        <v>957</v>
      </c>
      <c r="AL2" t="s">
        <v>130</v>
      </c>
      <c r="AM2" t="s">
        <v>130</v>
      </c>
      <c r="AN2" t="s">
        <v>130</v>
      </c>
      <c r="AO2" t="s">
        <v>958</v>
      </c>
      <c r="AP2">
        <v>0</v>
      </c>
      <c r="AQ2">
        <v>8</v>
      </c>
      <c r="AR2">
        <v>1</v>
      </c>
      <c r="AS2">
        <v>2</v>
      </c>
      <c r="AT2">
        <v>9</v>
      </c>
      <c r="AU2">
        <v>8</v>
      </c>
      <c r="AV2">
        <v>0</v>
      </c>
      <c r="AW2">
        <v>2</v>
      </c>
      <c r="AX2">
        <v>5</v>
      </c>
      <c r="AY2">
        <v>0</v>
      </c>
      <c r="AZ2">
        <v>0</v>
      </c>
      <c r="BA2">
        <v>0</v>
      </c>
      <c r="BB2">
        <v>2</v>
      </c>
      <c r="BC2" s="17">
        <v>2</v>
      </c>
      <c r="BD2" s="14">
        <v>6</v>
      </c>
      <c r="BE2" s="14">
        <v>0</v>
      </c>
      <c r="BF2" s="14">
        <v>7</v>
      </c>
      <c r="BG2" s="14" t="s">
        <v>959</v>
      </c>
      <c r="BH2" s="16" t="s">
        <v>960</v>
      </c>
      <c r="BI2" s="14" t="s">
        <v>212</v>
      </c>
      <c r="BJ2" s="16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t="s">
        <v>360</v>
      </c>
      <c r="BZ2" s="16"/>
      <c r="CA2" s="5"/>
      <c r="CO2" t="s">
        <v>360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Shirokov</v>
      </c>
      <c r="C5" s="1" t="str">
        <f>D2</f>
        <v>Viktor</v>
      </c>
      <c r="D5" s="4">
        <f>E2</f>
        <v>29563</v>
      </c>
      <c r="E5" s="5" t="str">
        <f>H2</f>
        <v>76 2644066</v>
      </c>
      <c r="F5" t="str">
        <f>AI2</f>
        <v>WELBELIX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WELBELIX</v>
      </c>
      <c r="C7" s="1" t="str">
        <f>AJ2</f>
        <v>03459837</v>
      </c>
      <c r="D7" s="1" t="str">
        <f>AM2</f>
        <v>Cetinje</v>
      </c>
      <c r="E7" s="1" t="str">
        <f>B2</f>
        <v>Shirokov</v>
      </c>
      <c r="F7" s="1" t="str">
        <f>D2</f>
        <v>Viktor</v>
      </c>
      <c r="G7" s="5" t="str">
        <f>H2</f>
        <v>76 2644066</v>
      </c>
      <c r="H7" t="str">
        <f>AG2</f>
        <v>Predgradje bb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WELBELIX</v>
      </c>
      <c r="C9" s="1" t="str">
        <f>AM2</f>
        <v>Cetinje</v>
      </c>
      <c r="D9" s="1" t="str">
        <f>AJ2</f>
        <v>03459837</v>
      </c>
      <c r="E9" s="1" t="str">
        <f>B2</f>
        <v>Shirokov</v>
      </c>
      <c r="F9" s="1" t="str">
        <f>D2</f>
        <v>Viktor</v>
      </c>
      <c r="G9" s="5" t="str">
        <f>H2</f>
        <v>76 2644066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WELBELIX</v>
      </c>
      <c r="C11" s="1" t="str">
        <f>AM2</f>
        <v>Cetinje</v>
      </c>
      <c r="D11" s="1" t="str">
        <f>AJ2</f>
        <v>03459837</v>
      </c>
      <c r="E11" s="1" t="str">
        <f>B2</f>
        <v>Shirokov</v>
      </c>
      <c r="F11" s="1" t="str">
        <f>D2</f>
        <v>Viktor</v>
      </c>
      <c r="G11" s="5" t="str">
        <f>H2</f>
        <v>76 2644066</v>
      </c>
      <c r="H11" t="str">
        <f>BI2</f>
        <v>Žena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29563</v>
      </c>
      <c r="C13" s="1" t="str">
        <f>B2</f>
        <v>Shirokov</v>
      </c>
      <c r="D13" s="1" t="str">
        <f>D2</f>
        <v>Viktor</v>
      </c>
      <c r="E13" s="1" t="str">
        <f>D2</f>
        <v>Viktor</v>
      </c>
      <c r="F13" s="4">
        <f>E2</f>
        <v>29563</v>
      </c>
      <c r="G13" s="1" t="str">
        <f>K2</f>
        <v>gor. Smolensk</v>
      </c>
      <c r="H13" s="1" t="str">
        <f>H2</f>
        <v>76 2644066</v>
      </c>
      <c r="I13" s="1" t="str">
        <f>AG2</f>
        <v>Predgradje bb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Shirokov</v>
      </c>
      <c r="C15" s="1" t="str">
        <f>C2</f>
        <v>Aleksandr</v>
      </c>
      <c r="D15" s="1" t="str">
        <f>V2</f>
        <v>0812980250002</v>
      </c>
      <c r="E15" s="1" t="str">
        <f>H2</f>
        <v>76 2644066</v>
      </c>
      <c r="F15" t="str">
        <f>AI2</f>
        <v>WELBELIX</v>
      </c>
      <c r="G15" t="str">
        <f>AM2</f>
        <v>Cetinje</v>
      </c>
      <c r="H15" s="5" t="str">
        <f>AJ2</f>
        <v>03459837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WELBELIX</v>
      </c>
      <c r="C17" t="str">
        <f>AK2</f>
        <v>Predgradje bb Cetinje</v>
      </c>
      <c r="D17" s="1" t="str">
        <f>B2</f>
        <v>Shirokov</v>
      </c>
      <c r="E17" s="1" t="str">
        <f>D2</f>
        <v>Viktor</v>
      </c>
      <c r="F17" t="str">
        <f>AG2</f>
        <v>Predgradje bb</v>
      </c>
      <c r="G17" t="str">
        <f>AH2</f>
        <v>249/22</v>
      </c>
      <c r="H17" s="4">
        <f>W2</f>
        <v>45136</v>
      </c>
      <c r="I17" s="4">
        <f>AF2</f>
        <v>45136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WELBELIX</v>
      </c>
      <c r="C19" t="str">
        <f>AL2</f>
        <v>Cetinje</v>
      </c>
      <c r="D19" t="str">
        <f>AM2</f>
        <v>Cetinje</v>
      </c>
      <c r="E19" t="str">
        <f>AN2</f>
        <v>Cetinje</v>
      </c>
      <c r="F19" s="5" t="str">
        <f>T2</f>
        <v>069 736 520</v>
      </c>
      <c r="G19" t="str">
        <f>U2</f>
        <v>alexanderviderer@gmail.com</v>
      </c>
      <c r="H19">
        <f>AP2</f>
        <v>0</v>
      </c>
      <c r="I19">
        <f t="shared" ref="I19:S19" si="0">AQ2</f>
        <v>8</v>
      </c>
      <c r="J19">
        <f t="shared" si="0"/>
        <v>1</v>
      </c>
      <c r="K19">
        <f t="shared" si="0"/>
        <v>2</v>
      </c>
      <c r="L19">
        <f t="shared" si="0"/>
        <v>9</v>
      </c>
      <c r="M19">
        <f t="shared" si="0"/>
        <v>8</v>
      </c>
      <c r="N19">
        <f t="shared" si="0"/>
        <v>0</v>
      </c>
      <c r="O19">
        <f t="shared" si="0"/>
        <v>2</v>
      </c>
      <c r="P19">
        <f t="shared" si="0"/>
        <v>5</v>
      </c>
      <c r="Q19">
        <f t="shared" si="0"/>
        <v>0</v>
      </c>
      <c r="R19">
        <f t="shared" si="0"/>
        <v>0</v>
      </c>
      <c r="S19">
        <f t="shared" si="0"/>
        <v>0</v>
      </c>
      <c r="T19">
        <f>BB2</f>
        <v>2</v>
      </c>
      <c r="U19" s="7">
        <f>BC2</f>
        <v>2</v>
      </c>
      <c r="V19" s="7">
        <f t="shared" ref="V19:X19" si="1">BD2</f>
        <v>6</v>
      </c>
      <c r="W19" s="7">
        <f t="shared" si="1"/>
        <v>0</v>
      </c>
      <c r="X19" s="7">
        <f t="shared" si="1"/>
        <v>7</v>
      </c>
      <c r="Y19" s="7" t="str">
        <f>BG2</f>
        <v>5 - 1051336 / 001</v>
      </c>
      <c r="Z19" s="7" t="str">
        <f>V2</f>
        <v>0812980250002</v>
      </c>
      <c r="AA19" s="1" t="str">
        <f>B2</f>
        <v>Shirokov</v>
      </c>
      <c r="AB19" s="1" t="str">
        <f>D2</f>
        <v>Viktor</v>
      </c>
      <c r="AC19" s="1" t="str">
        <f>AG2</f>
        <v>Predgradje bb</v>
      </c>
      <c r="AD19" t="str">
        <f>BH2</f>
        <v>565-10073-35</v>
      </c>
      <c r="AE19" s="1" t="str">
        <f>D2</f>
        <v>Viktor</v>
      </c>
      <c r="AF19" s="10">
        <f>L2</f>
        <v>0</v>
      </c>
      <c r="AG19" s="10">
        <f t="shared" ref="AG19:AM19" si="2">M2</f>
        <v>8</v>
      </c>
      <c r="AH19" s="10">
        <f t="shared" si="2"/>
        <v>1</v>
      </c>
      <c r="AI19" s="10">
        <f t="shared" si="2"/>
        <v>2</v>
      </c>
      <c r="AJ19" s="10">
        <f t="shared" si="2"/>
        <v>1</v>
      </c>
      <c r="AK19" s="10">
        <f t="shared" si="2"/>
        <v>9</v>
      </c>
      <c r="AL19" s="10">
        <f t="shared" si="2"/>
        <v>8</v>
      </c>
      <c r="AM19" s="10">
        <f t="shared" si="2"/>
        <v>0</v>
      </c>
      <c r="AN19" s="1" t="str">
        <f>K2</f>
        <v>gor. Smolensk</v>
      </c>
      <c r="AO19" s="4" t="str">
        <f>F2</f>
        <v>V</v>
      </c>
      <c r="AP19" s="4" t="str">
        <f>G2</f>
        <v>-</v>
      </c>
      <c r="AQ19" s="5" t="str">
        <f>H2</f>
        <v>76 2644066</v>
      </c>
      <c r="AR19" s="1" t="str">
        <f>J2</f>
        <v>MVD 77612</v>
      </c>
      <c r="AS19" s="10">
        <f>X2</f>
        <v>2</v>
      </c>
      <c r="AT19" s="10">
        <f>Y2</f>
        <v>9</v>
      </c>
      <c r="AU19" s="10">
        <f>Z2</f>
        <v>0</v>
      </c>
      <c r="AV19" s="10">
        <f>AA2</f>
        <v>7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WELBELIX</v>
      </c>
      <c r="C21" t="str">
        <f>AK2</f>
        <v>Predgradje bb Cetinje</v>
      </c>
      <c r="D21" s="5" t="str">
        <f>T2</f>
        <v>069 736 520</v>
      </c>
      <c r="E21" s="5" t="str">
        <f>AJ2</f>
        <v>03459837</v>
      </c>
      <c r="F21" s="1" t="str">
        <f>B2</f>
        <v>Shirokov</v>
      </c>
      <c r="G21" s="1" t="str">
        <f>D2</f>
        <v>Viktor</v>
      </c>
      <c r="H21" s="1" t="str">
        <f>D2</f>
        <v>Viktor</v>
      </c>
      <c r="I21" s="5" t="str">
        <f>V2</f>
        <v>0812980250002</v>
      </c>
      <c r="J21" t="str">
        <f>AG2</f>
        <v>Predgradje bb</v>
      </c>
      <c r="K21" s="1" t="str">
        <f>K2</f>
        <v>gor. Smolensk</v>
      </c>
      <c r="L21" s="4" t="str">
        <f>F2</f>
        <v>V</v>
      </c>
      <c r="M21" s="4" t="str">
        <f>G2</f>
        <v>-</v>
      </c>
      <c r="N21" t="str">
        <f>BI2</f>
        <v>Žena</v>
      </c>
      <c r="O21">
        <f>BK2</f>
        <v>0</v>
      </c>
      <c r="P21">
        <f>BL2</f>
        <v>0</v>
      </c>
      <c r="Q21">
        <f t="shared" ref="Q21:AB21" si="3">BM2</f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D2</f>
        <v>Viktor</v>
      </c>
      <c r="C23" s="1" t="str">
        <f>D2</f>
        <v>Viktor</v>
      </c>
      <c r="D23" s="1" t="str">
        <f>B2</f>
        <v>Shirokov</v>
      </c>
      <c r="E23" s="5" t="str">
        <f>V2</f>
        <v>0812980250002</v>
      </c>
      <c r="F23" t="str">
        <f>AG2</f>
        <v>Predgradje bb</v>
      </c>
      <c r="G23" t="str">
        <f>AM2</f>
        <v>Cetinje</v>
      </c>
      <c r="H23" s="5" t="str">
        <f>H2</f>
        <v>76 2644066</v>
      </c>
      <c r="I23" s="4">
        <f>I2</f>
        <v>43888</v>
      </c>
      <c r="J23" s="5" t="str">
        <f>T2</f>
        <v>069 736 520</v>
      </c>
      <c r="K23" s="5" t="str">
        <f>U2</f>
        <v>alexanderviderer@gmail.com</v>
      </c>
      <c r="L23" s="4">
        <f>E2</f>
        <v>29563</v>
      </c>
      <c r="M23" t="str">
        <f>AI2</f>
        <v>WELBELIX</v>
      </c>
      <c r="N23" t="str">
        <f>BG2</f>
        <v>5 - 1051336 / 001</v>
      </c>
      <c r="O23" s="5" t="str">
        <f>AJ2</f>
        <v>03459837</v>
      </c>
      <c r="P23" t="str">
        <f>AK2</f>
        <v>Predgradje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+D2</f>
        <v>Viktor</v>
      </c>
      <c r="C25" s="1" t="str">
        <f>D2</f>
        <v>Viktor</v>
      </c>
      <c r="D25" s="1" t="str">
        <f>+B2</f>
        <v>Shirokov</v>
      </c>
      <c r="E25" s="5" t="str">
        <f>+V2</f>
        <v>0812980250002</v>
      </c>
      <c r="F25" t="str">
        <f>+AG2</f>
        <v>Predgradje bb</v>
      </c>
      <c r="G25" t="str">
        <f>+AM2</f>
        <v>Cetinje</v>
      </c>
      <c r="H25" s="5" t="str">
        <f>H2</f>
        <v>76 2644066</v>
      </c>
      <c r="I25" s="4">
        <f>I2</f>
        <v>43888</v>
      </c>
      <c r="J25" s="5" t="str">
        <f>T2</f>
        <v>069 736 520</v>
      </c>
      <c r="K25" s="5" t="str">
        <f>U2</f>
        <v>alexanderviderer@gmail.com</v>
      </c>
      <c r="L25" s="4">
        <f>E2</f>
        <v>29563</v>
      </c>
      <c r="M25" t="str">
        <f>AI2</f>
        <v>WELBELIX</v>
      </c>
      <c r="N25" t="str">
        <f>BG2</f>
        <v>5 - 1051336 / 001</v>
      </c>
      <c r="O25" s="5" t="str">
        <f>AJ2</f>
        <v>03459837</v>
      </c>
      <c r="P25" t="str">
        <f>AK2</f>
        <v>Predgradje bb Cetinje</v>
      </c>
    </row>
    <row r="26" spans="1:8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88" x14ac:dyDescent="0.3">
      <c r="B27" t="str">
        <f>AI2</f>
        <v>WELBELIX</v>
      </c>
      <c r="C27" t="str">
        <f>AJ2</f>
        <v>03459837</v>
      </c>
      <c r="D27" s="1" t="str">
        <f>D2</f>
        <v>Viktor</v>
      </c>
      <c r="E27" s="1" t="str">
        <f>B2</f>
        <v>Shirokov</v>
      </c>
      <c r="F27" s="5" t="str">
        <f>V2</f>
        <v>0812980250002</v>
      </c>
    </row>
    <row r="28" spans="1:88" x14ac:dyDescent="0.3">
      <c r="A28" t="s">
        <v>628</v>
      </c>
      <c r="B28" s="8" t="s">
        <v>147</v>
      </c>
      <c r="C28" s="8" t="s">
        <v>148</v>
      </c>
      <c r="D28" s="8" t="s">
        <v>150</v>
      </c>
      <c r="E28" s="8" t="s">
        <v>626</v>
      </c>
      <c r="F28" s="8" t="s">
        <v>143</v>
      </c>
      <c r="G28" s="8" t="s">
        <v>144</v>
      </c>
      <c r="H28" s="8" t="s">
        <v>161</v>
      </c>
      <c r="I28" s="9" t="s">
        <v>167</v>
      </c>
    </row>
    <row r="29" spans="1:88" x14ac:dyDescent="0.3">
      <c r="B29" t="str">
        <f>+AI2</f>
        <v>WELBELIX</v>
      </c>
      <c r="C29" t="str">
        <f>+AM2</f>
        <v>Cetinje</v>
      </c>
      <c r="D29" s="5" t="str">
        <f>+AJ2</f>
        <v>03459837</v>
      </c>
      <c r="E29" s="4">
        <v>45380</v>
      </c>
      <c r="F29" s="1" t="str">
        <f>+B2</f>
        <v>Shirokov</v>
      </c>
      <c r="G29" t="str">
        <f>+C2</f>
        <v>Aleksandr</v>
      </c>
      <c r="H29" s="5" t="str">
        <f>V2</f>
        <v>0812980250002</v>
      </c>
      <c r="I29" s="4">
        <f>W2</f>
        <v>45136</v>
      </c>
    </row>
    <row r="30" spans="1:88" x14ac:dyDescent="0.3">
      <c r="A30" t="s">
        <v>629</v>
      </c>
      <c r="B30" s="8" t="s">
        <v>147</v>
      </c>
      <c r="C30" s="8" t="s">
        <v>148</v>
      </c>
      <c r="D30" s="8" t="s">
        <v>150</v>
      </c>
      <c r="E30" s="8" t="s">
        <v>626</v>
      </c>
      <c r="F30" s="8" t="s">
        <v>143</v>
      </c>
      <c r="G30" s="8" t="s">
        <v>144</v>
      </c>
      <c r="H30" s="9" t="s">
        <v>167</v>
      </c>
    </row>
    <row r="31" spans="1:88" x14ac:dyDescent="0.3">
      <c r="B31" t="str">
        <f>AI2</f>
        <v>WELBELIX</v>
      </c>
      <c r="C31" t="str">
        <f>AM2</f>
        <v>Cetinje</v>
      </c>
      <c r="D31" s="5" t="str">
        <f>AJ2</f>
        <v>03459837</v>
      </c>
      <c r="E31" s="4">
        <v>45380</v>
      </c>
      <c r="F31" s="1" t="str">
        <f>B2</f>
        <v>Shirokov</v>
      </c>
      <c r="G31" t="str">
        <f>C2</f>
        <v>Aleksandr</v>
      </c>
      <c r="H31" s="4">
        <f>W2</f>
        <v>45136</v>
      </c>
    </row>
    <row r="32" spans="1:88" ht="15.6" x14ac:dyDescent="0.3">
      <c r="B32" s="20"/>
    </row>
  </sheetData>
  <hyperlinks>
    <hyperlink ref="U2" r:id="rId1" xr:uid="{D92A2E60-6AAC-4E03-BC1E-ED8027DC5B56}"/>
  </hyperlinks>
  <pageMargins left="0.7" right="0.7" top="0.75" bottom="0.75" header="0.3" footer="0.3"/>
  <pageSetup paperSize="9" orientation="portrait" verticalDpi="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A2A7-600C-4C5A-B200-5545D56F8BCA}">
  <dimension ref="A1:EK35"/>
  <sheetViews>
    <sheetView topLeftCell="S1" workbookViewId="0">
      <selection activeCell="AA29" sqref="AA29"/>
    </sheetView>
  </sheetViews>
  <sheetFormatPr defaultRowHeight="14.4" x14ac:dyDescent="0.3"/>
  <cols>
    <col min="1" max="1" width="18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1181</v>
      </c>
      <c r="C2" s="1" t="s">
        <v>284</v>
      </c>
      <c r="D2" s="18" t="s">
        <v>683</v>
      </c>
      <c r="E2" s="15">
        <v>36498</v>
      </c>
      <c r="F2" s="4" t="s">
        <v>210</v>
      </c>
      <c r="G2" s="4" t="s">
        <v>213</v>
      </c>
      <c r="H2" s="16" t="s">
        <v>1182</v>
      </c>
      <c r="I2" s="15">
        <v>44298</v>
      </c>
      <c r="J2" s="18" t="s">
        <v>1184</v>
      </c>
      <c r="K2" s="18" t="s">
        <v>1183</v>
      </c>
      <c r="L2" s="14">
        <v>0</v>
      </c>
      <c r="M2" s="14">
        <v>4</v>
      </c>
      <c r="N2" s="14">
        <v>0</v>
      </c>
      <c r="O2" s="14">
        <v>2</v>
      </c>
      <c r="P2" s="14">
        <v>1</v>
      </c>
      <c r="Q2" s="14">
        <v>9</v>
      </c>
      <c r="R2" s="14">
        <v>9</v>
      </c>
      <c r="S2" s="14">
        <v>9</v>
      </c>
      <c r="T2" s="16" t="s">
        <v>1185</v>
      </c>
      <c r="U2" s="21" t="s">
        <v>1186</v>
      </c>
      <c r="V2" s="16" t="s">
        <v>1187</v>
      </c>
      <c r="W2" s="15">
        <v>45380</v>
      </c>
      <c r="X2" s="14">
        <v>2</v>
      </c>
      <c r="Y2" s="14">
        <v>9</v>
      </c>
      <c r="Z2" s="14">
        <v>0</v>
      </c>
      <c r="AA2" s="14">
        <v>3</v>
      </c>
      <c r="AB2" s="14">
        <v>2</v>
      </c>
      <c r="AC2" s="14">
        <v>0</v>
      </c>
      <c r="AD2" s="14">
        <v>2</v>
      </c>
      <c r="AE2" s="14">
        <v>4</v>
      </c>
      <c r="AF2" s="15">
        <v>45745</v>
      </c>
      <c r="AG2" s="13" t="s">
        <v>1179</v>
      </c>
      <c r="AH2" s="13"/>
      <c r="AI2" t="s">
        <v>1177</v>
      </c>
      <c r="AJ2" s="16" t="s">
        <v>1178</v>
      </c>
      <c r="AK2" s="16" t="s">
        <v>1169</v>
      </c>
      <c r="AL2" s="14" t="s">
        <v>1179</v>
      </c>
      <c r="AM2" t="s">
        <v>378</v>
      </c>
      <c r="AN2" t="s">
        <v>378</v>
      </c>
      <c r="AO2" s="14" t="s">
        <v>1180</v>
      </c>
      <c r="AP2" s="14" t="s">
        <v>1180</v>
      </c>
      <c r="AQ2" s="14">
        <v>0</v>
      </c>
      <c r="AR2" s="14">
        <v>4</v>
      </c>
      <c r="AS2" s="14">
        <v>1</v>
      </c>
      <c r="AT2" s="14">
        <v>2</v>
      </c>
      <c r="AU2" s="14">
        <v>9</v>
      </c>
      <c r="AV2" s="14">
        <v>9</v>
      </c>
      <c r="AW2" s="14">
        <v>9</v>
      </c>
      <c r="AX2" s="14">
        <v>2</v>
      </c>
      <c r="AY2" s="14">
        <v>2</v>
      </c>
      <c r="AZ2" s="14">
        <v>0</v>
      </c>
      <c r="BA2" s="14">
        <v>0</v>
      </c>
      <c r="BB2" s="14">
        <v>2</v>
      </c>
      <c r="BC2" s="14">
        <v>5</v>
      </c>
      <c r="BD2" s="17">
        <v>0</v>
      </c>
      <c r="BE2" s="14">
        <v>7</v>
      </c>
      <c r="BF2" s="14">
        <v>0</v>
      </c>
      <c r="BG2" s="14">
        <v>3</v>
      </c>
      <c r="BH2" s="14">
        <v>2</v>
      </c>
      <c r="BI2" s="14">
        <v>4</v>
      </c>
      <c r="BJ2" s="14" t="s">
        <v>1176</v>
      </c>
      <c r="BK2" s="12" t="s">
        <v>1140</v>
      </c>
      <c r="BL2" s="12"/>
      <c r="BM2" s="13" t="s">
        <v>1118</v>
      </c>
      <c r="BN2" s="12" t="s">
        <v>1119</v>
      </c>
      <c r="BO2" s="13" t="s">
        <v>212</v>
      </c>
      <c r="BP2" s="13">
        <v>2</v>
      </c>
      <c r="BQ2" s="13">
        <v>6</v>
      </c>
      <c r="BR2" s="13">
        <v>0</v>
      </c>
      <c r="BS2" s="13">
        <v>6</v>
      </c>
      <c r="BT2" s="13">
        <v>9</v>
      </c>
      <c r="BU2" s="13">
        <v>8</v>
      </c>
      <c r="BV2" s="13">
        <v>6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4" t="s">
        <v>1120</v>
      </c>
      <c r="CD2" s="16" t="s">
        <v>1121</v>
      </c>
      <c r="CE2" s="14" t="s">
        <v>360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Shishkov</v>
      </c>
      <c r="C5" s="1" t="str">
        <f>C2</f>
        <v>Nikita</v>
      </c>
      <c r="D5" s="4">
        <f>E2</f>
        <v>36498</v>
      </c>
      <c r="E5" s="5" t="str">
        <f>H2</f>
        <v>55 0517802</v>
      </c>
      <c r="F5" t="str">
        <f>AI2</f>
        <v>SNIGURCZIK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SNIGURCZIK</v>
      </c>
      <c r="C7" s="1" t="str">
        <f>AJ2</f>
        <v>03535541</v>
      </c>
      <c r="D7" s="1" t="str">
        <f>AN2</f>
        <v>Budva</v>
      </c>
      <c r="E7" s="1" t="str">
        <f>B2</f>
        <v>Shishkov</v>
      </c>
      <c r="F7" s="1" t="str">
        <f>C2</f>
        <v>Nikita</v>
      </c>
      <c r="G7" s="5" t="str">
        <f>H2</f>
        <v>55 0517802</v>
      </c>
      <c r="H7" t="str">
        <f>AG2</f>
        <v>Narodnog fronta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SNIGURCZIK</v>
      </c>
      <c r="C9" s="1" t="str">
        <f>AN2</f>
        <v>Budva</v>
      </c>
      <c r="D9" s="1" t="str">
        <f>AJ2</f>
        <v>03535541</v>
      </c>
      <c r="E9" s="1" t="str">
        <f>B2</f>
        <v>Shishkov</v>
      </c>
      <c r="F9" s="1" t="str">
        <f>C2</f>
        <v>Nikita</v>
      </c>
      <c r="G9" s="5" t="str">
        <f>H2</f>
        <v>55 0517802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SNIGURCZIK</v>
      </c>
      <c r="C11" s="1" t="str">
        <f>AN2</f>
        <v>Budva</v>
      </c>
      <c r="D11" s="1" t="str">
        <f>AJ2</f>
        <v>03535541</v>
      </c>
      <c r="E11" s="1" t="str">
        <f>B2</f>
        <v>Shishkov</v>
      </c>
      <c r="F11" s="1" t="str">
        <f>C2</f>
        <v>Nikita</v>
      </c>
      <c r="G11" s="10" t="str">
        <f>BM2</f>
        <v>Zaitseva Anastasiia</v>
      </c>
      <c r="H11" s="10" t="str">
        <f>BN2</f>
        <v>75 8827680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0412999220025</v>
      </c>
      <c r="C13" s="1" t="str">
        <f>B2</f>
        <v>Shishkov</v>
      </c>
      <c r="D13" s="1" t="str">
        <f t="shared" ref="D13:E13" si="0">C2</f>
        <v>Nikita</v>
      </c>
      <c r="E13" s="1" t="str">
        <f t="shared" si="0"/>
        <v>Aleksej</v>
      </c>
      <c r="F13" s="4">
        <f>E2</f>
        <v>36498</v>
      </c>
      <c r="G13" s="1" t="str">
        <f>K2</f>
        <v>grad Sankt Peterburg</v>
      </c>
      <c r="H13" s="1" t="str">
        <f>H2</f>
        <v>55 0517802</v>
      </c>
      <c r="I13" s="1" t="str">
        <f>AG2</f>
        <v>Narodnog fronta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Shishkov</v>
      </c>
      <c r="C15" s="1" t="str">
        <f>C2</f>
        <v>Nikita</v>
      </c>
      <c r="D15" s="1" t="str">
        <f>V2</f>
        <v>0412999220025</v>
      </c>
      <c r="E15" s="1" t="str">
        <f>H2</f>
        <v>55 0517802</v>
      </c>
      <c r="F15" t="str">
        <f>AI2</f>
        <v>SNIGURCZIK</v>
      </c>
      <c r="G15" t="str">
        <f>AN2</f>
        <v>Budva</v>
      </c>
      <c r="H15" s="5" t="str">
        <f>AJ2</f>
        <v>03535541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SNIGURCZIK</v>
      </c>
      <c r="C17" t="str">
        <f>AL2</f>
        <v>Narodnog fronta bb Budva</v>
      </c>
      <c r="D17" s="1" t="str">
        <f>B2</f>
        <v>Shishkov</v>
      </c>
      <c r="E17" s="1" t="str">
        <f>C2</f>
        <v>Nikita</v>
      </c>
      <c r="F17" t="str">
        <f>AG2</f>
        <v>Narodnog fronta bb Budva</v>
      </c>
      <c r="G17">
        <f>AH2</f>
        <v>0</v>
      </c>
      <c r="H17" s="4">
        <f>W2</f>
        <v>45380</v>
      </c>
      <c r="I17" s="4">
        <f>AF2</f>
        <v>45745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SNIGURCZIK</v>
      </c>
      <c r="C19" t="str">
        <f>AM2</f>
        <v>Budva</v>
      </c>
      <c r="D19" t="str">
        <f>AN2</f>
        <v>Budva</v>
      </c>
      <c r="E19" t="str">
        <f>AP2</f>
        <v>Narodnog fronta bb</v>
      </c>
      <c r="F19" s="5" t="str">
        <f>T2</f>
        <v>067 136 586</v>
      </c>
      <c r="G19" t="str">
        <f>U2</f>
        <v>nikitashishko19@gmail.com</v>
      </c>
      <c r="H19">
        <f>AQ2</f>
        <v>0</v>
      </c>
      <c r="I19">
        <f t="shared" ref="I19:S19" si="1">AR2</f>
        <v>4</v>
      </c>
      <c r="J19">
        <f t="shared" si="1"/>
        <v>1</v>
      </c>
      <c r="K19">
        <f t="shared" si="1"/>
        <v>2</v>
      </c>
      <c r="L19">
        <f t="shared" si="1"/>
        <v>9</v>
      </c>
      <c r="M19">
        <f t="shared" si="1"/>
        <v>9</v>
      </c>
      <c r="N19">
        <f t="shared" si="1"/>
        <v>9</v>
      </c>
      <c r="O19">
        <f t="shared" si="1"/>
        <v>2</v>
      </c>
      <c r="P19">
        <f t="shared" si="1"/>
        <v>2</v>
      </c>
      <c r="Q19">
        <f t="shared" si="1"/>
        <v>0</v>
      </c>
      <c r="R19">
        <f t="shared" si="1"/>
        <v>0</v>
      </c>
      <c r="S19">
        <f t="shared" si="1"/>
        <v>2</v>
      </c>
      <c r="T19">
        <f>BC2</f>
        <v>5</v>
      </c>
      <c r="U19" s="7">
        <f>BD2</f>
        <v>0</v>
      </c>
      <c r="V19" s="7">
        <f t="shared" ref="V19:X19" si="2">BE2</f>
        <v>7</v>
      </c>
      <c r="W19" s="7">
        <f t="shared" si="2"/>
        <v>0</v>
      </c>
      <c r="X19" s="7">
        <f t="shared" si="2"/>
        <v>3</v>
      </c>
      <c r="Y19" s="7" t="str">
        <f>BJ2</f>
        <v>5-1122736/001</v>
      </c>
      <c r="Z19" s="7" t="str">
        <f>V2</f>
        <v>0412999220025</v>
      </c>
      <c r="AA19" s="1" t="str">
        <f>B2</f>
        <v>Shishkov</v>
      </c>
      <c r="AB19" s="1" t="str">
        <f>C2</f>
        <v>Nikita</v>
      </c>
      <c r="AC19" s="1" t="str">
        <f>AG2</f>
        <v>Narodnog fronta bb Budva</v>
      </c>
      <c r="AD19" t="str">
        <f>BK2</f>
        <v>535-22426-22</v>
      </c>
      <c r="AE19" s="1" t="str">
        <f>D2</f>
        <v>Aleksej</v>
      </c>
      <c r="AF19" s="10">
        <f>L2</f>
        <v>0</v>
      </c>
      <c r="AG19" s="10">
        <f t="shared" ref="AG19:AM19" si="3">M2</f>
        <v>4</v>
      </c>
      <c r="AH19" s="10">
        <f t="shared" si="3"/>
        <v>0</v>
      </c>
      <c r="AI19" s="10">
        <f t="shared" si="3"/>
        <v>2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9</v>
      </c>
      <c r="AN19" s="1" t="str">
        <f>K2</f>
        <v>grad Sankt Peterburg</v>
      </c>
      <c r="AO19" s="4" t="str">
        <f>F2</f>
        <v>V</v>
      </c>
      <c r="AP19" s="4" t="str">
        <f>G2</f>
        <v>-</v>
      </c>
      <c r="AQ19" s="5" t="str">
        <f>H2</f>
        <v>55 0517802</v>
      </c>
      <c r="AR19" s="1" t="str">
        <f>J2</f>
        <v>MID Rusije 38102</v>
      </c>
      <c r="AS19" s="10">
        <f>X2</f>
        <v>2</v>
      </c>
      <c r="AT19" s="10">
        <f>Y2</f>
        <v>9</v>
      </c>
      <c r="AU19" s="10">
        <f>Z2</f>
        <v>0</v>
      </c>
      <c r="AV19" s="10">
        <f>AA2</f>
        <v>3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SNIGURCZIK</v>
      </c>
      <c r="C21" t="str">
        <f>AL2</f>
        <v>Narodnog fronta bb Budva</v>
      </c>
      <c r="D21" s="5" t="str">
        <f>T2</f>
        <v>067 136 586</v>
      </c>
      <c r="E21" s="5" t="str">
        <f>AJ2</f>
        <v>03535541</v>
      </c>
      <c r="F21" s="1" t="str">
        <f>B2</f>
        <v>Shishkov</v>
      </c>
      <c r="G21" s="1" t="str">
        <f>D2</f>
        <v>Aleksej</v>
      </c>
      <c r="H21" s="1" t="str">
        <f>C2</f>
        <v>Nikita</v>
      </c>
      <c r="I21" s="5" t="str">
        <f>V2</f>
        <v>0412999220025</v>
      </c>
      <c r="J21" t="str">
        <f>AG2</f>
        <v>Narodnog fronta bb Budva</v>
      </c>
      <c r="K21" s="1" t="str">
        <f>K2</f>
        <v>grad Sankt Peterburg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Nikita</v>
      </c>
      <c r="C23" s="1" t="str">
        <f>D2</f>
        <v>Aleksej</v>
      </c>
      <c r="D23" s="1" t="str">
        <f>B2</f>
        <v>Shishkov</v>
      </c>
      <c r="E23" s="5" t="str">
        <f>V2</f>
        <v>0412999220025</v>
      </c>
      <c r="F23" t="str">
        <f>AG2</f>
        <v>Narodnog fronta bb Budva</v>
      </c>
      <c r="G23" t="str">
        <f>AN2</f>
        <v>Budva</v>
      </c>
      <c r="H23" s="5" t="str">
        <f>H2</f>
        <v>55 0517802</v>
      </c>
      <c r="I23" s="4">
        <f>I2</f>
        <v>44298</v>
      </c>
      <c r="J23" s="5" t="str">
        <f>T2</f>
        <v>067 136 586</v>
      </c>
      <c r="K23" s="5" t="str">
        <f>U2</f>
        <v>nikitashishko19@gmail.com</v>
      </c>
      <c r="L23" s="4">
        <f>E2</f>
        <v>36498</v>
      </c>
      <c r="M23" t="str">
        <f>AI2</f>
        <v>SNIGURCZIK</v>
      </c>
      <c r="N23" t="str">
        <f>BJ2</f>
        <v>5-1122736/001</v>
      </c>
      <c r="O23" s="5" t="str">
        <f>AJ2</f>
        <v>03535541</v>
      </c>
      <c r="P23" t="str">
        <f>AL2</f>
        <v>Narodnog fronta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165</v>
      </c>
    </row>
    <row r="25" spans="1:91" x14ac:dyDescent="0.3">
      <c r="B25" s="1" t="str">
        <f>+C2</f>
        <v>Nikita</v>
      </c>
      <c r="C25" s="1" t="str">
        <f>+D2</f>
        <v>Aleksej</v>
      </c>
      <c r="D25" s="1" t="str">
        <f>+B2</f>
        <v>Shishkov</v>
      </c>
      <c r="E25" s="5" t="str">
        <f>V2</f>
        <v>0412999220025</v>
      </c>
      <c r="F25" s="10" t="str">
        <f>AG2</f>
        <v>Narodnog fronta bb Budva</v>
      </c>
      <c r="G25" s="10" t="str">
        <f>AN2</f>
        <v>Budva</v>
      </c>
      <c r="H25" s="5" t="str">
        <f>H2</f>
        <v>55 0517802</v>
      </c>
      <c r="I25" s="4">
        <f>I2</f>
        <v>44298</v>
      </c>
      <c r="J25" s="5" t="str">
        <f>T2</f>
        <v>067 136 586</v>
      </c>
      <c r="K25" s="10" t="str">
        <f>U2</f>
        <v>nikitashishko19@gmail.com</v>
      </c>
      <c r="L25" s="4">
        <f>E2</f>
        <v>36498</v>
      </c>
      <c r="M25" s="10" t="str">
        <f>AI2</f>
        <v>SNIGURCZIK</v>
      </c>
      <c r="N25" s="10" t="str">
        <f>BJ2</f>
        <v>5-1122736/001</v>
      </c>
      <c r="O25" s="5" t="str">
        <f>AJ2</f>
        <v>03535541</v>
      </c>
      <c r="P25" s="10" t="str">
        <f>AL2</f>
        <v>Narodnog fronta bb Budva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SNIGURCZIK</v>
      </c>
      <c r="C27" t="str">
        <f>AN2</f>
        <v>Budva</v>
      </c>
      <c r="E27" s="1" t="str">
        <f>B2</f>
        <v>Shishkov</v>
      </c>
      <c r="F27" s="1" t="str">
        <f>C2</f>
        <v>Nikita</v>
      </c>
      <c r="G27" s="5" t="str">
        <f>V2</f>
        <v>0412999220025</v>
      </c>
      <c r="H27" t="str">
        <f>AL2</f>
        <v>Narodnog fronta bb Budva</v>
      </c>
      <c r="I27" s="5" t="str">
        <f>AJ2</f>
        <v>03535541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SNIGURCZIK</v>
      </c>
      <c r="D29" t="str">
        <f>AN2</f>
        <v>Budva</v>
      </c>
      <c r="E29" s="5" t="s">
        <v>1039</v>
      </c>
      <c r="F29" s="5" t="str">
        <f>AJ2</f>
        <v>03535541</v>
      </c>
      <c r="G29" s="5" t="str">
        <f>AK2</f>
        <v>817</v>
      </c>
      <c r="H29" s="5">
        <f>BL2</f>
        <v>0</v>
      </c>
      <c r="I29" s="1" t="str">
        <f>B2</f>
        <v>Shishkov</v>
      </c>
      <c r="J29" s="1" t="str">
        <f>C2</f>
        <v>Nikita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Nikita</v>
      </c>
      <c r="C31" s="1" t="str">
        <f>+B2</f>
        <v>Shishkov</v>
      </c>
      <c r="D31">
        <f>+AQ2</f>
        <v>0</v>
      </c>
      <c r="E31">
        <f t="shared" ref="E31:P31" si="5">+AR2</f>
        <v>4</v>
      </c>
      <c r="F31">
        <f t="shared" si="5"/>
        <v>1</v>
      </c>
      <c r="G31">
        <f t="shared" si="5"/>
        <v>2</v>
      </c>
      <c r="H31">
        <f t="shared" si="5"/>
        <v>9</v>
      </c>
      <c r="I31">
        <f t="shared" si="5"/>
        <v>9</v>
      </c>
      <c r="J31">
        <f t="shared" si="5"/>
        <v>9</v>
      </c>
      <c r="K31">
        <f t="shared" si="5"/>
        <v>2</v>
      </c>
      <c r="L31">
        <f t="shared" si="5"/>
        <v>2</v>
      </c>
      <c r="M31">
        <f t="shared" si="5"/>
        <v>0</v>
      </c>
      <c r="N31">
        <f t="shared" si="5"/>
        <v>0</v>
      </c>
      <c r="O31">
        <f t="shared" si="5"/>
        <v>2</v>
      </c>
      <c r="P31">
        <f t="shared" si="5"/>
        <v>5</v>
      </c>
      <c r="Q31" t="str">
        <f>+AG2</f>
        <v>Narodnog fronta bb Budva</v>
      </c>
      <c r="R31" s="5" t="str">
        <f>H2</f>
        <v>55 0517802</v>
      </c>
      <c r="S31" s="5" t="str">
        <f>T2</f>
        <v>067 136 586</v>
      </c>
      <c r="T31" s="5" t="str">
        <f>U2</f>
        <v>nikitashishko19@gmail.com</v>
      </c>
      <c r="U31" t="str">
        <f>AI2</f>
        <v>SNIGURCZIK</v>
      </c>
      <c r="V31" t="str">
        <f>BJ2</f>
        <v>5-1122736/001</v>
      </c>
      <c r="W31" t="str">
        <f>AP2</f>
        <v>Narodnog fronta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45380</v>
      </c>
      <c r="C33" t="str">
        <f>AI2</f>
        <v>SNIGURCZIK</v>
      </c>
      <c r="D33" t="str">
        <f>AN2</f>
        <v>Budva</v>
      </c>
      <c r="E33" s="5" t="str">
        <f>AJ2</f>
        <v>03535541</v>
      </c>
      <c r="F33" s="1" t="str">
        <f>B2</f>
        <v>Shishkov</v>
      </c>
      <c r="G33" s="1" t="str">
        <f>C2</f>
        <v>Nikita</v>
      </c>
      <c r="H33" s="5" t="str">
        <f>V2</f>
        <v>0412999220025</v>
      </c>
      <c r="I33" s="4">
        <f>AF2</f>
        <v>45745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Shishkov</v>
      </c>
      <c r="D35" s="1" t="str">
        <f>C2</f>
        <v>Nikita</v>
      </c>
      <c r="E35" s="4">
        <f>E2</f>
        <v>36498</v>
      </c>
      <c r="F35" s="5" t="str">
        <f>H2</f>
        <v>55 0517802</v>
      </c>
      <c r="G35" t="str">
        <f>AI2</f>
        <v>SNIGURCZIK</v>
      </c>
    </row>
  </sheetData>
  <hyperlinks>
    <hyperlink ref="U2" r:id="rId1" xr:uid="{ED80DAE6-F849-4960-AEE7-98DAFC2891E8}"/>
  </hyperlinks>
  <pageMargins left="0.7" right="0.7" top="0.75" bottom="0.75" header="0.3" footer="0.3"/>
  <pageSetup paperSize="9" orientation="portrait" verticalDpi="0"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E55-77D9-4180-A95F-A201EC5E2443}">
  <sheetPr codeName="Лист27"/>
  <dimension ref="A1:EF29"/>
  <sheetViews>
    <sheetView topLeftCell="F1" workbookViewId="0">
      <selection activeCell="W2" sqref="W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743</v>
      </c>
      <c r="C2" s="1" t="s">
        <v>744</v>
      </c>
      <c r="D2" s="1" t="s">
        <v>745</v>
      </c>
      <c r="E2" s="4">
        <v>32064</v>
      </c>
      <c r="F2" s="4" t="s">
        <v>210</v>
      </c>
      <c r="G2" s="11" t="s">
        <v>213</v>
      </c>
      <c r="H2" s="5" t="s">
        <v>746</v>
      </c>
      <c r="I2" s="4">
        <v>43432</v>
      </c>
      <c r="J2" s="1" t="s">
        <v>387</v>
      </c>
      <c r="K2" s="1" t="s">
        <v>747</v>
      </c>
      <c r="L2">
        <v>1</v>
      </c>
      <c r="M2">
        <v>4</v>
      </c>
      <c r="N2">
        <v>1</v>
      </c>
      <c r="O2">
        <v>0</v>
      </c>
      <c r="P2">
        <v>1</v>
      </c>
      <c r="Q2">
        <v>9</v>
      </c>
      <c r="R2">
        <v>8</v>
      </c>
      <c r="S2">
        <v>7</v>
      </c>
      <c r="T2" s="5" t="s">
        <v>748</v>
      </c>
      <c r="U2" s="6" t="s">
        <v>749</v>
      </c>
      <c r="V2" s="5" t="s">
        <v>750</v>
      </c>
      <c r="W2" s="15">
        <v>45203</v>
      </c>
      <c r="X2" s="14">
        <v>0</v>
      </c>
      <c r="Y2" s="14">
        <v>4</v>
      </c>
      <c r="Z2" s="14">
        <v>1</v>
      </c>
      <c r="AA2" s="14">
        <v>0</v>
      </c>
      <c r="AB2" s="14">
        <v>2</v>
      </c>
      <c r="AC2" s="14">
        <v>0</v>
      </c>
      <c r="AD2" s="14">
        <v>2</v>
      </c>
      <c r="AE2" s="14">
        <v>3</v>
      </c>
      <c r="AF2" s="15">
        <v>45569</v>
      </c>
      <c r="AG2" s="14" t="s">
        <v>751</v>
      </c>
      <c r="AH2" s="14"/>
      <c r="AI2" t="s">
        <v>752</v>
      </c>
      <c r="AJ2" s="16" t="s">
        <v>753</v>
      </c>
      <c r="AK2" s="14" t="s">
        <v>751</v>
      </c>
      <c r="AL2" t="s">
        <v>304</v>
      </c>
      <c r="AM2" t="s">
        <v>304</v>
      </c>
      <c r="AN2" t="s">
        <v>304</v>
      </c>
      <c r="AO2" t="s">
        <v>754</v>
      </c>
      <c r="AP2">
        <v>1</v>
      </c>
      <c r="AQ2">
        <v>4</v>
      </c>
      <c r="AR2">
        <v>1</v>
      </c>
      <c r="AS2">
        <v>0</v>
      </c>
      <c r="AT2">
        <v>9</v>
      </c>
      <c r="AU2">
        <v>8</v>
      </c>
      <c r="AV2">
        <v>7</v>
      </c>
      <c r="AW2">
        <v>2</v>
      </c>
      <c r="AX2">
        <v>1</v>
      </c>
      <c r="AY2">
        <v>3</v>
      </c>
      <c r="AZ2">
        <v>0</v>
      </c>
      <c r="BA2">
        <v>3</v>
      </c>
      <c r="BB2">
        <v>2</v>
      </c>
      <c r="BC2" s="17">
        <v>1</v>
      </c>
      <c r="BD2" s="14">
        <v>6</v>
      </c>
      <c r="BE2" s="14">
        <v>0</v>
      </c>
      <c r="BF2" s="14">
        <v>8</v>
      </c>
      <c r="BG2" s="14" t="s">
        <v>755</v>
      </c>
      <c r="BH2" s="16" t="s">
        <v>758</v>
      </c>
      <c r="BI2" t="s">
        <v>756</v>
      </c>
      <c r="BJ2" s="5" t="s">
        <v>759</v>
      </c>
      <c r="BK2" s="5" t="s">
        <v>212</v>
      </c>
      <c r="BY2" t="s">
        <v>757</v>
      </c>
      <c r="BZ2" s="5" t="s">
        <v>1422</v>
      </c>
      <c r="CA2" t="s">
        <v>360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Shuvalov</v>
      </c>
      <c r="C5" s="1" t="str">
        <f>C2</f>
        <v>Dmitrii</v>
      </c>
      <c r="D5" s="4">
        <f>E2</f>
        <v>32064</v>
      </c>
      <c r="E5" s="5" t="str">
        <f>H2</f>
        <v>75 9657461</v>
      </c>
      <c r="F5" t="str">
        <f>AI2</f>
        <v>Shuvalov Systems</v>
      </c>
      <c r="G5" t="str">
        <f>AM2</f>
        <v>Podgorica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Shuvalov Systems</v>
      </c>
      <c r="C7" s="1" t="str">
        <f>AJ2</f>
        <v>03464652</v>
      </c>
      <c r="D7" s="1" t="str">
        <f>AM2</f>
        <v>Podgorica</v>
      </c>
      <c r="E7" s="1" t="str">
        <f>B2</f>
        <v>Shuvalov</v>
      </c>
      <c r="F7" s="1" t="str">
        <f>C2</f>
        <v>Dmitrii</v>
      </c>
      <c r="G7" s="5" t="str">
        <f>H2</f>
        <v>75 9657461</v>
      </c>
      <c r="H7" t="str">
        <f>AG2</f>
        <v>Zagrebačka bb, stan 11, Podgorica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Shuvalov Systems</v>
      </c>
      <c r="C9" s="1" t="str">
        <f>AM2</f>
        <v>Podgorica</v>
      </c>
      <c r="D9" s="1" t="str">
        <f>AJ2</f>
        <v>03464652</v>
      </c>
      <c r="E9" s="1" t="str">
        <f>B2</f>
        <v>Shuvalov</v>
      </c>
      <c r="F9" s="1" t="str">
        <f>C2</f>
        <v>Dmitrii</v>
      </c>
      <c r="G9" s="5" t="str">
        <f>H2</f>
        <v>75 9657461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Shuvalov Systems</v>
      </c>
      <c r="C11" s="1" t="str">
        <f>AM2</f>
        <v>Podgorica</v>
      </c>
      <c r="D11" s="1" t="str">
        <f>AJ2</f>
        <v>03464652</v>
      </c>
      <c r="E11" s="1" t="str">
        <f>B2</f>
        <v>Shuvalov</v>
      </c>
      <c r="F11" s="1" t="str">
        <f>C2</f>
        <v>Dmitrii</v>
      </c>
      <c r="G11" s="5" t="str">
        <f>H2</f>
        <v>75 9657461</v>
      </c>
      <c r="H11" t="str">
        <f>BI2</f>
        <v>Shuvalova Iuliia</v>
      </c>
      <c r="I11" s="1" t="str">
        <f>BZ2</f>
        <v>77 3238993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6" x14ac:dyDescent="0.3">
      <c r="B13" s="4">
        <f>E2</f>
        <v>32064</v>
      </c>
      <c r="C13" s="1" t="str">
        <f>B2</f>
        <v>Shuvalov</v>
      </c>
      <c r="D13" s="1" t="str">
        <f t="shared" ref="D13:E13" si="0">C2</f>
        <v>Dmitrii</v>
      </c>
      <c r="E13" s="1" t="str">
        <f t="shared" si="0"/>
        <v>Leonid</v>
      </c>
      <c r="F13" s="1" t="str">
        <f>K2</f>
        <v>Tađikska SSR</v>
      </c>
      <c r="G13" s="5" t="str">
        <f>H2</f>
        <v>75 9657461</v>
      </c>
      <c r="H13" s="1" t="str">
        <f>AG2</f>
        <v>Zagrebačka bb, stan 11, Podgorica</v>
      </c>
      <c r="I13" s="1"/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Shuvalov</v>
      </c>
      <c r="C15" s="1" t="str">
        <f>C2</f>
        <v>Dmitrii</v>
      </c>
      <c r="D15" s="1" t="str">
        <f>V2</f>
        <v>1410987213032</v>
      </c>
      <c r="E15" s="1" t="str">
        <f>H2</f>
        <v>75 9657461</v>
      </c>
      <c r="F15" t="str">
        <f>AI2</f>
        <v>Shuvalov Systems</v>
      </c>
      <c r="G15" t="str">
        <f>AM2</f>
        <v>Podgorica</v>
      </c>
      <c r="H15" s="5" t="str">
        <f>AJ2</f>
        <v>03464652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Shuvalov Systems</v>
      </c>
      <c r="C17" t="str">
        <f>AK2</f>
        <v>Zagrebačka bb, stan 11, Podgorica</v>
      </c>
      <c r="D17" s="1" t="str">
        <f>B2</f>
        <v>Shuvalov</v>
      </c>
      <c r="E17" s="1" t="str">
        <f>C2</f>
        <v>Dmitrii</v>
      </c>
      <c r="F17" t="str">
        <f>AG2</f>
        <v>Zagrebačka bb, stan 11, Podgorica</v>
      </c>
      <c r="G17">
        <f>AH2</f>
        <v>0</v>
      </c>
      <c r="H17" s="4">
        <f>W2</f>
        <v>45203</v>
      </c>
      <c r="I17" s="4">
        <f>AF2</f>
        <v>45569</v>
      </c>
      <c r="J17" t="str">
        <f>AM2</f>
        <v>Podgorica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Shuvalov Systems</v>
      </c>
      <c r="C19" t="str">
        <f>AL2</f>
        <v>Podgorica</v>
      </c>
      <c r="D19" t="str">
        <f>AM2</f>
        <v>Podgorica</v>
      </c>
      <c r="E19" t="str">
        <f>AN2</f>
        <v>Podgorica</v>
      </c>
      <c r="F19" s="5" t="str">
        <f>T2</f>
        <v>068 476 749</v>
      </c>
      <c r="G19" t="str">
        <f>U2</f>
        <v>gigzbyte@gmail.com</v>
      </c>
      <c r="H19">
        <f>AP2</f>
        <v>1</v>
      </c>
      <c r="I19">
        <f t="shared" ref="I19:S19" si="1">AQ2</f>
        <v>4</v>
      </c>
      <c r="J19">
        <f t="shared" si="1"/>
        <v>1</v>
      </c>
      <c r="K19">
        <f t="shared" si="1"/>
        <v>0</v>
      </c>
      <c r="L19">
        <f t="shared" si="1"/>
        <v>9</v>
      </c>
      <c r="M19">
        <f t="shared" si="1"/>
        <v>8</v>
      </c>
      <c r="N19">
        <f t="shared" si="1"/>
        <v>7</v>
      </c>
      <c r="O19">
        <f t="shared" si="1"/>
        <v>2</v>
      </c>
      <c r="P19">
        <f t="shared" si="1"/>
        <v>1</v>
      </c>
      <c r="Q19">
        <f t="shared" si="1"/>
        <v>3</v>
      </c>
      <c r="R19">
        <f t="shared" si="1"/>
        <v>0</v>
      </c>
      <c r="S19">
        <f t="shared" si="1"/>
        <v>3</v>
      </c>
      <c r="T19">
        <f>BB2</f>
        <v>2</v>
      </c>
      <c r="U19" s="7">
        <f>BC2</f>
        <v>1</v>
      </c>
      <c r="V19" s="7">
        <f t="shared" ref="V19:X19" si="2">BD2</f>
        <v>6</v>
      </c>
      <c r="W19" s="7">
        <f t="shared" si="2"/>
        <v>0</v>
      </c>
      <c r="X19" s="7">
        <f t="shared" si="2"/>
        <v>8</v>
      </c>
      <c r="Y19" s="7" t="str">
        <f>BG2</f>
        <v>5 - 1055881 / 001</v>
      </c>
      <c r="Z19" s="7" t="str">
        <f>V2</f>
        <v>1410987213032</v>
      </c>
      <c r="AA19" s="1" t="str">
        <f>B2</f>
        <v>Shuvalov</v>
      </c>
      <c r="AB19" s="1" t="str">
        <f>C2</f>
        <v>Dmitrii</v>
      </c>
      <c r="AC19" s="1" t="str">
        <f>AG2</f>
        <v>Zagrebačka bb, stan 11, Podgorica</v>
      </c>
      <c r="AD19" t="str">
        <f>BH2</f>
        <v>535-21658-95</v>
      </c>
      <c r="AE19" s="1" t="str">
        <f>D2</f>
        <v>Leonid</v>
      </c>
      <c r="AF19" s="10">
        <f>L2</f>
        <v>1</v>
      </c>
      <c r="AG19" s="10">
        <f t="shared" ref="AG19:AM19" si="3">M2</f>
        <v>4</v>
      </c>
      <c r="AH19" s="10">
        <f t="shared" si="3"/>
        <v>1</v>
      </c>
      <c r="AI19" s="10">
        <f t="shared" si="3"/>
        <v>0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7</v>
      </c>
      <c r="AN19" s="1" t="str">
        <f>K2</f>
        <v>Tađikska SSR</v>
      </c>
      <c r="AO19" s="4" t="str">
        <f>F2</f>
        <v>V</v>
      </c>
      <c r="AP19" s="10" t="str">
        <f>G2</f>
        <v>-</v>
      </c>
      <c r="AQ19" s="5" t="str">
        <f>H2</f>
        <v>75 9657461</v>
      </c>
      <c r="AR19" s="1" t="str">
        <f>J2</f>
        <v>MVD 78039</v>
      </c>
      <c r="AS19" s="10">
        <f>X2</f>
        <v>0</v>
      </c>
      <c r="AT19" s="10">
        <f>Y2</f>
        <v>4</v>
      </c>
      <c r="AU19" s="10">
        <f>Z2</f>
        <v>1</v>
      </c>
      <c r="AV19" s="10">
        <f>AA2</f>
        <v>0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Shuvalov Systems</v>
      </c>
      <c r="C21" t="str">
        <f>AK2</f>
        <v>Zagrebačka bb, stan 11, Podgorica</v>
      </c>
      <c r="D21" s="5" t="str">
        <f>T2</f>
        <v>068 476 749</v>
      </c>
      <c r="E21" s="5" t="str">
        <f>AJ2</f>
        <v>03464652</v>
      </c>
      <c r="F21" s="1" t="str">
        <f>B2</f>
        <v>Shuvalov</v>
      </c>
      <c r="G21" s="1" t="str">
        <f>D2</f>
        <v>Leonid</v>
      </c>
      <c r="H21" s="1" t="str">
        <f>C2</f>
        <v>Dmitrii</v>
      </c>
      <c r="I21" s="5" t="str">
        <f>V2</f>
        <v>1410987213032</v>
      </c>
      <c r="J21" t="str">
        <f>AG2</f>
        <v>Zagrebačka bb, stan 11, Podgorica</v>
      </c>
      <c r="K21" s="1" t="str">
        <f>K2</f>
        <v>Tađikska SSR</v>
      </c>
      <c r="L21" s="4" t="str">
        <f>F2</f>
        <v>V</v>
      </c>
      <c r="M21" s="4" t="str">
        <f>G2</f>
        <v>-</v>
      </c>
      <c r="N21" t="str">
        <f>BI2</f>
        <v>Shuvalova Iuliia</v>
      </c>
      <c r="O21" t="str">
        <f>BK2</f>
        <v>Žena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 t="str">
        <f>BY2</f>
        <v>Shuvalova Iuliana</v>
      </c>
      <c r="AD21" t="str">
        <f>CA2</f>
        <v>Ćerka</v>
      </c>
      <c r="AE21">
        <f t="shared" ref="AE21:AQ21" si="5">CB2</f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Dmitrii</v>
      </c>
      <c r="C23" s="1" t="str">
        <f>D2</f>
        <v>Leonid</v>
      </c>
      <c r="D23" s="1" t="str">
        <f>B2</f>
        <v>Shuvalov</v>
      </c>
      <c r="E23" s="5" t="str">
        <f>V2</f>
        <v>1410987213032</v>
      </c>
      <c r="F23" t="str">
        <f>AG2</f>
        <v>Zagrebačka bb, stan 11, Podgorica</v>
      </c>
      <c r="G23" t="str">
        <f>AM2</f>
        <v>Podgorica</v>
      </c>
      <c r="H23" s="5" t="str">
        <f>H2</f>
        <v>75 9657461</v>
      </c>
      <c r="I23" s="4">
        <f>I2</f>
        <v>43432</v>
      </c>
      <c r="J23" s="5" t="str">
        <f>T2</f>
        <v>068 476 749</v>
      </c>
      <c r="K23" s="5" t="str">
        <f>U2</f>
        <v>gigzbyte@gmail.com</v>
      </c>
      <c r="L23" s="4">
        <f>E2</f>
        <v>32064</v>
      </c>
      <c r="M23" t="str">
        <f>AI2</f>
        <v>Shuvalov Systems</v>
      </c>
      <c r="N23" t="str">
        <f>BG2</f>
        <v>5 - 1055881 / 001</v>
      </c>
      <c r="O23" s="5" t="str">
        <f>AJ2</f>
        <v>03464652</v>
      </c>
      <c r="P23" t="str">
        <f>AK2</f>
        <v>Zagrebačka bb, stan 11, Podgorica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Dmitrii</v>
      </c>
      <c r="C25" s="1" t="str">
        <f>+D2</f>
        <v>Leonid</v>
      </c>
      <c r="D25" s="1" t="str">
        <f>+B2</f>
        <v>Shuvalov</v>
      </c>
      <c r="E25" s="5" t="str">
        <f>+V2</f>
        <v>1410987213032</v>
      </c>
      <c r="F25" t="str">
        <f>+AG2</f>
        <v>Zagrebačka bb, stan 11, Podgorica</v>
      </c>
      <c r="G25" t="str">
        <f>+AM2</f>
        <v>Podgorica</v>
      </c>
      <c r="H25" s="5" t="str">
        <f>H2</f>
        <v>75 9657461</v>
      </c>
      <c r="I25" s="4">
        <f>I2</f>
        <v>43432</v>
      </c>
      <c r="J25" s="5" t="str">
        <f>T2</f>
        <v>068 476 749</v>
      </c>
      <c r="K25" s="5" t="str">
        <f>U2</f>
        <v>gigzbyte@gmail.com</v>
      </c>
      <c r="L25" s="4">
        <f>E2</f>
        <v>32064</v>
      </c>
      <c r="M25" t="str">
        <f>AI2</f>
        <v>Shuvalov Systems</v>
      </c>
      <c r="N25" t="str">
        <f>BG2</f>
        <v>5 - 1055881 / 001</v>
      </c>
      <c r="O25" s="5" t="str">
        <f>AJ2</f>
        <v>03464652</v>
      </c>
      <c r="P25" t="str">
        <f>AK2</f>
        <v>Zagrebačka bb, stan 11, Podgorica</v>
      </c>
    </row>
    <row r="26" spans="1:8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88" x14ac:dyDescent="0.3">
      <c r="B27" t="str">
        <f>AI2</f>
        <v>Shuvalov Systems</v>
      </c>
      <c r="C27" t="str">
        <f>AJ2</f>
        <v>03464652</v>
      </c>
      <c r="D27" s="1" t="str">
        <f>C2</f>
        <v>Dmitrii</v>
      </c>
      <c r="E27" s="1" t="str">
        <f>B2</f>
        <v>Shuvalov</v>
      </c>
      <c r="F27" s="5" t="str">
        <f>V2</f>
        <v>1410987213032</v>
      </c>
    </row>
    <row r="28" spans="1:88" x14ac:dyDescent="0.3">
      <c r="A28" t="s">
        <v>711</v>
      </c>
      <c r="B28" s="8" t="s">
        <v>144</v>
      </c>
      <c r="C28" s="8" t="s">
        <v>143</v>
      </c>
      <c r="D28" s="8" t="s">
        <v>713</v>
      </c>
      <c r="E28" s="8" t="s">
        <v>714</v>
      </c>
      <c r="F28" s="8" t="s">
        <v>715</v>
      </c>
      <c r="G28" s="8" t="s">
        <v>716</v>
      </c>
      <c r="H28" s="8" t="s">
        <v>717</v>
      </c>
      <c r="I28" s="8" t="s">
        <v>718</v>
      </c>
      <c r="J28" s="8" t="s">
        <v>719</v>
      </c>
      <c r="K28" s="8" t="s">
        <v>720</v>
      </c>
      <c r="L28" s="8" t="s">
        <v>721</v>
      </c>
      <c r="M28" s="8" t="s">
        <v>722</v>
      </c>
      <c r="N28" s="8" t="s">
        <v>723</v>
      </c>
      <c r="O28" s="8" t="s">
        <v>724</v>
      </c>
      <c r="P28" s="8" t="s">
        <v>725</v>
      </c>
      <c r="Q28" s="8" t="s">
        <v>152</v>
      </c>
      <c r="R28" s="8" t="s">
        <v>726</v>
      </c>
      <c r="S28" s="8" t="s">
        <v>174</v>
      </c>
      <c r="T28" s="8" t="s">
        <v>727</v>
      </c>
      <c r="U28" s="8" t="s">
        <v>172</v>
      </c>
      <c r="V28" s="8" t="s">
        <v>147</v>
      </c>
      <c r="W28" s="9" t="s">
        <v>177</v>
      </c>
    </row>
    <row r="29" spans="1:88" x14ac:dyDescent="0.3">
      <c r="B29" s="1" t="str">
        <f>C2</f>
        <v>Dmitrii</v>
      </c>
      <c r="C29" s="1" t="str">
        <f>B2</f>
        <v>Shuvalov</v>
      </c>
      <c r="D29">
        <f>AP2</f>
        <v>1</v>
      </c>
      <c r="E29">
        <f t="shared" ref="E29:P29" si="6">AQ2</f>
        <v>4</v>
      </c>
      <c r="F29">
        <f t="shared" si="6"/>
        <v>1</v>
      </c>
      <c r="G29">
        <f t="shared" si="6"/>
        <v>0</v>
      </c>
      <c r="H29">
        <f t="shared" si="6"/>
        <v>9</v>
      </c>
      <c r="I29">
        <f t="shared" si="6"/>
        <v>8</v>
      </c>
      <c r="J29">
        <f t="shared" si="6"/>
        <v>7</v>
      </c>
      <c r="K29">
        <f t="shared" si="6"/>
        <v>2</v>
      </c>
      <c r="L29">
        <f t="shared" si="6"/>
        <v>1</v>
      </c>
      <c r="M29">
        <f t="shared" si="6"/>
        <v>3</v>
      </c>
      <c r="N29">
        <f t="shared" si="6"/>
        <v>0</v>
      </c>
      <c r="O29">
        <f t="shared" si="6"/>
        <v>3</v>
      </c>
      <c r="P29">
        <f t="shared" si="6"/>
        <v>2</v>
      </c>
      <c r="Q29" t="str">
        <f>AG2</f>
        <v>Zagrebačka bb, stan 11, Podgorica</v>
      </c>
      <c r="R29" s="5" t="str">
        <f>H2</f>
        <v>75 9657461</v>
      </c>
      <c r="S29" s="1" t="str">
        <f>J2</f>
        <v>MVD 78039</v>
      </c>
      <c r="T29" s="5" t="str">
        <f>T2</f>
        <v>068 476 749</v>
      </c>
      <c r="U29" t="str">
        <f>U2</f>
        <v>gigzbyte@gmail.com</v>
      </c>
      <c r="V29" t="str">
        <f>AI2</f>
        <v>Shuvalov Systems</v>
      </c>
      <c r="W29" t="str">
        <f>AO2</f>
        <v>Zagrebačka bb, stan 11</v>
      </c>
    </row>
  </sheetData>
  <hyperlinks>
    <hyperlink ref="U2" r:id="rId1" xr:uid="{E880591B-5CA9-41C5-8685-0461795812F7}"/>
  </hyperlinks>
  <pageMargins left="0.7" right="0.7" top="0.75" bottom="0.75" header="0.3" footer="0.3"/>
  <pageSetup paperSize="9" orientation="portrait" verticalDpi="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711CA-D40D-4276-91DD-02A48CE1F387}">
  <dimension ref="A1:EF27"/>
  <sheetViews>
    <sheetView tabSelected="1" workbookViewId="0">
      <selection activeCell="J10" sqref="J10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9.109375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1088</v>
      </c>
      <c r="C2" s="1" t="s">
        <v>1089</v>
      </c>
      <c r="D2" s="1" t="s">
        <v>349</v>
      </c>
      <c r="E2" s="4">
        <v>32969</v>
      </c>
      <c r="F2" s="4" t="s">
        <v>210</v>
      </c>
      <c r="G2" s="4" t="s">
        <v>213</v>
      </c>
      <c r="H2" s="5" t="s">
        <v>1090</v>
      </c>
      <c r="I2" s="4">
        <v>44614</v>
      </c>
      <c r="J2" s="5" t="s">
        <v>1091</v>
      </c>
      <c r="K2" s="1" t="s">
        <v>603</v>
      </c>
      <c r="L2">
        <v>0</v>
      </c>
      <c r="M2">
        <v>6</v>
      </c>
      <c r="N2">
        <v>0</v>
      </c>
      <c r="O2">
        <v>4</v>
      </c>
      <c r="P2">
        <v>1</v>
      </c>
      <c r="Q2">
        <v>9</v>
      </c>
      <c r="R2">
        <v>9</v>
      </c>
      <c r="S2">
        <v>0</v>
      </c>
      <c r="T2" s="5" t="s">
        <v>1092</v>
      </c>
      <c r="U2" s="6" t="s">
        <v>1093</v>
      </c>
      <c r="V2" s="5" t="s">
        <v>1094</v>
      </c>
      <c r="W2" s="4">
        <v>45206</v>
      </c>
      <c r="X2">
        <v>0</v>
      </c>
      <c r="Y2">
        <v>7</v>
      </c>
      <c r="Z2">
        <v>1</v>
      </c>
      <c r="AA2">
        <v>0</v>
      </c>
      <c r="AB2">
        <v>2</v>
      </c>
      <c r="AC2">
        <v>0</v>
      </c>
      <c r="AD2">
        <v>2</v>
      </c>
      <c r="AE2">
        <v>3</v>
      </c>
      <c r="AF2" s="4">
        <v>45572</v>
      </c>
      <c r="AG2" t="s">
        <v>1095</v>
      </c>
      <c r="AI2" t="s">
        <v>1096</v>
      </c>
      <c r="AJ2" s="5" t="s">
        <v>1097</v>
      </c>
      <c r="AK2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0</v>
      </c>
      <c r="AQ2">
        <v>6</v>
      </c>
      <c r="AR2">
        <v>0</v>
      </c>
      <c r="AS2">
        <v>4</v>
      </c>
      <c r="AT2">
        <v>9</v>
      </c>
      <c r="AU2">
        <v>9</v>
      </c>
      <c r="AV2">
        <v>0</v>
      </c>
      <c r="AW2">
        <v>2</v>
      </c>
      <c r="AX2">
        <v>3</v>
      </c>
      <c r="AY2">
        <v>4</v>
      </c>
      <c r="AZ2">
        <v>0</v>
      </c>
      <c r="BA2">
        <v>3</v>
      </c>
      <c r="BB2">
        <v>8</v>
      </c>
      <c r="BC2" s="7">
        <v>1</v>
      </c>
      <c r="BD2">
        <v>0</v>
      </c>
      <c r="BE2">
        <v>0</v>
      </c>
      <c r="BF2">
        <v>8</v>
      </c>
      <c r="BG2" t="s">
        <v>1098</v>
      </c>
      <c r="BH2" s="16" t="s">
        <v>1099</v>
      </c>
      <c r="BI2" s="13" t="s">
        <v>1085</v>
      </c>
      <c r="BJ2" s="12" t="s">
        <v>1087</v>
      </c>
      <c r="BK2" s="13" t="s">
        <v>831</v>
      </c>
      <c r="BL2" s="13">
        <v>2</v>
      </c>
      <c r="BM2" s="13">
        <v>9</v>
      </c>
      <c r="BN2" s="13">
        <v>1</v>
      </c>
      <c r="BO2" s="13">
        <v>2</v>
      </c>
      <c r="BP2" s="13">
        <v>9</v>
      </c>
      <c r="BQ2" s="13">
        <v>7</v>
      </c>
      <c r="BR2" s="13">
        <v>3</v>
      </c>
      <c r="BS2" s="13">
        <v>2</v>
      </c>
      <c r="BT2" s="13">
        <v>5</v>
      </c>
      <c r="BU2" s="13">
        <v>0</v>
      </c>
      <c r="BV2" s="13">
        <v>0</v>
      </c>
      <c r="BW2" s="13">
        <v>0</v>
      </c>
      <c r="BX2" s="13">
        <v>7</v>
      </c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 xml:space="preserve">Shurygin </v>
      </c>
      <c r="C5" s="1" t="str">
        <f>C2</f>
        <v>Alexander</v>
      </c>
      <c r="D5" s="4">
        <f>E2</f>
        <v>32969</v>
      </c>
      <c r="E5" s="5" t="str">
        <f>H2</f>
        <v>76 6703003</v>
      </c>
      <c r="F5" t="str">
        <f>AI2</f>
        <v>ADRIATICSELLARONDA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ADRIATICSELLARONDA</v>
      </c>
      <c r="C7" s="1" t="str">
        <f>AJ2</f>
        <v>03463192</v>
      </c>
      <c r="D7" s="1" t="str">
        <f>AM2</f>
        <v>Cetinje</v>
      </c>
      <c r="E7" s="1" t="str">
        <f>B2</f>
        <v xml:space="preserve">Shurygin </v>
      </c>
      <c r="F7" s="1" t="str">
        <f>C2</f>
        <v>Alexander</v>
      </c>
      <c r="G7" s="5" t="str">
        <f>H2</f>
        <v>76 6703003</v>
      </c>
      <c r="H7" t="str">
        <f>AG2</f>
        <v>Jadranski put, Rosmarino apartman 5, Budva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ADRIATICSELLARONDA</v>
      </c>
      <c r="C9" s="1" t="str">
        <f>AM2</f>
        <v>Cetinje</v>
      </c>
      <c r="D9" s="1" t="str">
        <f>AJ2</f>
        <v>03463192</v>
      </c>
      <c r="E9" s="1" t="str">
        <f>B2</f>
        <v xml:space="preserve">Shurygin </v>
      </c>
      <c r="F9" s="1" t="str">
        <f>C2</f>
        <v>Alexander</v>
      </c>
      <c r="G9" s="5" t="str">
        <f>H2</f>
        <v>76 6703003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ADRIATICSELLARONDA</v>
      </c>
      <c r="C11" s="1" t="str">
        <f>AM2</f>
        <v>Cetinje</v>
      </c>
      <c r="D11" s="1" t="str">
        <f>AJ2</f>
        <v>03463192</v>
      </c>
      <c r="E11" s="1" t="str">
        <f>B2</f>
        <v xml:space="preserve">Shurygin </v>
      </c>
      <c r="F11" s="1" t="str">
        <f>C2</f>
        <v>Alexander</v>
      </c>
      <c r="G11" s="5" t="str">
        <f>H2</f>
        <v>76 6703003</v>
      </c>
      <c r="H11" t="str">
        <f>BI2</f>
        <v>Ptitsin Anatolii</v>
      </c>
      <c r="I11" s="1" t="str">
        <f>BJ2</f>
        <v>76 4512293</v>
      </c>
    </row>
    <row r="12" spans="1:136" x14ac:dyDescent="0.3">
      <c r="A12" t="s">
        <v>160</v>
      </c>
      <c r="B12" s="8" t="s">
        <v>161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32969</v>
      </c>
      <c r="C13" s="1" t="str">
        <f>B2</f>
        <v xml:space="preserve">Shurygin </v>
      </c>
      <c r="D13" s="1" t="str">
        <f t="shared" ref="D13:E13" si="0">C2</f>
        <v>Alexander</v>
      </c>
      <c r="E13" s="1" t="str">
        <f t="shared" si="0"/>
        <v>Oleg</v>
      </c>
      <c r="F13" s="4">
        <f>E2</f>
        <v>32969</v>
      </c>
      <c r="G13" s="1" t="str">
        <f>K2</f>
        <v>grad Voronež</v>
      </c>
      <c r="H13" s="1" t="str">
        <f>H2</f>
        <v>76 6703003</v>
      </c>
      <c r="I13" s="1" t="str">
        <f>AG2</f>
        <v>Jadranski put, Rosmarino apartman 5, Budva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 xml:space="preserve">Shurygin </v>
      </c>
      <c r="C15" s="1" t="str">
        <f>C2</f>
        <v>Alexander</v>
      </c>
      <c r="D15" s="1" t="str">
        <f>V2</f>
        <v>0604990234038</v>
      </c>
      <c r="E15" s="1" t="str">
        <f>H2</f>
        <v>76 6703003</v>
      </c>
      <c r="F15" t="str">
        <f>AI2</f>
        <v>ADRIATICSELLARONDA</v>
      </c>
      <c r="G15" t="str">
        <f>AM2</f>
        <v>Cetinje</v>
      </c>
      <c r="H15" s="5" t="str">
        <f>AJ2</f>
        <v>03463192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78" x14ac:dyDescent="0.3">
      <c r="B17" t="str">
        <f>AI2</f>
        <v>ADRIATICSELLARONDA</v>
      </c>
      <c r="C17" t="str">
        <f>AK2</f>
        <v>Bajice bb Cetinje</v>
      </c>
      <c r="D17" s="1" t="str">
        <f>B2</f>
        <v xml:space="preserve">Shurygin </v>
      </c>
      <c r="E17" s="1" t="str">
        <f>C2</f>
        <v>Alexander</v>
      </c>
      <c r="F17" t="str">
        <f>AG2</f>
        <v>Jadranski put, Rosmarino apartman 5, Budva</v>
      </c>
      <c r="G17">
        <f>AH2</f>
        <v>0</v>
      </c>
      <c r="H17" s="4">
        <f>W2</f>
        <v>45206</v>
      </c>
      <c r="I17" s="4">
        <f>AF2</f>
        <v>45572</v>
      </c>
      <c r="J17" t="str">
        <f>AM2</f>
        <v>Cetinje</v>
      </c>
    </row>
    <row r="18" spans="1:7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78" x14ac:dyDescent="0.3">
      <c r="B19" t="str">
        <f>AI2</f>
        <v>ADRIATICSELLARONDA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068 612 393</v>
      </c>
      <c r="G19" t="str">
        <f>U2</f>
        <v>sagonaki@gmail.com</v>
      </c>
      <c r="H19">
        <f>AP2</f>
        <v>0</v>
      </c>
      <c r="I19">
        <f t="shared" ref="I19:S19" si="1">AQ2</f>
        <v>6</v>
      </c>
      <c r="J19">
        <f t="shared" si="1"/>
        <v>0</v>
      </c>
      <c r="K19">
        <f t="shared" si="1"/>
        <v>4</v>
      </c>
      <c r="L19">
        <f t="shared" si="1"/>
        <v>9</v>
      </c>
      <c r="M19">
        <f t="shared" si="1"/>
        <v>9</v>
      </c>
      <c r="N19">
        <f t="shared" si="1"/>
        <v>0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3</v>
      </c>
      <c r="T19">
        <f>BB2</f>
        <v>8</v>
      </c>
      <c r="U19" s="7">
        <f>BC2</f>
        <v>1</v>
      </c>
      <c r="V19" s="7">
        <f t="shared" ref="V19:X19" si="2">BD2</f>
        <v>0</v>
      </c>
      <c r="W19" s="7">
        <f t="shared" si="2"/>
        <v>0</v>
      </c>
      <c r="X19" s="7">
        <f t="shared" si="2"/>
        <v>8</v>
      </c>
      <c r="Y19" s="7" t="str">
        <f>BG2</f>
        <v>5 - 1054498 / 002</v>
      </c>
      <c r="Z19" s="7" t="str">
        <f>V2</f>
        <v>0604990234038</v>
      </c>
      <c r="AA19" s="1" t="str">
        <f>B2</f>
        <v xml:space="preserve">Shurygin </v>
      </c>
      <c r="AB19" s="1" t="str">
        <f>C2</f>
        <v>Alexander</v>
      </c>
      <c r="AC19" s="1" t="str">
        <f>AG2</f>
        <v>Jadranski put, Rosmarino apartman 5, Budva</v>
      </c>
      <c r="AD19" t="str">
        <f>BH2</f>
        <v>565-0000000010113-12</v>
      </c>
      <c r="AE19" s="1" t="str">
        <f>D2</f>
        <v>Oleg</v>
      </c>
      <c r="AF19" s="10">
        <f>L2</f>
        <v>0</v>
      </c>
      <c r="AG19" s="10">
        <f t="shared" ref="AG19:AM19" si="3">M2</f>
        <v>6</v>
      </c>
      <c r="AH19" s="10">
        <f t="shared" si="3"/>
        <v>0</v>
      </c>
      <c r="AI19" s="10">
        <f t="shared" si="3"/>
        <v>4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0</v>
      </c>
      <c r="AN19" s="1" t="str">
        <f>K2</f>
        <v>grad Voronež</v>
      </c>
      <c r="AO19" s="4" t="str">
        <f>F2</f>
        <v>V</v>
      </c>
      <c r="AP19" s="10" t="str">
        <f>G2</f>
        <v>-</v>
      </c>
      <c r="AQ19" s="5" t="str">
        <f>H2</f>
        <v>76 6703003</v>
      </c>
      <c r="AR19" s="1" t="str">
        <f>J2</f>
        <v>36001</v>
      </c>
      <c r="AS19" s="10">
        <f>X2</f>
        <v>0</v>
      </c>
      <c r="AT19" s="10">
        <f>Y2</f>
        <v>7</v>
      </c>
      <c r="AU19" s="10">
        <f>Z2</f>
        <v>1</v>
      </c>
      <c r="AV19" s="10">
        <f>AA2</f>
        <v>0</v>
      </c>
      <c r="AW19" s="10">
        <f>AE2</f>
        <v>3</v>
      </c>
    </row>
    <row r="20" spans="1:78" x14ac:dyDescent="0.3">
      <c r="A20" t="s">
        <v>279</v>
      </c>
      <c r="B20" s="8" t="s">
        <v>147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214</v>
      </c>
      <c r="O20" s="8" t="s">
        <v>215</v>
      </c>
      <c r="P20" s="8" t="s">
        <v>216</v>
      </c>
      <c r="Q20" s="8" t="s">
        <v>217</v>
      </c>
      <c r="R20" s="8" t="s">
        <v>218</v>
      </c>
      <c r="S20" s="8" t="s">
        <v>219</v>
      </c>
      <c r="T20" s="8" t="s">
        <v>220</v>
      </c>
      <c r="U20" s="8" t="s">
        <v>221</v>
      </c>
      <c r="V20" s="8" t="s">
        <v>222</v>
      </c>
      <c r="W20" s="8" t="s">
        <v>223</v>
      </c>
      <c r="X20" s="8" t="s">
        <v>224</v>
      </c>
      <c r="Y20" s="8" t="s">
        <v>225</v>
      </c>
      <c r="Z20" s="8" t="s">
        <v>226</v>
      </c>
      <c r="AA20" s="8" t="s">
        <v>227</v>
      </c>
      <c r="AB20" s="8" t="s">
        <v>228</v>
      </c>
      <c r="AC20" s="8" t="s">
        <v>229</v>
      </c>
      <c r="AD20" s="8" t="s">
        <v>230</v>
      </c>
      <c r="AE20" s="8" t="s">
        <v>231</v>
      </c>
      <c r="AF20" s="8" t="s">
        <v>232</v>
      </c>
      <c r="AG20" s="8" t="s">
        <v>233</v>
      </c>
      <c r="AH20" s="8" t="s">
        <v>234</v>
      </c>
      <c r="AI20" s="8" t="s">
        <v>235</v>
      </c>
      <c r="AJ20" s="8" t="s">
        <v>236</v>
      </c>
      <c r="AK20" s="8" t="s">
        <v>237</v>
      </c>
      <c r="AL20" s="8" t="s">
        <v>238</v>
      </c>
      <c r="AM20" s="8" t="s">
        <v>239</v>
      </c>
      <c r="AN20" s="8" t="s">
        <v>240</v>
      </c>
      <c r="AO20" s="8" t="s">
        <v>241</v>
      </c>
      <c r="AP20" s="8" t="s">
        <v>242</v>
      </c>
      <c r="AQ20" s="8" t="s">
        <v>243</v>
      </c>
      <c r="AR20" s="8" t="s">
        <v>244</v>
      </c>
      <c r="AS20" s="8" t="s">
        <v>245</v>
      </c>
      <c r="AT20" s="8" t="s">
        <v>246</v>
      </c>
      <c r="AU20" s="8" t="s">
        <v>247</v>
      </c>
      <c r="AV20" s="8" t="s">
        <v>248</v>
      </c>
      <c r="AW20" s="8" t="s">
        <v>249</v>
      </c>
      <c r="AX20" s="8" t="s">
        <v>250</v>
      </c>
      <c r="AY20" s="8" t="s">
        <v>251</v>
      </c>
      <c r="AZ20" s="8" t="s">
        <v>252</v>
      </c>
      <c r="BA20" s="8" t="s">
        <v>253</v>
      </c>
      <c r="BB20" s="8" t="s">
        <v>254</v>
      </c>
      <c r="BC20" s="8" t="s">
        <v>255</v>
      </c>
      <c r="BD20" s="8" t="s">
        <v>256</v>
      </c>
      <c r="BE20" s="8" t="s">
        <v>257</v>
      </c>
      <c r="BF20" s="8" t="s">
        <v>258</v>
      </c>
      <c r="BG20" s="8" t="s">
        <v>259</v>
      </c>
      <c r="BH20" s="8" t="s">
        <v>260</v>
      </c>
      <c r="BI20" s="8" t="s">
        <v>261</v>
      </c>
      <c r="BJ20" s="8" t="s">
        <v>262</v>
      </c>
      <c r="BK20" s="8" t="s">
        <v>263</v>
      </c>
      <c r="BL20" s="8" t="s">
        <v>264</v>
      </c>
      <c r="BM20" s="8" t="s">
        <v>265</v>
      </c>
      <c r="BN20" s="8" t="s">
        <v>266</v>
      </c>
      <c r="BO20" s="8" t="s">
        <v>267</v>
      </c>
      <c r="BP20" s="8" t="s">
        <v>268</v>
      </c>
      <c r="BQ20" s="8" t="s">
        <v>269</v>
      </c>
      <c r="BR20" s="8" t="s">
        <v>270</v>
      </c>
      <c r="BS20" s="8" t="s">
        <v>271</v>
      </c>
      <c r="BT20" s="8" t="s">
        <v>272</v>
      </c>
      <c r="BU20" s="8" t="s">
        <v>273</v>
      </c>
      <c r="BV20" s="8" t="s">
        <v>274</v>
      </c>
      <c r="BW20" s="8" t="s">
        <v>275</v>
      </c>
      <c r="BX20" s="8" t="s">
        <v>276</v>
      </c>
      <c r="BY20" s="8" t="s">
        <v>277</v>
      </c>
      <c r="BZ20" s="9" t="s">
        <v>278</v>
      </c>
    </row>
    <row r="21" spans="1:78" x14ac:dyDescent="0.3">
      <c r="B21" t="str">
        <f>AI2</f>
        <v>ADRIATICSELLARONDA</v>
      </c>
      <c r="C21" t="str">
        <f>AK2</f>
        <v>Bajice bb Cetinje</v>
      </c>
      <c r="D21" s="5" t="str">
        <f>T2</f>
        <v>068 612 393</v>
      </c>
      <c r="E21" s="5" t="str">
        <f>AJ2</f>
        <v>03463192</v>
      </c>
      <c r="F21" s="1" t="str">
        <f>B2</f>
        <v xml:space="preserve">Shurygin </v>
      </c>
      <c r="G21" s="1" t="str">
        <f>D2</f>
        <v>Oleg</v>
      </c>
      <c r="H21" s="1" t="str">
        <f>C2</f>
        <v>Alexander</v>
      </c>
      <c r="I21" s="5" t="str">
        <f>V2</f>
        <v>0604990234038</v>
      </c>
      <c r="J21" t="str">
        <f>AG2</f>
        <v>Jadranski put, Rosmarino apartman 5, Budva</v>
      </c>
      <c r="K21" s="1" t="str">
        <f>K2</f>
        <v>grad Voronež</v>
      </c>
      <c r="L21" s="4" t="str">
        <f>F2</f>
        <v>V</v>
      </c>
      <c r="M21" s="4" t="str">
        <f>G2</f>
        <v>-</v>
      </c>
    </row>
    <row r="22" spans="1:7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78" x14ac:dyDescent="0.3">
      <c r="B23" s="1" t="str">
        <f>C2</f>
        <v>Alexander</v>
      </c>
      <c r="C23" s="1" t="str">
        <f>D2</f>
        <v>Oleg</v>
      </c>
      <c r="D23" s="1" t="str">
        <f>B2</f>
        <v xml:space="preserve">Shurygin </v>
      </c>
      <c r="E23" s="5" t="str">
        <f>V2</f>
        <v>0604990234038</v>
      </c>
      <c r="F23" t="str">
        <f>AG2</f>
        <v>Jadranski put, Rosmarino apartman 5, Budva</v>
      </c>
      <c r="G23" t="str">
        <f>AM2</f>
        <v>Cetinje</v>
      </c>
      <c r="H23" s="5" t="str">
        <f>H2</f>
        <v>76 6703003</v>
      </c>
      <c r="I23" s="4">
        <f>I2</f>
        <v>44614</v>
      </c>
      <c r="J23" s="5" t="str">
        <f>T2</f>
        <v>068 612 393</v>
      </c>
      <c r="K23" s="5" t="str">
        <f>U2</f>
        <v>sagonaki@gmail.com</v>
      </c>
      <c r="L23" s="4">
        <f>E2</f>
        <v>32969</v>
      </c>
      <c r="M23" t="str">
        <f>AI2</f>
        <v>ADRIATICSELLARONDA</v>
      </c>
      <c r="N23" t="str">
        <f>BG2</f>
        <v>5 - 1054498 / 002</v>
      </c>
      <c r="O23" s="5" t="str">
        <f>AJ2</f>
        <v>03463192</v>
      </c>
      <c r="P23" t="str">
        <f>AK2</f>
        <v>Bajice bb Cetinje</v>
      </c>
    </row>
    <row r="24" spans="1:7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78" x14ac:dyDescent="0.3">
      <c r="B25" s="1" t="str">
        <f>+C2</f>
        <v>Alexander</v>
      </c>
      <c r="C25" s="1" t="str">
        <f>+D2</f>
        <v>Oleg</v>
      </c>
      <c r="D25" s="1" t="str">
        <f>+B2</f>
        <v xml:space="preserve">Shurygin </v>
      </c>
      <c r="E25" s="5" t="str">
        <f>+V2</f>
        <v>0604990234038</v>
      </c>
      <c r="F25" t="str">
        <f>+AG2</f>
        <v>Jadranski put, Rosmarino apartman 5, Budva</v>
      </c>
      <c r="G25" t="str">
        <f>+AM2</f>
        <v>Cetinje</v>
      </c>
      <c r="H25" s="5" t="str">
        <f>H2</f>
        <v>76 6703003</v>
      </c>
      <c r="I25" s="4">
        <f>I2</f>
        <v>44614</v>
      </c>
      <c r="J25" s="5" t="str">
        <f>T2</f>
        <v>068 612 393</v>
      </c>
      <c r="K25" s="5" t="str">
        <f>U2</f>
        <v>sagonaki@gmail.com</v>
      </c>
      <c r="L25" s="4">
        <f>E2</f>
        <v>32969</v>
      </c>
      <c r="M25" t="str">
        <f>AI2</f>
        <v>ADRIATICSELLARONDA</v>
      </c>
      <c r="N25" t="str">
        <f>BG2</f>
        <v>5 - 1054498 / 002</v>
      </c>
      <c r="O25" s="5" t="str">
        <f>AJ2</f>
        <v>03463192</v>
      </c>
      <c r="P25" t="str">
        <f>AK2</f>
        <v>Bajice bb Cetinje</v>
      </c>
    </row>
    <row r="26" spans="1:78" x14ac:dyDescent="0.3">
      <c r="A26" t="s">
        <v>1124</v>
      </c>
      <c r="B26" s="8" t="s">
        <v>144</v>
      </c>
      <c r="C26" s="8" t="s">
        <v>143</v>
      </c>
      <c r="D26" s="8" t="s">
        <v>713</v>
      </c>
      <c r="E26" s="8" t="s">
        <v>714</v>
      </c>
      <c r="F26" s="8" t="s">
        <v>715</v>
      </c>
      <c r="G26" s="8" t="s">
        <v>716</v>
      </c>
      <c r="H26" s="8" t="s">
        <v>717</v>
      </c>
      <c r="I26" s="8" t="s">
        <v>718</v>
      </c>
      <c r="J26" s="8" t="s">
        <v>719</v>
      </c>
      <c r="K26" s="8" t="s">
        <v>720</v>
      </c>
      <c r="L26" s="8" t="s">
        <v>721</v>
      </c>
      <c r="M26" s="8" t="s">
        <v>722</v>
      </c>
      <c r="N26" s="8" t="s">
        <v>723</v>
      </c>
      <c r="O26" s="8" t="s">
        <v>724</v>
      </c>
      <c r="P26" s="8" t="s">
        <v>725</v>
      </c>
      <c r="Q26" s="8" t="s">
        <v>152</v>
      </c>
      <c r="R26" s="8" t="s">
        <v>726</v>
      </c>
      <c r="S26" s="8" t="s">
        <v>727</v>
      </c>
      <c r="T26" s="8" t="s">
        <v>172</v>
      </c>
      <c r="U26" s="8" t="s">
        <v>147</v>
      </c>
      <c r="V26" s="8" t="s">
        <v>176</v>
      </c>
      <c r="W26" s="8" t="s">
        <v>177</v>
      </c>
      <c r="X26" s="9" t="s">
        <v>148</v>
      </c>
    </row>
    <row r="27" spans="1:78" x14ac:dyDescent="0.3">
      <c r="B27" s="1" t="str">
        <f>+C2</f>
        <v>Alexander</v>
      </c>
      <c r="C27" s="1" t="str">
        <f>B2</f>
        <v xml:space="preserve">Shurygin </v>
      </c>
      <c r="D27">
        <v>2</v>
      </c>
      <c r="E27">
        <v>0</v>
      </c>
      <c r="F27">
        <v>0</v>
      </c>
      <c r="G27">
        <v>2</v>
      </c>
      <c r="H27">
        <v>9</v>
      </c>
      <c r="I27">
        <v>7</v>
      </c>
      <c r="J27">
        <v>6</v>
      </c>
      <c r="K27">
        <v>2</v>
      </c>
      <c r="L27">
        <v>3</v>
      </c>
      <c r="M27">
        <v>4</v>
      </c>
      <c r="N27">
        <v>0</v>
      </c>
      <c r="O27">
        <v>1</v>
      </c>
      <c r="P27">
        <v>4</v>
      </c>
      <c r="Q27" t="str">
        <f>AG2</f>
        <v>Jadranski put, Rosmarino apartman 5, Budva</v>
      </c>
      <c r="R27" s="5" t="str">
        <f>H2</f>
        <v>76 6703003</v>
      </c>
      <c r="S27" s="1" t="str">
        <f>T2</f>
        <v>068 612 393</v>
      </c>
      <c r="T27" s="5" t="s">
        <v>1125</v>
      </c>
      <c r="U27" t="str">
        <f>AI2</f>
        <v>ADRIATICSELLARONDA</v>
      </c>
      <c r="V27" t="str">
        <f>BG2</f>
        <v>5 - 1054498 / 002</v>
      </c>
      <c r="W27" t="str">
        <f>AO2</f>
        <v>Bajice bb</v>
      </c>
      <c r="X27" t="str">
        <f>AM2</f>
        <v>Cetinje</v>
      </c>
    </row>
  </sheetData>
  <hyperlinks>
    <hyperlink ref="U2" r:id="rId1" xr:uid="{FA9C1E68-D1D2-4485-819F-AB15ABCE70EB}"/>
  </hyperlinks>
  <pageMargins left="0.7" right="0.7" top="0.75" bottom="0.75" header="0.3" footer="0.3"/>
  <pageSetup paperSize="9" orientation="portrait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9C93-0FC5-4C13-A0F5-062B5ED30543}">
  <sheetPr codeName="Лист5"/>
  <dimension ref="A1:EF31"/>
  <sheetViews>
    <sheetView topLeftCell="F1" workbookViewId="0">
      <selection activeCell="T2" sqref="T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348</v>
      </c>
      <c r="C2" s="1" t="s">
        <v>349</v>
      </c>
      <c r="D2" s="1" t="s">
        <v>350</v>
      </c>
      <c r="E2" s="4">
        <v>26715</v>
      </c>
      <c r="F2" s="4" t="s">
        <v>210</v>
      </c>
      <c r="G2" s="11" t="s">
        <v>213</v>
      </c>
      <c r="H2" s="5" t="s">
        <v>351</v>
      </c>
      <c r="I2" s="4">
        <v>43476</v>
      </c>
      <c r="J2" s="1" t="s">
        <v>352</v>
      </c>
      <c r="K2" s="1" t="s">
        <v>288</v>
      </c>
      <c r="L2">
        <v>2</v>
      </c>
      <c r="M2">
        <v>0</v>
      </c>
      <c r="N2">
        <v>0</v>
      </c>
      <c r="O2">
        <v>2</v>
      </c>
      <c r="P2">
        <v>1</v>
      </c>
      <c r="Q2">
        <v>9</v>
      </c>
      <c r="R2">
        <v>7</v>
      </c>
      <c r="S2">
        <v>3</v>
      </c>
      <c r="T2" s="5" t="s">
        <v>353</v>
      </c>
      <c r="U2" s="6" t="s">
        <v>354</v>
      </c>
      <c r="V2" s="5" t="s">
        <v>355</v>
      </c>
      <c r="W2" s="15">
        <v>45112</v>
      </c>
      <c r="X2" s="14">
        <v>0</v>
      </c>
      <c r="Y2" s="14">
        <v>8</v>
      </c>
      <c r="Z2" s="14">
        <v>0</v>
      </c>
      <c r="AA2" s="14">
        <v>6</v>
      </c>
      <c r="AB2" s="14">
        <v>2</v>
      </c>
      <c r="AC2" s="14">
        <v>0</v>
      </c>
      <c r="AD2" s="14">
        <v>2</v>
      </c>
      <c r="AE2" s="14">
        <v>2</v>
      </c>
      <c r="AF2" s="15">
        <v>45455</v>
      </c>
      <c r="AG2" s="14" t="s">
        <v>361</v>
      </c>
      <c r="AH2" s="14" t="s">
        <v>630</v>
      </c>
      <c r="AI2" t="s">
        <v>471</v>
      </c>
      <c r="AJ2" s="16" t="s">
        <v>473</v>
      </c>
      <c r="AK2" t="s">
        <v>361</v>
      </c>
      <c r="AL2" t="s">
        <v>130</v>
      </c>
      <c r="AM2" t="s">
        <v>130</v>
      </c>
      <c r="AN2" t="s">
        <v>130</v>
      </c>
      <c r="AO2" t="s">
        <v>472</v>
      </c>
      <c r="AP2">
        <v>2</v>
      </c>
      <c r="AQ2">
        <v>0</v>
      </c>
      <c r="AR2">
        <v>0</v>
      </c>
      <c r="AS2">
        <v>2</v>
      </c>
      <c r="AT2">
        <v>9</v>
      </c>
      <c r="AU2">
        <v>7</v>
      </c>
      <c r="AV2">
        <v>3</v>
      </c>
      <c r="AW2">
        <v>2</v>
      </c>
      <c r="AX2">
        <v>5</v>
      </c>
      <c r="AY2">
        <v>0</v>
      </c>
      <c r="AZ2">
        <v>0</v>
      </c>
      <c r="BA2">
        <v>0</v>
      </c>
      <c r="BB2">
        <v>0</v>
      </c>
      <c r="BC2" s="17">
        <v>1</v>
      </c>
      <c r="BD2" s="14">
        <v>9</v>
      </c>
      <c r="BE2" s="14">
        <v>0</v>
      </c>
      <c r="BF2" s="14">
        <v>4</v>
      </c>
      <c r="BG2" s="14" t="s">
        <v>474</v>
      </c>
      <c r="BH2" s="16" t="s">
        <v>1380</v>
      </c>
      <c r="BI2" t="s">
        <v>356</v>
      </c>
      <c r="BJ2" s="5" t="s">
        <v>357</v>
      </c>
      <c r="BK2" s="5" t="s">
        <v>212</v>
      </c>
      <c r="BL2">
        <v>2</v>
      </c>
      <c r="BM2">
        <v>2</v>
      </c>
      <c r="BN2">
        <v>0</v>
      </c>
      <c r="BO2">
        <v>1</v>
      </c>
      <c r="BP2">
        <v>9</v>
      </c>
      <c r="BQ2">
        <v>8</v>
      </c>
      <c r="BR2">
        <v>8</v>
      </c>
      <c r="BS2">
        <v>2</v>
      </c>
      <c r="BT2">
        <v>5</v>
      </c>
      <c r="BU2">
        <v>5</v>
      </c>
      <c r="BV2">
        <v>0</v>
      </c>
      <c r="BW2">
        <v>0</v>
      </c>
      <c r="BX2">
        <v>1</v>
      </c>
      <c r="BY2" t="s">
        <v>358</v>
      </c>
      <c r="BZ2" s="5" t="s">
        <v>359</v>
      </c>
      <c r="CA2" t="s">
        <v>360</v>
      </c>
      <c r="CB2">
        <v>0</v>
      </c>
      <c r="CC2">
        <v>6</v>
      </c>
      <c r="CD2">
        <v>0</v>
      </c>
      <c r="CE2">
        <v>7</v>
      </c>
      <c r="CF2">
        <v>0</v>
      </c>
      <c r="CG2">
        <v>1</v>
      </c>
      <c r="CH2">
        <v>8</v>
      </c>
      <c r="CI2">
        <v>2</v>
      </c>
      <c r="CJ2">
        <v>5</v>
      </c>
      <c r="CK2">
        <v>5</v>
      </c>
      <c r="CL2">
        <v>0</v>
      </c>
      <c r="CM2">
        <v>1</v>
      </c>
      <c r="CN2">
        <v>6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Vlasenko</v>
      </c>
      <c r="C5" s="1" t="str">
        <f>C2</f>
        <v>Oleg</v>
      </c>
      <c r="D5" s="4">
        <f>E2</f>
        <v>26715</v>
      </c>
      <c r="E5" s="5" t="str">
        <f>H2</f>
        <v>75 9844174</v>
      </c>
      <c r="F5" t="str">
        <f>AI2</f>
        <v>MONTE ART TECH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MONTE ART TECH</v>
      </c>
      <c r="C7" s="1" t="str">
        <f>AJ2</f>
        <v>03551245</v>
      </c>
      <c r="D7" s="1" t="str">
        <f>AM2</f>
        <v>Cetinje</v>
      </c>
      <c r="E7" s="1" t="str">
        <f>B2</f>
        <v>Vlasenko</v>
      </c>
      <c r="F7" s="1" t="str">
        <f>C2</f>
        <v>Oleg</v>
      </c>
      <c r="G7" s="5" t="str">
        <f>H2</f>
        <v>75 9844174</v>
      </c>
      <c r="H7" t="str">
        <f>AG2</f>
        <v>Lovćenska 3A Cetinje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MONTE ART TECH</v>
      </c>
      <c r="C9" s="1" t="str">
        <f>AM2</f>
        <v>Cetinje</v>
      </c>
      <c r="D9" s="1" t="str">
        <f>AJ2</f>
        <v>03551245</v>
      </c>
      <c r="E9" s="1" t="str">
        <f>B2</f>
        <v>Vlasenko</v>
      </c>
      <c r="F9" s="1" t="str">
        <f>C2</f>
        <v>Oleg</v>
      </c>
      <c r="G9" s="5" t="str">
        <f>H2</f>
        <v>75 9844174</v>
      </c>
      <c r="I9" s="1"/>
      <c r="V9" t="s">
        <v>1423</v>
      </c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MONTE ART TECH</v>
      </c>
      <c r="C11" s="1" t="str">
        <f>AM2</f>
        <v>Cetinje</v>
      </c>
      <c r="D11" s="1" t="str">
        <f>AJ2</f>
        <v>03551245</v>
      </c>
      <c r="E11" s="1" t="str">
        <f>B2</f>
        <v>Vlasenko</v>
      </c>
      <c r="F11" s="1" t="str">
        <f>C2</f>
        <v>Oleg</v>
      </c>
      <c r="G11" s="5" t="str">
        <f>H2</f>
        <v>75 9844174</v>
      </c>
      <c r="H11" t="str">
        <f>BI2</f>
        <v>Vornoskova Olga</v>
      </c>
      <c r="I11" s="1" t="str">
        <f>BK2</f>
        <v>Žena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6" x14ac:dyDescent="0.3">
      <c r="B13" s="4">
        <f>E2</f>
        <v>26715</v>
      </c>
      <c r="C13" s="1" t="str">
        <f>B2</f>
        <v>Vlasenko</v>
      </c>
      <c r="D13" s="1" t="str">
        <f t="shared" ref="D13:E13" si="0">C2</f>
        <v>Oleg</v>
      </c>
      <c r="E13" s="1" t="str">
        <f t="shared" si="0"/>
        <v>Boris</v>
      </c>
      <c r="F13" s="1" t="str">
        <f>K2</f>
        <v>grad Moskva</v>
      </c>
      <c r="G13" s="5" t="str">
        <f>H2</f>
        <v>75 9844174</v>
      </c>
      <c r="H13" s="1" t="str">
        <f>AG2</f>
        <v>Lovćenska 3A Cetinje</v>
      </c>
      <c r="I13" s="1"/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Vlasenko</v>
      </c>
      <c r="C15" s="1" t="str">
        <f>C2</f>
        <v>Oleg</v>
      </c>
      <c r="D15" s="1" t="str">
        <f>V2</f>
        <v>2002973250000</v>
      </c>
      <c r="E15" s="1" t="str">
        <f>H2</f>
        <v>75 9844174</v>
      </c>
      <c r="F15" t="str">
        <f>AI2</f>
        <v>MONTE ART TECH</v>
      </c>
      <c r="G15" t="str">
        <f>AM2</f>
        <v>Cetinje</v>
      </c>
      <c r="H15" s="5" t="str">
        <f>AJ2</f>
        <v>03551245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MONTE ART TECH</v>
      </c>
      <c r="C17" t="str">
        <f>AK2</f>
        <v>Lovćenska 3A Cetinje</v>
      </c>
      <c r="D17" s="1" t="str">
        <f>B2</f>
        <v>Vlasenko</v>
      </c>
      <c r="E17" s="1" t="str">
        <f>C2</f>
        <v>Oleg</v>
      </c>
      <c r="F17" t="str">
        <f>AG2</f>
        <v>Lovćenska 3A Cetinje</v>
      </c>
      <c r="G17" t="str">
        <f>AH2</f>
        <v>993/23</v>
      </c>
      <c r="H17" s="4">
        <f>W2</f>
        <v>45112</v>
      </c>
      <c r="I17" s="4">
        <f>AF2</f>
        <v>45455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MONTE ART TECH</v>
      </c>
      <c r="C19" t="str">
        <f>AL2</f>
        <v>Cetinje</v>
      </c>
      <c r="D19" t="str">
        <f>AM2</f>
        <v>Cetinje</v>
      </c>
      <c r="E19" t="str">
        <f>AN2</f>
        <v>Cetinje</v>
      </c>
      <c r="F19" s="5" t="str">
        <f>T2</f>
        <v>068 589 572</v>
      </c>
      <c r="G19" t="str">
        <f>U2</f>
        <v>a89665@gmail.com</v>
      </c>
      <c r="H19">
        <f>AP2</f>
        <v>2</v>
      </c>
      <c r="I19">
        <f t="shared" ref="I19:S19" si="1">AQ2</f>
        <v>0</v>
      </c>
      <c r="J19">
        <f t="shared" si="1"/>
        <v>0</v>
      </c>
      <c r="K19">
        <f t="shared" si="1"/>
        <v>2</v>
      </c>
      <c r="L19">
        <f t="shared" si="1"/>
        <v>9</v>
      </c>
      <c r="M19">
        <f t="shared" si="1"/>
        <v>7</v>
      </c>
      <c r="N19">
        <f t="shared" si="1"/>
        <v>3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0</v>
      </c>
      <c r="T19">
        <f>BB2</f>
        <v>0</v>
      </c>
      <c r="U19" s="7">
        <f>BC2</f>
        <v>1</v>
      </c>
      <c r="V19" s="7">
        <f t="shared" ref="V19:X19" si="2">BD2</f>
        <v>9</v>
      </c>
      <c r="W19" s="7">
        <f t="shared" si="2"/>
        <v>0</v>
      </c>
      <c r="X19" s="7">
        <f t="shared" si="2"/>
        <v>4</v>
      </c>
      <c r="Y19" s="7" t="str">
        <f>BG2</f>
        <v>5 - 1137068 / 001</v>
      </c>
      <c r="Z19" s="7" t="str">
        <f>V2</f>
        <v>2002973250000</v>
      </c>
      <c r="AA19" s="1" t="str">
        <f>B2</f>
        <v>Vlasenko</v>
      </c>
      <c r="AB19" s="1" t="str">
        <f>C2</f>
        <v>Oleg</v>
      </c>
      <c r="AC19" s="1" t="str">
        <f>AG2</f>
        <v>Lovćenska 3A Cetinje</v>
      </c>
      <c r="AD19" t="str">
        <f>BH2</f>
        <v>535000000002275408</v>
      </c>
      <c r="AE19" s="1" t="str">
        <f>D2</f>
        <v>Boris</v>
      </c>
      <c r="AF19" s="10">
        <f>L2</f>
        <v>2</v>
      </c>
      <c r="AG19" s="10">
        <f t="shared" ref="AG19:AM19" si="3">M2</f>
        <v>0</v>
      </c>
      <c r="AH19" s="10">
        <f t="shared" si="3"/>
        <v>0</v>
      </c>
      <c r="AI19" s="10">
        <f t="shared" si="3"/>
        <v>2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3</v>
      </c>
      <c r="AN19" s="1" t="str">
        <f>K2</f>
        <v>grad Moskva</v>
      </c>
      <c r="AO19" s="4" t="str">
        <f>F2</f>
        <v>V</v>
      </c>
      <c r="AP19" s="10" t="str">
        <f>G2</f>
        <v>-</v>
      </c>
      <c r="AQ19" s="5" t="str">
        <f>H2</f>
        <v>75 9844174</v>
      </c>
      <c r="AR19" s="1" t="str">
        <f>J2</f>
        <v>MVD 77819</v>
      </c>
      <c r="AS19" s="10">
        <f>X2</f>
        <v>0</v>
      </c>
      <c r="AT19" s="10">
        <f>Y2</f>
        <v>8</v>
      </c>
      <c r="AU19" s="10">
        <f>Z2</f>
        <v>0</v>
      </c>
      <c r="AV19" s="10">
        <f>AA2</f>
        <v>6</v>
      </c>
      <c r="AW19" s="10">
        <f>AE2</f>
        <v>2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MONTE ART TECH</v>
      </c>
      <c r="C21" t="str">
        <f>AK2</f>
        <v>Lovćenska 3A Cetinje</v>
      </c>
      <c r="D21" s="5" t="str">
        <f>T2</f>
        <v>068 589 572</v>
      </c>
      <c r="E21" s="5" t="str">
        <f>AJ2</f>
        <v>03551245</v>
      </c>
      <c r="F21" s="1" t="str">
        <f>B2</f>
        <v>Vlasenko</v>
      </c>
      <c r="G21" s="1" t="str">
        <f>D2</f>
        <v>Boris</v>
      </c>
      <c r="H21" s="1" t="str">
        <f>C2</f>
        <v>Oleg</v>
      </c>
      <c r="I21" s="5" t="str">
        <f>V2</f>
        <v>2002973250000</v>
      </c>
      <c r="J21" t="str">
        <f>AG2</f>
        <v>Lovćenska 3A Cetinje</v>
      </c>
      <c r="K21" s="1" t="str">
        <f>K2</f>
        <v>grad Moskva</v>
      </c>
      <c r="L21" s="4" t="str">
        <f>F2</f>
        <v>V</v>
      </c>
      <c r="M21" s="4" t="str">
        <f>G2</f>
        <v>-</v>
      </c>
      <c r="N21" t="str">
        <f>BI2</f>
        <v>Vornoskova Olga</v>
      </c>
      <c r="O21" t="str">
        <f>BK2</f>
        <v>Žena</v>
      </c>
      <c r="P21">
        <f>BL2</f>
        <v>2</v>
      </c>
      <c r="Q21">
        <f t="shared" ref="Q21:AB21" si="4">BM2</f>
        <v>2</v>
      </c>
      <c r="R21">
        <f t="shared" si="4"/>
        <v>0</v>
      </c>
      <c r="S21">
        <f t="shared" si="4"/>
        <v>1</v>
      </c>
      <c r="T21">
        <f t="shared" si="4"/>
        <v>9</v>
      </c>
      <c r="U21">
        <f t="shared" si="4"/>
        <v>8</v>
      </c>
      <c r="V21">
        <f t="shared" si="4"/>
        <v>8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1</v>
      </c>
      <c r="AC21" t="str">
        <f>BY2</f>
        <v>Vlasenko Olesia</v>
      </c>
      <c r="AD21" t="str">
        <f>CA2</f>
        <v>Ćerka</v>
      </c>
      <c r="AE21">
        <f t="shared" ref="AE21:AQ21" si="5">CB2</f>
        <v>0</v>
      </c>
      <c r="AF21">
        <f t="shared" si="5"/>
        <v>6</v>
      </c>
      <c r="AG21">
        <f t="shared" si="5"/>
        <v>0</v>
      </c>
      <c r="AH21">
        <f t="shared" si="5"/>
        <v>7</v>
      </c>
      <c r="AI21">
        <f t="shared" si="5"/>
        <v>0</v>
      </c>
      <c r="AJ21">
        <f t="shared" si="5"/>
        <v>1</v>
      </c>
      <c r="AK21">
        <f t="shared" si="5"/>
        <v>8</v>
      </c>
      <c r="AL21">
        <f t="shared" si="5"/>
        <v>2</v>
      </c>
      <c r="AM21">
        <f t="shared" si="5"/>
        <v>5</v>
      </c>
      <c r="AN21">
        <f t="shared" si="5"/>
        <v>5</v>
      </c>
      <c r="AO21">
        <f t="shared" si="5"/>
        <v>0</v>
      </c>
      <c r="AP21">
        <f t="shared" si="5"/>
        <v>1</v>
      </c>
      <c r="AQ21">
        <f t="shared" si="5"/>
        <v>6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Oleg</v>
      </c>
      <c r="C23" s="1" t="str">
        <f>D2</f>
        <v>Boris</v>
      </c>
      <c r="D23" s="1" t="str">
        <f>B2</f>
        <v>Vlasenko</v>
      </c>
      <c r="E23" s="5" t="str">
        <f>V2</f>
        <v>2002973250000</v>
      </c>
      <c r="F23" t="str">
        <f>AG2</f>
        <v>Lovćenska 3A Cetinje</v>
      </c>
      <c r="G23" t="str">
        <f>AM2</f>
        <v>Cetinje</v>
      </c>
      <c r="H23" s="5" t="str">
        <f>H2</f>
        <v>75 9844174</v>
      </c>
      <c r="I23" s="4">
        <f>I2</f>
        <v>43476</v>
      </c>
      <c r="J23" s="5" t="str">
        <f>T2</f>
        <v>068 589 572</v>
      </c>
      <c r="K23" s="5" t="str">
        <f>U2</f>
        <v>a89665@gmail.com</v>
      </c>
      <c r="L23" s="4">
        <f>E2</f>
        <v>26715</v>
      </c>
      <c r="M23" t="str">
        <f>AI2</f>
        <v>MONTE ART TECH</v>
      </c>
      <c r="N23" t="str">
        <f>BG2</f>
        <v>5 - 1137068 / 001</v>
      </c>
      <c r="O23" s="5" t="str">
        <f>AJ2</f>
        <v>03551245</v>
      </c>
      <c r="P23" t="str">
        <f>AK2</f>
        <v>Lovćenska 3A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Oleg</v>
      </c>
      <c r="C25" s="1" t="str">
        <f>+D2</f>
        <v>Boris</v>
      </c>
      <c r="D25" s="1" t="str">
        <f>+B2</f>
        <v>Vlasenko</v>
      </c>
      <c r="E25" s="5" t="str">
        <f>+V2</f>
        <v>2002973250000</v>
      </c>
      <c r="F25" t="str">
        <f>+AG2</f>
        <v>Lovćenska 3A Cetinje</v>
      </c>
      <c r="G25" t="str">
        <f>+AM2</f>
        <v>Cetinje</v>
      </c>
      <c r="H25" s="5" t="str">
        <f>H2</f>
        <v>75 9844174</v>
      </c>
      <c r="I25" s="4">
        <f>I2</f>
        <v>43476</v>
      </c>
      <c r="J25" s="5" t="str">
        <f>T2</f>
        <v>068 589 572</v>
      </c>
      <c r="K25" s="5" t="str">
        <f>U2</f>
        <v>a89665@gmail.com</v>
      </c>
      <c r="L25" s="4">
        <f>E2</f>
        <v>26715</v>
      </c>
      <c r="M25" t="str">
        <f>AI2</f>
        <v>MONTE ART TECH</v>
      </c>
      <c r="N25" t="str">
        <f>BG2</f>
        <v>5 - 1137068 / 001</v>
      </c>
      <c r="O25" s="5" t="str">
        <f>AJ2</f>
        <v>03551245</v>
      </c>
      <c r="P25" t="str">
        <f>AK2</f>
        <v>Lovćenska 3A Cetinje</v>
      </c>
    </row>
    <row r="26" spans="1:8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88" x14ac:dyDescent="0.3">
      <c r="B27" t="str">
        <f>AI2</f>
        <v>MONTE ART TECH</v>
      </c>
      <c r="C27" t="str">
        <f>AJ2</f>
        <v>03551245</v>
      </c>
      <c r="D27" s="1" t="str">
        <f>C2</f>
        <v>Oleg</v>
      </c>
      <c r="E27" s="1" t="str">
        <f>B2</f>
        <v>Vlasenko</v>
      </c>
      <c r="F27" s="5" t="str">
        <f>V2</f>
        <v>2002973250000</v>
      </c>
    </row>
    <row r="28" spans="1:88" x14ac:dyDescent="0.3">
      <c r="A28" t="s">
        <v>711</v>
      </c>
      <c r="B28" s="8" t="s">
        <v>144</v>
      </c>
      <c r="C28" s="8" t="s">
        <v>143</v>
      </c>
      <c r="D28" s="8" t="s">
        <v>713</v>
      </c>
      <c r="E28" s="8" t="s">
        <v>714</v>
      </c>
      <c r="F28" s="8" t="s">
        <v>715</v>
      </c>
      <c r="G28" s="8" t="s">
        <v>716</v>
      </c>
      <c r="H28" s="8" t="s">
        <v>717</v>
      </c>
      <c r="I28" s="8" t="s">
        <v>718</v>
      </c>
      <c r="J28" s="8" t="s">
        <v>719</v>
      </c>
      <c r="K28" s="8" t="s">
        <v>720</v>
      </c>
      <c r="L28" s="8" t="s">
        <v>721</v>
      </c>
      <c r="M28" s="8" t="s">
        <v>722</v>
      </c>
      <c r="N28" s="8" t="s">
        <v>723</v>
      </c>
      <c r="O28" s="8" t="s">
        <v>724</v>
      </c>
      <c r="P28" s="8" t="s">
        <v>725</v>
      </c>
      <c r="Q28" s="8" t="s">
        <v>152</v>
      </c>
      <c r="R28" s="8" t="s">
        <v>726</v>
      </c>
      <c r="S28" s="8" t="s">
        <v>174</v>
      </c>
      <c r="T28" s="8" t="s">
        <v>727</v>
      </c>
      <c r="U28" s="8" t="s">
        <v>172</v>
      </c>
      <c r="V28" s="8" t="s">
        <v>147</v>
      </c>
      <c r="W28" s="9" t="s">
        <v>177</v>
      </c>
    </row>
    <row r="29" spans="1:88" x14ac:dyDescent="0.3">
      <c r="B29" s="1" t="str">
        <f>C2</f>
        <v>Oleg</v>
      </c>
      <c r="C29" s="1" t="str">
        <f>B2</f>
        <v>Vlasenko</v>
      </c>
      <c r="D29">
        <f>AP2</f>
        <v>2</v>
      </c>
      <c r="E29">
        <f t="shared" ref="E29:P29" si="6">AQ2</f>
        <v>0</v>
      </c>
      <c r="F29">
        <f t="shared" si="6"/>
        <v>0</v>
      </c>
      <c r="G29">
        <f t="shared" si="6"/>
        <v>2</v>
      </c>
      <c r="H29">
        <f t="shared" si="6"/>
        <v>9</v>
      </c>
      <c r="I29">
        <f t="shared" si="6"/>
        <v>7</v>
      </c>
      <c r="J29">
        <f t="shared" si="6"/>
        <v>3</v>
      </c>
      <c r="K29">
        <f t="shared" si="6"/>
        <v>2</v>
      </c>
      <c r="L29">
        <f t="shared" si="6"/>
        <v>5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Q29" t="str">
        <f>AG2</f>
        <v>Lovćenska 3A Cetinje</v>
      </c>
      <c r="R29" s="5" t="str">
        <f>H2</f>
        <v>75 9844174</v>
      </c>
      <c r="S29" s="1" t="str">
        <f>J2</f>
        <v>MVD 77819</v>
      </c>
      <c r="T29" s="5" t="str">
        <f>T2</f>
        <v>068 589 572</v>
      </c>
      <c r="U29" t="str">
        <f>U2</f>
        <v>a89665@gmail.com</v>
      </c>
      <c r="V29" t="str">
        <f>AI2</f>
        <v>MONTE ART TECH</v>
      </c>
      <c r="W29" t="str">
        <f>AO2</f>
        <v>Lovcenska 3A</v>
      </c>
    </row>
    <row r="30" spans="1:88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88" x14ac:dyDescent="0.3">
      <c r="B31" s="1" t="str">
        <f>+C2</f>
        <v>Oleg</v>
      </c>
      <c r="C31" s="1" t="str">
        <f>+B2</f>
        <v>Vlasenko</v>
      </c>
      <c r="D31">
        <f>AP2</f>
        <v>2</v>
      </c>
      <c r="E31">
        <f t="shared" ref="E31:P31" si="7">AQ2</f>
        <v>0</v>
      </c>
      <c r="F31">
        <f t="shared" si="7"/>
        <v>0</v>
      </c>
      <c r="G31">
        <f t="shared" si="7"/>
        <v>2</v>
      </c>
      <c r="H31">
        <f t="shared" si="7"/>
        <v>9</v>
      </c>
      <c r="I31">
        <f t="shared" si="7"/>
        <v>7</v>
      </c>
      <c r="J31">
        <f t="shared" si="7"/>
        <v>3</v>
      </c>
      <c r="K31">
        <f t="shared" si="7"/>
        <v>2</v>
      </c>
      <c r="L31">
        <f t="shared" si="7"/>
        <v>5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 t="str">
        <f>+AG2</f>
        <v>Lovćenska 3A Cetinje</v>
      </c>
      <c r="R31" s="5" t="str">
        <f>H2</f>
        <v>75 9844174</v>
      </c>
      <c r="S31" s="5" t="str">
        <f>T2</f>
        <v>068 589 572</v>
      </c>
      <c r="T31" s="5" t="str">
        <f>U2</f>
        <v>a89665@gmail.com</v>
      </c>
      <c r="U31" t="str">
        <f>AI2</f>
        <v>MONTE ART TECH</v>
      </c>
      <c r="V31" t="str">
        <f>BG2</f>
        <v>5 - 1137068 / 001</v>
      </c>
      <c r="W31" t="str">
        <f>AO2</f>
        <v>Lovcenska 3A</v>
      </c>
      <c r="X31" t="str">
        <f>AN2</f>
        <v>Cetinje</v>
      </c>
    </row>
  </sheetData>
  <hyperlinks>
    <hyperlink ref="U2" r:id="rId1" xr:uid="{74459F68-C1A0-4C79-B222-F3F609D48069}"/>
  </hyperlinks>
  <pageMargins left="0.7" right="0.7" top="0.75" bottom="0.75" header="0.3" footer="0.3"/>
  <pageSetup paperSize="9" orientation="portrait" verticalDpi="0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02AB-09F5-4754-BD02-DDFE2B40CD6F}">
  <dimension ref="A1:EH29"/>
  <sheetViews>
    <sheetView topLeftCell="R1" workbookViewId="0">
      <selection activeCell="AF7" sqref="AF7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8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57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96</v>
      </c>
      <c r="DE1" t="s">
        <v>99</v>
      </c>
      <c r="DF1" t="s">
        <v>97</v>
      </c>
      <c r="DG1" t="s">
        <v>98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135</v>
      </c>
      <c r="DS1" t="s">
        <v>136</v>
      </c>
      <c r="DT1" t="s">
        <v>110</v>
      </c>
      <c r="DU1" t="s">
        <v>111</v>
      </c>
      <c r="DV1" t="s">
        <v>112</v>
      </c>
      <c r="DW1" t="s">
        <v>113</v>
      </c>
      <c r="DX1" t="s">
        <v>121</v>
      </c>
      <c r="DY1" t="s">
        <v>114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137</v>
      </c>
      <c r="EH1" t="s">
        <v>138</v>
      </c>
    </row>
    <row r="2" spans="1:138" x14ac:dyDescent="0.3">
      <c r="A2" t="s">
        <v>142</v>
      </c>
      <c r="B2" s="1" t="s">
        <v>834</v>
      </c>
      <c r="C2" s="1" t="s">
        <v>788</v>
      </c>
      <c r="D2" s="1" t="s">
        <v>285</v>
      </c>
      <c r="E2" s="4">
        <v>27272</v>
      </c>
      <c r="F2" s="4" t="s">
        <v>210</v>
      </c>
      <c r="G2" s="11" t="s">
        <v>213</v>
      </c>
      <c r="H2" s="5" t="s">
        <v>835</v>
      </c>
      <c r="I2" s="4">
        <v>44708</v>
      </c>
      <c r="J2" s="1" t="s">
        <v>421</v>
      </c>
      <c r="K2" s="1" t="s">
        <v>288</v>
      </c>
      <c r="L2">
        <v>3</v>
      </c>
      <c r="M2">
        <v>1</v>
      </c>
      <c r="N2">
        <v>0</v>
      </c>
      <c r="O2">
        <v>8</v>
      </c>
      <c r="P2">
        <v>1</v>
      </c>
      <c r="Q2">
        <v>9</v>
      </c>
      <c r="R2">
        <v>7</v>
      </c>
      <c r="S2">
        <v>4</v>
      </c>
      <c r="T2" s="5" t="s">
        <v>836</v>
      </c>
      <c r="U2" s="6" t="s">
        <v>837</v>
      </c>
      <c r="V2" s="5" t="s">
        <v>838</v>
      </c>
      <c r="W2" s="15">
        <v>44875</v>
      </c>
      <c r="X2" s="14">
        <v>1</v>
      </c>
      <c r="Y2" s="14">
        <v>0</v>
      </c>
      <c r="Z2" s="14">
        <v>1</v>
      </c>
      <c r="AA2" s="14">
        <v>1</v>
      </c>
      <c r="AB2" s="14">
        <v>2</v>
      </c>
      <c r="AC2" s="14">
        <v>0</v>
      </c>
      <c r="AD2" s="14">
        <v>2</v>
      </c>
      <c r="AE2" s="14">
        <v>2</v>
      </c>
      <c r="AF2" s="15">
        <v>45231</v>
      </c>
      <c r="AG2" s="14" t="s">
        <v>839</v>
      </c>
      <c r="AH2" s="14"/>
      <c r="AI2" t="s">
        <v>840</v>
      </c>
      <c r="AJ2" s="16" t="s">
        <v>841</v>
      </c>
      <c r="AK2" s="14" t="s">
        <v>643</v>
      </c>
      <c r="AL2" t="s">
        <v>449</v>
      </c>
      <c r="AM2" t="s">
        <v>449</v>
      </c>
      <c r="AN2" t="s">
        <v>644</v>
      </c>
      <c r="AO2" t="s">
        <v>645</v>
      </c>
      <c r="AP2">
        <v>3</v>
      </c>
      <c r="AQ2">
        <v>1</v>
      </c>
      <c r="AR2">
        <v>0</v>
      </c>
      <c r="AS2">
        <v>8</v>
      </c>
      <c r="AT2">
        <v>9</v>
      </c>
      <c r="AU2">
        <v>7</v>
      </c>
      <c r="AV2">
        <v>4</v>
      </c>
      <c r="AW2">
        <v>2</v>
      </c>
      <c r="AX2">
        <v>2</v>
      </c>
      <c r="AY2">
        <v>0</v>
      </c>
      <c r="AZ2">
        <v>0</v>
      </c>
      <c r="BA2">
        <v>0</v>
      </c>
      <c r="BB2">
        <v>4</v>
      </c>
      <c r="BC2" s="17">
        <v>2</v>
      </c>
      <c r="BD2" s="14">
        <v>6</v>
      </c>
      <c r="BE2" s="14">
        <v>1</v>
      </c>
      <c r="BF2" s="14">
        <v>0</v>
      </c>
      <c r="BG2" s="14" t="s">
        <v>842</v>
      </c>
      <c r="BH2" s="16" t="s">
        <v>843</v>
      </c>
      <c r="BI2" t="s">
        <v>844</v>
      </c>
      <c r="BJ2" s="5" t="s">
        <v>845</v>
      </c>
      <c r="BK2" s="5" t="s">
        <v>212</v>
      </c>
      <c r="BL2">
        <v>0</v>
      </c>
      <c r="BM2">
        <v>3</v>
      </c>
      <c r="BN2">
        <v>0</v>
      </c>
      <c r="BO2">
        <v>7</v>
      </c>
      <c r="BP2">
        <v>9</v>
      </c>
      <c r="BQ2">
        <v>7</v>
      </c>
      <c r="BR2">
        <v>9</v>
      </c>
      <c r="BS2">
        <v>2</v>
      </c>
      <c r="BT2">
        <v>2</v>
      </c>
      <c r="BU2">
        <v>5</v>
      </c>
      <c r="BV2">
        <v>0</v>
      </c>
      <c r="BW2">
        <v>2</v>
      </c>
      <c r="BX2">
        <v>2</v>
      </c>
      <c r="BY2" t="s">
        <v>846</v>
      </c>
      <c r="BZ2" s="5" t="s">
        <v>847</v>
      </c>
      <c r="CA2" t="s">
        <v>360</v>
      </c>
      <c r="CB2">
        <v>2</v>
      </c>
      <c r="CC2">
        <v>2</v>
      </c>
      <c r="CD2">
        <v>0</v>
      </c>
      <c r="CE2">
        <v>5</v>
      </c>
      <c r="CF2">
        <v>0</v>
      </c>
      <c r="CG2">
        <v>1</v>
      </c>
      <c r="CH2">
        <v>1</v>
      </c>
      <c r="CI2">
        <v>2</v>
      </c>
      <c r="CJ2">
        <v>2</v>
      </c>
      <c r="CK2">
        <v>5</v>
      </c>
      <c r="CL2">
        <v>0</v>
      </c>
      <c r="CM2">
        <v>1</v>
      </c>
      <c r="CN2">
        <v>0</v>
      </c>
      <c r="CO2" t="s">
        <v>848</v>
      </c>
      <c r="CP2" s="5" t="s">
        <v>849</v>
      </c>
      <c r="CQ2" t="s">
        <v>402</v>
      </c>
      <c r="CR2">
        <v>1</v>
      </c>
      <c r="CS2">
        <v>8</v>
      </c>
      <c r="CT2">
        <v>1</v>
      </c>
      <c r="CU2">
        <v>2</v>
      </c>
      <c r="CV2">
        <v>0</v>
      </c>
      <c r="CW2">
        <v>1</v>
      </c>
      <c r="CX2">
        <v>6</v>
      </c>
      <c r="CY2">
        <v>2</v>
      </c>
      <c r="CZ2">
        <v>2</v>
      </c>
      <c r="DA2">
        <v>0</v>
      </c>
      <c r="DB2">
        <v>0</v>
      </c>
      <c r="DC2">
        <v>0</v>
      </c>
      <c r="DD2">
        <v>6</v>
      </c>
    </row>
    <row r="3" spans="1:138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8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8" x14ac:dyDescent="0.3">
      <c r="B5" s="1" t="str">
        <f>B2</f>
        <v xml:space="preserve">Yurovskikh </v>
      </c>
      <c r="C5" s="1" t="str">
        <f>C2</f>
        <v>Dmitry</v>
      </c>
      <c r="D5" s="4">
        <f>E2</f>
        <v>27272</v>
      </c>
      <c r="E5" s="5" t="str">
        <f>H2</f>
        <v>76 7656315</v>
      </c>
      <c r="F5" t="str">
        <f>AI2</f>
        <v>LED MARKETING CONSULTING</v>
      </c>
      <c r="G5" t="str">
        <f>AM2</f>
        <v>Bar</v>
      </c>
      <c r="I5" s="1"/>
    </row>
    <row r="6" spans="1:138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8" x14ac:dyDescent="0.3">
      <c r="B7" s="1" t="str">
        <f>AI2</f>
        <v>LED MARKETING CONSULTING</v>
      </c>
      <c r="C7" s="1" t="str">
        <f>AJ2</f>
        <v>03486052</v>
      </c>
      <c r="D7" s="1" t="str">
        <f>AM2</f>
        <v>Bar</v>
      </c>
      <c r="E7" s="1" t="str">
        <f>B2</f>
        <v xml:space="preserve">Yurovskikh </v>
      </c>
      <c r="F7" s="1" t="str">
        <f>C2</f>
        <v>Dmitry</v>
      </c>
      <c r="G7" s="5" t="str">
        <f>H2</f>
        <v>76 7656315</v>
      </c>
      <c r="H7" t="str">
        <f>AG2</f>
        <v>Virpazar Orahovo bb Bar</v>
      </c>
      <c r="I7" s="1"/>
    </row>
    <row r="8" spans="1:138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8" x14ac:dyDescent="0.3">
      <c r="B9" s="1" t="str">
        <f>AI2</f>
        <v>LED MARKETING CONSULTING</v>
      </c>
      <c r="C9" s="1" t="str">
        <f>AM2</f>
        <v>Bar</v>
      </c>
      <c r="D9" s="1" t="str">
        <f>AJ2</f>
        <v>03486052</v>
      </c>
      <c r="E9" s="1" t="str">
        <f>B2</f>
        <v xml:space="preserve">Yurovskikh </v>
      </c>
      <c r="F9" s="1" t="str">
        <f>C2</f>
        <v>Dmitry</v>
      </c>
      <c r="G9" s="5" t="str">
        <f>H2</f>
        <v>76 7656315</v>
      </c>
      <c r="I9" s="1"/>
    </row>
    <row r="10" spans="1:138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8" t="s">
        <v>151</v>
      </c>
      <c r="I10" s="1"/>
    </row>
    <row r="11" spans="1:138" x14ac:dyDescent="0.3">
      <c r="B11" s="1" t="str">
        <f>AI2</f>
        <v>LED MARKETING CONSULTING</v>
      </c>
      <c r="C11" s="1" t="str">
        <f>AM2</f>
        <v>Bar</v>
      </c>
      <c r="D11" s="1" t="str">
        <f>AJ2</f>
        <v>03486052</v>
      </c>
      <c r="E11" s="1" t="str">
        <f>B2</f>
        <v xml:space="preserve">Yurovskikh </v>
      </c>
      <c r="F11" s="1" t="str">
        <f>C2</f>
        <v>Dmitry</v>
      </c>
      <c r="G11" t="str">
        <f>BI2</f>
        <v>Bueva Iuliia</v>
      </c>
      <c r="H11" t="str">
        <f>BJ2</f>
        <v>66 4515559</v>
      </c>
      <c r="I11" s="1"/>
    </row>
    <row r="12" spans="1:138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8" x14ac:dyDescent="0.3">
      <c r="B13" s="4">
        <f>E2</f>
        <v>27272</v>
      </c>
      <c r="C13" s="1" t="str">
        <f>B2</f>
        <v xml:space="preserve">Yurovskikh </v>
      </c>
      <c r="D13" s="1" t="str">
        <f t="shared" ref="D13:E13" si="0">C2</f>
        <v>Dmitry</v>
      </c>
      <c r="E13" s="1" t="str">
        <f t="shared" si="0"/>
        <v>Jurij</v>
      </c>
      <c r="F13" s="1" t="str">
        <f>K2</f>
        <v>grad Moskva</v>
      </c>
      <c r="G13" s="5" t="str">
        <f>H2</f>
        <v>76 7656315</v>
      </c>
      <c r="H13" s="1" t="str">
        <f>AG2</f>
        <v>Virpazar Orahovo bb Bar</v>
      </c>
      <c r="I13" s="1"/>
    </row>
    <row r="14" spans="1:138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8" x14ac:dyDescent="0.3">
      <c r="B15" s="1" t="str">
        <f>B2</f>
        <v xml:space="preserve">Yurovskikh </v>
      </c>
      <c r="C15" s="1" t="str">
        <f>C2</f>
        <v>Dmitry</v>
      </c>
      <c r="D15" s="1" t="str">
        <f>V2</f>
        <v>3108974220004</v>
      </c>
      <c r="E15" s="1" t="str">
        <f>H2</f>
        <v>76 7656315</v>
      </c>
      <c r="F15" t="str">
        <f>AI2</f>
        <v>LED MARKETING CONSULTING</v>
      </c>
      <c r="G15" t="str">
        <f>AM2</f>
        <v>Bar</v>
      </c>
      <c r="H15" s="5" t="str">
        <f>AJ2</f>
        <v>03486052</v>
      </c>
      <c r="I15" s="1"/>
    </row>
    <row r="16" spans="1:138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LED MARKETING CONSULTING</v>
      </c>
      <c r="C17" t="str">
        <f>AK2</f>
        <v>Šušanj bb Bar</v>
      </c>
      <c r="D17" s="1" t="str">
        <f>B2</f>
        <v xml:space="preserve">Yurovskikh </v>
      </c>
      <c r="E17" s="1" t="str">
        <f>C2</f>
        <v>Dmitry</v>
      </c>
      <c r="F17" t="str">
        <f>AG2</f>
        <v>Virpazar Orahovo bb Bar</v>
      </c>
      <c r="G17">
        <f>AH2</f>
        <v>0</v>
      </c>
      <c r="H17" s="4">
        <f>W2</f>
        <v>44875</v>
      </c>
      <c r="I17" s="4">
        <f>AF2</f>
        <v>45231</v>
      </c>
      <c r="J17" t="str">
        <f>AM2</f>
        <v>Bar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LED MARKETING CONSULTING</v>
      </c>
      <c r="C19" t="str">
        <f>AL2</f>
        <v>Bar</v>
      </c>
      <c r="D19" t="str">
        <f>AM2</f>
        <v>Bar</v>
      </c>
      <c r="E19" t="str">
        <f>AN2</f>
        <v>Šušanj</v>
      </c>
      <c r="F19" s="5" t="str">
        <f>T2</f>
        <v>068 643 972</v>
      </c>
      <c r="G19" t="str">
        <f>U2</f>
        <v>yurovskikhd@gmail.com</v>
      </c>
      <c r="H19">
        <f>AP2</f>
        <v>3</v>
      </c>
      <c r="I19">
        <f>AQ2</f>
        <v>1</v>
      </c>
      <c r="J19">
        <f t="shared" ref="J19:S19" si="1">AR2</f>
        <v>0</v>
      </c>
      <c r="K19">
        <f t="shared" si="1"/>
        <v>8</v>
      </c>
      <c r="L19">
        <f t="shared" si="1"/>
        <v>9</v>
      </c>
      <c r="M19">
        <f t="shared" si="1"/>
        <v>7</v>
      </c>
      <c r="N19">
        <f t="shared" si="1"/>
        <v>4</v>
      </c>
      <c r="O19">
        <f t="shared" si="1"/>
        <v>2</v>
      </c>
      <c r="P19">
        <f t="shared" si="1"/>
        <v>2</v>
      </c>
      <c r="Q19">
        <f t="shared" si="1"/>
        <v>0</v>
      </c>
      <c r="R19">
        <f t="shared" si="1"/>
        <v>0</v>
      </c>
      <c r="S19">
        <f t="shared" si="1"/>
        <v>0</v>
      </c>
      <c r="T19">
        <f>BB2</f>
        <v>4</v>
      </c>
      <c r="U19" s="7">
        <f>BC2</f>
        <v>2</v>
      </c>
      <c r="V19" s="7">
        <f t="shared" ref="V19:X19" si="2">BD2</f>
        <v>6</v>
      </c>
      <c r="W19" s="7">
        <f t="shared" si="2"/>
        <v>1</v>
      </c>
      <c r="X19" s="7">
        <f t="shared" si="2"/>
        <v>0</v>
      </c>
      <c r="Y19" s="7" t="str">
        <f>BG2</f>
        <v>5 - 1075990 / 001</v>
      </c>
      <c r="Z19" s="7" t="str">
        <f>V2</f>
        <v>3108974220004</v>
      </c>
      <c r="AA19" s="1" t="str">
        <f>B2</f>
        <v xml:space="preserve">Yurovskikh </v>
      </c>
      <c r="AB19" s="1" t="str">
        <f>C2</f>
        <v>Dmitry</v>
      </c>
      <c r="AC19" s="1" t="str">
        <f>AG2</f>
        <v>Virpazar Orahovo bb Bar</v>
      </c>
      <c r="AD19" t="str">
        <f>BH2</f>
        <v>565000000002117209</v>
      </c>
      <c r="AE19" s="1" t="str">
        <f>D2</f>
        <v>Jurij</v>
      </c>
      <c r="AF19" s="10">
        <f>L2</f>
        <v>3</v>
      </c>
      <c r="AG19" s="10">
        <f t="shared" ref="AG19:AM19" si="3">M2</f>
        <v>1</v>
      </c>
      <c r="AH19" s="10">
        <f t="shared" si="3"/>
        <v>0</v>
      </c>
      <c r="AI19" s="10">
        <f t="shared" si="3"/>
        <v>8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4</v>
      </c>
      <c r="AN19" s="1" t="str">
        <f>K2</f>
        <v>grad Moskva</v>
      </c>
      <c r="AO19" s="4" t="str">
        <f>F2</f>
        <v>V</v>
      </c>
      <c r="AP19" s="10" t="str">
        <f>G2</f>
        <v>-</v>
      </c>
      <c r="AQ19" s="5" t="str">
        <f>H2</f>
        <v>76 7656315</v>
      </c>
      <c r="AR19" s="1" t="str">
        <f>J2</f>
        <v>MVD 78035</v>
      </c>
      <c r="AS19" s="10">
        <f>X2</f>
        <v>1</v>
      </c>
      <c r="AT19" s="10">
        <f>Y2</f>
        <v>0</v>
      </c>
      <c r="AU19" s="10">
        <f>Z2</f>
        <v>1</v>
      </c>
      <c r="AV19" s="10">
        <f>AA2</f>
        <v>1</v>
      </c>
      <c r="AW19" s="10">
        <f>AE2</f>
        <v>2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LED MARKETING CONSULTING</v>
      </c>
      <c r="C21" t="str">
        <f>AK2</f>
        <v>Šušanj bb Bar</v>
      </c>
      <c r="D21" s="5" t="str">
        <f>T2</f>
        <v>068 643 972</v>
      </c>
      <c r="E21" s="5" t="str">
        <f>AJ2</f>
        <v>03486052</v>
      </c>
      <c r="F21" s="1" t="str">
        <f>B2</f>
        <v xml:space="preserve">Yurovskikh </v>
      </c>
      <c r="G21" s="1" t="str">
        <f>D2</f>
        <v>Jurij</v>
      </c>
      <c r="H21" s="1" t="str">
        <f>C2</f>
        <v>Dmitry</v>
      </c>
      <c r="I21" s="5" t="str">
        <f>V2</f>
        <v>3108974220004</v>
      </c>
      <c r="J21" t="str">
        <f>AG2</f>
        <v>Virpazar Orahovo bb Bar</v>
      </c>
      <c r="K21" s="1" t="str">
        <f>K2</f>
        <v>grad Moskva</v>
      </c>
      <c r="L21" s="4" t="str">
        <f>F2</f>
        <v>V</v>
      </c>
      <c r="M21" s="4" t="str">
        <f>G2</f>
        <v>-</v>
      </c>
      <c r="N21" t="str">
        <f>BI2</f>
        <v>Bueva Iuliia</v>
      </c>
      <c r="O21" t="str">
        <f>BK2</f>
        <v>Žena</v>
      </c>
      <c r="P21">
        <f>BL2</f>
        <v>0</v>
      </c>
      <c r="Q21">
        <f t="shared" ref="Q21:AB21" si="4">BM2</f>
        <v>3</v>
      </c>
      <c r="R21">
        <f t="shared" si="4"/>
        <v>0</v>
      </c>
      <c r="S21">
        <f t="shared" si="4"/>
        <v>7</v>
      </c>
      <c r="T21">
        <f t="shared" si="4"/>
        <v>9</v>
      </c>
      <c r="U21">
        <f t="shared" si="4"/>
        <v>7</v>
      </c>
      <c r="V21">
        <f t="shared" si="4"/>
        <v>9</v>
      </c>
      <c r="W21">
        <f t="shared" si="4"/>
        <v>2</v>
      </c>
      <c r="X21">
        <f t="shared" si="4"/>
        <v>2</v>
      </c>
      <c r="Y21">
        <f t="shared" si="4"/>
        <v>5</v>
      </c>
      <c r="Z21">
        <f t="shared" si="4"/>
        <v>0</v>
      </c>
      <c r="AA21">
        <f t="shared" si="4"/>
        <v>2</v>
      </c>
      <c r="AB21">
        <f t="shared" si="4"/>
        <v>2</v>
      </c>
      <c r="AC21" t="str">
        <f>BY2</f>
        <v>Yurovskikh Varvara</v>
      </c>
      <c r="AD21">
        <f>CB2</f>
        <v>2</v>
      </c>
      <c r="AE21">
        <f t="shared" ref="AE21:AQ21" si="5">CC2</f>
        <v>2</v>
      </c>
      <c r="AF21">
        <f t="shared" si="5"/>
        <v>0</v>
      </c>
      <c r="AG21">
        <f t="shared" si="5"/>
        <v>5</v>
      </c>
      <c r="AH21">
        <f t="shared" si="5"/>
        <v>0</v>
      </c>
      <c r="AI21">
        <f t="shared" si="5"/>
        <v>1</v>
      </c>
      <c r="AJ21">
        <f t="shared" si="5"/>
        <v>1</v>
      </c>
      <c r="AK21">
        <f t="shared" si="5"/>
        <v>2</v>
      </c>
      <c r="AL21">
        <f t="shared" si="5"/>
        <v>2</v>
      </c>
      <c r="AM21">
        <f t="shared" si="5"/>
        <v>5</v>
      </c>
      <c r="AN21">
        <f t="shared" si="5"/>
        <v>0</v>
      </c>
      <c r="AO21">
        <f t="shared" si="5"/>
        <v>1</v>
      </c>
      <c r="AP21">
        <f t="shared" si="5"/>
        <v>0</v>
      </c>
      <c r="AQ21" t="str">
        <f t="shared" si="5"/>
        <v>Yurovskikh Mikhail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Dmitry</v>
      </c>
      <c r="C23" s="1" t="str">
        <f>D2</f>
        <v>Jurij</v>
      </c>
      <c r="D23" s="1" t="str">
        <f>B2</f>
        <v xml:space="preserve">Yurovskikh </v>
      </c>
      <c r="E23" s="5" t="str">
        <f>V2</f>
        <v>3108974220004</v>
      </c>
      <c r="F23" t="str">
        <f>AG2</f>
        <v>Virpazar Orahovo bb Bar</v>
      </c>
      <c r="G23" t="str">
        <f>AM2</f>
        <v>Bar</v>
      </c>
      <c r="H23" s="5" t="str">
        <f>H2</f>
        <v>76 7656315</v>
      </c>
      <c r="I23" s="4">
        <f>I2</f>
        <v>44708</v>
      </c>
      <c r="J23" s="5" t="str">
        <f>T2</f>
        <v>068 643 972</v>
      </c>
      <c r="K23" s="5" t="str">
        <f>U2</f>
        <v>yurovskikhd@gmail.com</v>
      </c>
      <c r="L23" s="4">
        <f>E2</f>
        <v>27272</v>
      </c>
      <c r="M23" t="str">
        <f>AI2</f>
        <v>LED MARKETING CONSULTING</v>
      </c>
      <c r="N23" t="str">
        <f>BG2</f>
        <v>5 - 1075990 / 001</v>
      </c>
      <c r="O23" s="5" t="str">
        <f>AJ2</f>
        <v>03486052</v>
      </c>
      <c r="P23" t="str">
        <f>AK2</f>
        <v>Šušanj bb Bar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Dmitry</v>
      </c>
      <c r="C25" s="1" t="str">
        <f>+D2</f>
        <v>Jurij</v>
      </c>
      <c r="D25" s="1" t="str">
        <f>+B2</f>
        <v xml:space="preserve">Yurovskikh </v>
      </c>
      <c r="E25" s="5" t="str">
        <f>+V2</f>
        <v>3108974220004</v>
      </c>
      <c r="F25" t="str">
        <f>+AG2</f>
        <v>Virpazar Orahovo bb Bar</v>
      </c>
      <c r="G25" t="str">
        <f>+AM2</f>
        <v>Bar</v>
      </c>
      <c r="H25" s="5" t="str">
        <f>H2</f>
        <v>76 7656315</v>
      </c>
      <c r="I25" s="4">
        <f>I2</f>
        <v>44708</v>
      </c>
      <c r="J25" s="5" t="str">
        <f>T2</f>
        <v>068 643 972</v>
      </c>
      <c r="K25" s="5" t="str">
        <f>U2</f>
        <v>yurovskikhd@gmail.com</v>
      </c>
      <c r="L25" s="4">
        <f>E2</f>
        <v>27272</v>
      </c>
      <c r="M25" t="str">
        <f>AI2</f>
        <v>LED MARKETING CONSULTING</v>
      </c>
      <c r="N25" t="str">
        <f>BG2</f>
        <v>5 - 1075990 / 001</v>
      </c>
      <c r="O25" s="5" t="str">
        <f>AJ2</f>
        <v>03486052</v>
      </c>
      <c r="P25" t="str">
        <f>AK2</f>
        <v>Šušanj bb Bar</v>
      </c>
    </row>
    <row r="26" spans="1:8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88" x14ac:dyDescent="0.3">
      <c r="B27" t="str">
        <f>AI2</f>
        <v>LED MARKETING CONSULTING</v>
      </c>
      <c r="C27" t="str">
        <f>AJ2</f>
        <v>03486052</v>
      </c>
      <c r="D27" s="1" t="str">
        <f>C2</f>
        <v>Dmitry</v>
      </c>
      <c r="E27" s="1" t="str">
        <f>B2</f>
        <v xml:space="preserve">Yurovskikh </v>
      </c>
      <c r="F27" s="5" t="str">
        <f>V2</f>
        <v>3108974220004</v>
      </c>
    </row>
    <row r="28" spans="1:88" x14ac:dyDescent="0.3">
      <c r="A28" t="s">
        <v>711</v>
      </c>
      <c r="B28" s="8" t="s">
        <v>144</v>
      </c>
      <c r="C28" s="8" t="s">
        <v>143</v>
      </c>
      <c r="D28" s="8" t="s">
        <v>713</v>
      </c>
      <c r="E28" s="8" t="s">
        <v>714</v>
      </c>
      <c r="F28" s="8" t="s">
        <v>715</v>
      </c>
      <c r="G28" s="8" t="s">
        <v>716</v>
      </c>
      <c r="H28" s="8" t="s">
        <v>717</v>
      </c>
      <c r="I28" s="8" t="s">
        <v>718</v>
      </c>
      <c r="J28" s="8" t="s">
        <v>719</v>
      </c>
      <c r="K28" s="8" t="s">
        <v>720</v>
      </c>
      <c r="L28" s="8" t="s">
        <v>721</v>
      </c>
      <c r="M28" s="8" t="s">
        <v>722</v>
      </c>
      <c r="N28" s="8" t="s">
        <v>723</v>
      </c>
      <c r="O28" s="8" t="s">
        <v>724</v>
      </c>
      <c r="P28" s="8" t="s">
        <v>725</v>
      </c>
      <c r="Q28" s="8" t="s">
        <v>152</v>
      </c>
      <c r="R28" s="8" t="s">
        <v>726</v>
      </c>
      <c r="S28" s="8" t="s">
        <v>174</v>
      </c>
      <c r="T28" s="8" t="s">
        <v>727</v>
      </c>
      <c r="U28" s="8" t="s">
        <v>172</v>
      </c>
      <c r="V28" s="8" t="s">
        <v>147</v>
      </c>
      <c r="W28" s="9" t="s">
        <v>177</v>
      </c>
    </row>
    <row r="29" spans="1:88" x14ac:dyDescent="0.3">
      <c r="B29" s="1" t="str">
        <f>C2</f>
        <v>Dmitry</v>
      </c>
      <c r="C29" s="1" t="str">
        <f>B2</f>
        <v xml:space="preserve">Yurovskikh </v>
      </c>
      <c r="D29">
        <f>AP2</f>
        <v>3</v>
      </c>
      <c r="E29">
        <f t="shared" ref="E29:P29" si="6">AQ2</f>
        <v>1</v>
      </c>
      <c r="F29">
        <f t="shared" si="6"/>
        <v>0</v>
      </c>
      <c r="G29">
        <f t="shared" si="6"/>
        <v>8</v>
      </c>
      <c r="H29">
        <f t="shared" si="6"/>
        <v>9</v>
      </c>
      <c r="I29">
        <f>AU2</f>
        <v>7</v>
      </c>
      <c r="J29">
        <f t="shared" si="6"/>
        <v>4</v>
      </c>
      <c r="K29">
        <f t="shared" si="6"/>
        <v>2</v>
      </c>
      <c r="L29">
        <f t="shared" si="6"/>
        <v>2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4</v>
      </c>
      <c r="Q29" t="str">
        <f>AG2</f>
        <v>Virpazar Orahovo bb Bar</v>
      </c>
      <c r="R29" s="5" t="str">
        <f>H2</f>
        <v>76 7656315</v>
      </c>
      <c r="S29" s="1" t="str">
        <f>J2</f>
        <v>MVD 78035</v>
      </c>
      <c r="T29" s="5" t="str">
        <f>T2</f>
        <v>068 643 972</v>
      </c>
      <c r="U29" t="str">
        <f>U2</f>
        <v>yurovskikhd@gmail.com</v>
      </c>
      <c r="V29" t="str">
        <f>AI2</f>
        <v>LED MARKETING CONSULTING</v>
      </c>
      <c r="W29" t="str">
        <f>AO2</f>
        <v>Šušanj bb</v>
      </c>
    </row>
  </sheetData>
  <hyperlinks>
    <hyperlink ref="U2" r:id="rId1" xr:uid="{0A93FFE9-D44E-44BE-A98D-9BDF334D529A}"/>
  </hyperlinks>
  <pageMargins left="0.7" right="0.7" top="0.75" bottom="0.75" header="0.3" footer="0.3"/>
  <pageSetup paperSize="9" orientation="portrait" verticalDpi="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FD0B-BFFE-432A-B67D-030900304BC0}">
  <dimension ref="A1:EH29"/>
  <sheetViews>
    <sheetView workbookViewId="0">
      <selection activeCell="T27" sqref="T27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8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57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96</v>
      </c>
      <c r="DE1" t="s">
        <v>99</v>
      </c>
      <c r="DF1" t="s">
        <v>97</v>
      </c>
      <c r="DG1" t="s">
        <v>98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135</v>
      </c>
      <c r="DS1" t="s">
        <v>136</v>
      </c>
      <c r="DT1" t="s">
        <v>110</v>
      </c>
      <c r="DU1" t="s">
        <v>111</v>
      </c>
      <c r="DV1" t="s">
        <v>112</v>
      </c>
      <c r="DW1" t="s">
        <v>113</v>
      </c>
      <c r="DX1" t="s">
        <v>121</v>
      </c>
      <c r="DY1" t="s">
        <v>114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137</v>
      </c>
      <c r="EH1" t="s">
        <v>138</v>
      </c>
    </row>
    <row r="2" spans="1:138" x14ac:dyDescent="0.3">
      <c r="A2" t="s">
        <v>142</v>
      </c>
      <c r="B2" s="1" t="s">
        <v>902</v>
      </c>
      <c r="C2" s="1" t="s">
        <v>123</v>
      </c>
      <c r="D2" s="1" t="s">
        <v>589</v>
      </c>
      <c r="E2" s="4">
        <v>31362</v>
      </c>
      <c r="F2" s="1" t="s">
        <v>213</v>
      </c>
      <c r="G2" s="4" t="s">
        <v>210</v>
      </c>
      <c r="H2" s="5" t="s">
        <v>897</v>
      </c>
      <c r="I2" s="4">
        <v>31062</v>
      </c>
      <c r="J2" s="1" t="s">
        <v>898</v>
      </c>
      <c r="K2" s="1" t="s">
        <v>899</v>
      </c>
      <c r="L2">
        <v>1</v>
      </c>
      <c r="M2">
        <v>1</v>
      </c>
      <c r="N2">
        <v>1</v>
      </c>
      <c r="O2">
        <v>1</v>
      </c>
      <c r="P2">
        <v>1</v>
      </c>
      <c r="Q2">
        <v>9</v>
      </c>
      <c r="R2">
        <v>8</v>
      </c>
      <c r="S2">
        <v>5</v>
      </c>
      <c r="T2" s="5" t="s">
        <v>889</v>
      </c>
      <c r="U2" s="6" t="s">
        <v>890</v>
      </c>
      <c r="V2" s="5" t="s">
        <v>900</v>
      </c>
      <c r="W2" s="15">
        <v>45131</v>
      </c>
      <c r="X2" s="14">
        <v>2</v>
      </c>
      <c r="Y2" s="14">
        <v>4</v>
      </c>
      <c r="Z2" s="14">
        <v>0</v>
      </c>
      <c r="AA2" s="14">
        <v>7</v>
      </c>
      <c r="AB2" s="14">
        <v>2</v>
      </c>
      <c r="AC2" s="14">
        <v>0</v>
      </c>
      <c r="AD2" s="14">
        <v>2</v>
      </c>
      <c r="AE2" s="14">
        <v>3</v>
      </c>
      <c r="AF2" s="15">
        <v>45497</v>
      </c>
      <c r="AG2" s="14" t="s">
        <v>901</v>
      </c>
      <c r="AH2" s="14"/>
      <c r="AI2" t="s">
        <v>892</v>
      </c>
      <c r="AJ2" s="16" t="s">
        <v>893</v>
      </c>
      <c r="AK2" s="14" t="s">
        <v>894</v>
      </c>
      <c r="AL2" t="s">
        <v>304</v>
      </c>
      <c r="AM2" t="s">
        <v>304</v>
      </c>
      <c r="AN2" t="s">
        <v>304</v>
      </c>
      <c r="AO2" s="14" t="s">
        <v>895</v>
      </c>
      <c r="AP2">
        <v>1</v>
      </c>
      <c r="AQ2">
        <v>1</v>
      </c>
      <c r="AR2">
        <v>1</v>
      </c>
      <c r="AS2">
        <v>1</v>
      </c>
      <c r="AT2">
        <v>9</v>
      </c>
      <c r="AU2">
        <v>8</v>
      </c>
      <c r="AV2">
        <v>5</v>
      </c>
      <c r="AW2">
        <v>2</v>
      </c>
      <c r="AX2">
        <v>1</v>
      </c>
      <c r="AY2">
        <v>5</v>
      </c>
      <c r="AZ2">
        <v>2</v>
      </c>
      <c r="BA2">
        <v>9</v>
      </c>
      <c r="BB2">
        <v>4</v>
      </c>
      <c r="BC2" s="17">
        <v>0</v>
      </c>
      <c r="BD2" s="14">
        <v>4</v>
      </c>
      <c r="BE2" s="14">
        <v>0</v>
      </c>
      <c r="BF2" s="14">
        <v>7</v>
      </c>
      <c r="BG2" s="14" t="s">
        <v>896</v>
      </c>
      <c r="BH2" s="16"/>
      <c r="BJ2" s="5"/>
      <c r="BK2" s="5"/>
      <c r="BZ2" s="5"/>
      <c r="CP2" s="5"/>
    </row>
    <row r="3" spans="1:138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8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8" x14ac:dyDescent="0.3">
      <c r="B5" s="1" t="str">
        <f>B2</f>
        <v>Kostiuk</v>
      </c>
      <c r="C5" s="1" t="str">
        <f>C2</f>
        <v>Olesia</v>
      </c>
      <c r="D5" s="4">
        <f>E2</f>
        <v>31362</v>
      </c>
      <c r="E5" s="5" t="str">
        <f>H2</f>
        <v>75 2741928</v>
      </c>
      <c r="F5" t="str">
        <f>AI2</f>
        <v>LAKUS PRO</v>
      </c>
      <c r="G5" t="str">
        <f>AM2</f>
        <v>Podgorica</v>
      </c>
      <c r="I5" s="1"/>
    </row>
    <row r="6" spans="1:138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8" x14ac:dyDescent="0.3">
      <c r="B7" s="1" t="str">
        <f>AI2</f>
        <v>LAKUS PRO</v>
      </c>
      <c r="C7" s="1" t="str">
        <f>AJ2</f>
        <v>03577023</v>
      </c>
      <c r="D7" s="1" t="str">
        <f>AM2</f>
        <v>Podgorica</v>
      </c>
      <c r="E7" s="1" t="str">
        <f>B2</f>
        <v>Kostiuk</v>
      </c>
      <c r="F7" s="1" t="str">
        <f>C2</f>
        <v>Olesia</v>
      </c>
      <c r="G7" s="5" t="str">
        <f>H2</f>
        <v>75 2741928</v>
      </c>
      <c r="H7" t="str">
        <f>AG2</f>
        <v>Tološi, Lužnice 3, Podgorica</v>
      </c>
      <c r="I7" s="1"/>
    </row>
    <row r="8" spans="1:138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8" x14ac:dyDescent="0.3">
      <c r="B9" s="1" t="str">
        <f>AI2</f>
        <v>LAKUS PRO</v>
      </c>
      <c r="C9" s="1" t="str">
        <f>AM2</f>
        <v>Podgorica</v>
      </c>
      <c r="D9" s="1" t="str">
        <f>AJ2</f>
        <v>03577023</v>
      </c>
      <c r="E9" s="1" t="str">
        <f>B2</f>
        <v>Kostiuk</v>
      </c>
      <c r="F9" s="1" t="str">
        <f>C2</f>
        <v>Olesia</v>
      </c>
      <c r="G9" s="5" t="str">
        <f>H2</f>
        <v>75 2741928</v>
      </c>
      <c r="I9" s="1"/>
    </row>
    <row r="10" spans="1:138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8" t="s">
        <v>151</v>
      </c>
      <c r="I10" s="1"/>
    </row>
    <row r="11" spans="1:138" x14ac:dyDescent="0.3">
      <c r="B11" s="1" t="str">
        <f>AI2</f>
        <v>LAKUS PRO</v>
      </c>
      <c r="C11" s="1" t="str">
        <f>AM2</f>
        <v>Podgorica</v>
      </c>
      <c r="D11" s="1" t="str">
        <f>AJ2</f>
        <v>03577023</v>
      </c>
      <c r="E11" s="1" t="str">
        <f>B2</f>
        <v>Kostiuk</v>
      </c>
      <c r="F11" s="1" t="str">
        <f>C2</f>
        <v>Olesia</v>
      </c>
      <c r="G11">
        <f>BI2</f>
        <v>0</v>
      </c>
      <c r="H11">
        <f>BJ2</f>
        <v>0</v>
      </c>
      <c r="I11" s="1"/>
    </row>
    <row r="12" spans="1:138" x14ac:dyDescent="0.3">
      <c r="A12" t="s">
        <v>160</v>
      </c>
      <c r="B12" s="8" t="s">
        <v>161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8" x14ac:dyDescent="0.3">
      <c r="B13" s="5" t="str">
        <f>V2</f>
        <v>1111985215294</v>
      </c>
      <c r="C13" s="1" t="str">
        <f>B2</f>
        <v>Kostiuk</v>
      </c>
      <c r="D13" s="1" t="str">
        <f t="shared" ref="D13:E13" si="0">C2</f>
        <v>Olesia</v>
      </c>
      <c r="E13" s="1" t="str">
        <f t="shared" si="0"/>
        <v>Sergej</v>
      </c>
      <c r="F13" s="4">
        <f>E2</f>
        <v>31362</v>
      </c>
      <c r="G13" s="1" t="str">
        <f>K2</f>
        <v>grad Omsk</v>
      </c>
      <c r="H13" s="1" t="str">
        <f>H2</f>
        <v>75 2741928</v>
      </c>
      <c r="I13" s="1" t="str">
        <f>AG2</f>
        <v>Tološi, Lužnice 3, Podgorica</v>
      </c>
    </row>
    <row r="14" spans="1:138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8" x14ac:dyDescent="0.3">
      <c r="B15" s="1" t="str">
        <f>B2</f>
        <v>Kostiuk</v>
      </c>
      <c r="C15" s="1" t="str">
        <f>C2</f>
        <v>Olesia</v>
      </c>
      <c r="D15" s="1" t="str">
        <f>V2</f>
        <v>1111985215294</v>
      </c>
      <c r="E15" s="1" t="str">
        <f>H2</f>
        <v>75 2741928</v>
      </c>
      <c r="F15" t="str">
        <f>AI2</f>
        <v>LAKUS PRO</v>
      </c>
      <c r="G15" t="str">
        <f>AM2</f>
        <v>Podgorica</v>
      </c>
      <c r="H15" s="5" t="str">
        <f>AJ2</f>
        <v>03577023</v>
      </c>
      <c r="I15" s="1"/>
    </row>
    <row r="16" spans="1:138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LAKUS PRO</v>
      </c>
      <c r="C17" t="str">
        <f>AK2</f>
        <v>BULEVAR VOJVODE STANKA RADONJIĆA 13 PODGORICA</v>
      </c>
      <c r="D17" s="1" t="str">
        <f>B2</f>
        <v>Kostiuk</v>
      </c>
      <c r="E17" s="1" t="str">
        <f>C2</f>
        <v>Olesia</v>
      </c>
      <c r="F17" t="str">
        <f>AG2</f>
        <v>Tološi, Lužnice 3, Podgorica</v>
      </c>
      <c r="G17">
        <f>AH2</f>
        <v>0</v>
      </c>
      <c r="H17" s="4">
        <f>W2</f>
        <v>45131</v>
      </c>
      <c r="I17" s="4">
        <f>AF2</f>
        <v>45497</v>
      </c>
      <c r="J17" t="str">
        <f>AM2</f>
        <v>Podgorica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LAKUS PRO</v>
      </c>
      <c r="C19" t="str">
        <f>AL2</f>
        <v>Podgorica</v>
      </c>
      <c r="D19" t="str">
        <f>AM2</f>
        <v>Podgorica</v>
      </c>
      <c r="E19" t="str">
        <f>AN2</f>
        <v>Podgorica</v>
      </c>
      <c r="F19" s="5" t="str">
        <f>T2</f>
        <v>068 417 132</v>
      </c>
      <c r="G19" t="str">
        <f>U2</f>
        <v>Ar.yakushev@gmail.com</v>
      </c>
      <c r="H19">
        <f>AP2</f>
        <v>1</v>
      </c>
      <c r="I19">
        <f>AQ2</f>
        <v>1</v>
      </c>
      <c r="J19">
        <f t="shared" ref="J19:S19" si="1">AR2</f>
        <v>1</v>
      </c>
      <c r="K19">
        <f t="shared" si="1"/>
        <v>1</v>
      </c>
      <c r="L19">
        <f t="shared" si="1"/>
        <v>9</v>
      </c>
      <c r="M19">
        <f t="shared" si="1"/>
        <v>8</v>
      </c>
      <c r="N19">
        <f t="shared" si="1"/>
        <v>5</v>
      </c>
      <c r="O19">
        <f t="shared" si="1"/>
        <v>2</v>
      </c>
      <c r="P19">
        <f t="shared" si="1"/>
        <v>1</v>
      </c>
      <c r="Q19">
        <f t="shared" si="1"/>
        <v>5</v>
      </c>
      <c r="R19">
        <f t="shared" si="1"/>
        <v>2</v>
      </c>
      <c r="S19">
        <f t="shared" si="1"/>
        <v>9</v>
      </c>
      <c r="T19">
        <f>BB2</f>
        <v>4</v>
      </c>
      <c r="U19" s="7">
        <f>BC2</f>
        <v>0</v>
      </c>
      <c r="V19" s="7">
        <f t="shared" ref="V19:X19" si="2">BD2</f>
        <v>4</v>
      </c>
      <c r="W19" s="7">
        <f t="shared" si="2"/>
        <v>0</v>
      </c>
      <c r="X19" s="7">
        <f t="shared" si="2"/>
        <v>7</v>
      </c>
      <c r="Y19" s="7" t="str">
        <f>BG2</f>
        <v>5 - 1157052 / 001</v>
      </c>
      <c r="Z19" s="7" t="str">
        <f>V2</f>
        <v>1111985215294</v>
      </c>
      <c r="AA19" s="1" t="str">
        <f>B2</f>
        <v>Kostiuk</v>
      </c>
      <c r="AB19" s="1" t="str">
        <f>C2</f>
        <v>Olesia</v>
      </c>
      <c r="AC19" s="1" t="str">
        <f>AG2</f>
        <v>Tološi, Lužnice 3, Podgorica</v>
      </c>
      <c r="AD19">
        <f>BH2</f>
        <v>0</v>
      </c>
      <c r="AE19" s="1" t="str">
        <f>D2</f>
        <v>Sergej</v>
      </c>
      <c r="AF19" s="10">
        <f>L2</f>
        <v>1</v>
      </c>
      <c r="AG19" s="10">
        <f t="shared" ref="AG19:AM19" si="3">M2</f>
        <v>1</v>
      </c>
      <c r="AH19" s="10">
        <f t="shared" si="3"/>
        <v>1</v>
      </c>
      <c r="AI19" s="10">
        <f t="shared" si="3"/>
        <v>1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5</v>
      </c>
      <c r="AN19" s="1" t="str">
        <f>K2</f>
        <v>grad Omsk</v>
      </c>
      <c r="AO19" s="1" t="str">
        <f>F2</f>
        <v>-</v>
      </c>
      <c r="AP19" s="1" t="str">
        <f>G2</f>
        <v>V</v>
      </c>
      <c r="AQ19" s="5" t="str">
        <f>H2</f>
        <v>75 2741928</v>
      </c>
      <c r="AR19" s="1" t="str">
        <f>J2</f>
        <v>FMS 78007</v>
      </c>
      <c r="AS19" s="10">
        <f>X2</f>
        <v>2</v>
      </c>
      <c r="AT19" s="10">
        <f>Y2</f>
        <v>4</v>
      </c>
      <c r="AU19" s="10">
        <f>Z2</f>
        <v>0</v>
      </c>
      <c r="AV19" s="10">
        <f>AA2</f>
        <v>7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LAKUS PRO</v>
      </c>
      <c r="C21" t="str">
        <f>AK2</f>
        <v>BULEVAR VOJVODE STANKA RADONJIĆA 13 PODGORICA</v>
      </c>
      <c r="D21" s="5" t="str">
        <f>T2</f>
        <v>068 417 132</v>
      </c>
      <c r="E21" s="5" t="str">
        <f>AJ2</f>
        <v>03577023</v>
      </c>
      <c r="F21" s="1" t="str">
        <f>B2</f>
        <v>Kostiuk</v>
      </c>
      <c r="G21" s="1" t="str">
        <f>D2</f>
        <v>Sergej</v>
      </c>
      <c r="H21" s="1" t="str">
        <f>C2</f>
        <v>Olesia</v>
      </c>
      <c r="I21" s="5" t="str">
        <f>V2</f>
        <v>1111985215294</v>
      </c>
      <c r="J21" t="str">
        <f>AG2</f>
        <v>Tološi, Lužnice 3, Podgorica</v>
      </c>
      <c r="K21" s="1" t="str">
        <f>K2</f>
        <v>grad Omsk</v>
      </c>
      <c r="L21" s="1" t="str">
        <f>F2</f>
        <v>-</v>
      </c>
      <c r="M21" s="4" t="str">
        <f>G2</f>
        <v>V</v>
      </c>
      <c r="N21">
        <f>BI2</f>
        <v>0</v>
      </c>
      <c r="O21">
        <f>BK2</f>
        <v>0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>BY2</f>
        <v>0</v>
      </c>
      <c r="AD21">
        <f>CB2</f>
        <v>0</v>
      </c>
      <c r="AE21">
        <f t="shared" ref="AE21:AQ21" si="5">CC2</f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Olesia</v>
      </c>
      <c r="C23" s="1" t="str">
        <f>D2</f>
        <v>Sergej</v>
      </c>
      <c r="D23" s="1" t="str">
        <f>B2</f>
        <v>Kostiuk</v>
      </c>
      <c r="E23" s="5" t="str">
        <f>V2</f>
        <v>1111985215294</v>
      </c>
      <c r="F23" t="str">
        <f>AG2</f>
        <v>Tološi, Lužnice 3, Podgorica</v>
      </c>
      <c r="G23" t="str">
        <f>AM2</f>
        <v>Podgorica</v>
      </c>
      <c r="H23" s="5" t="str">
        <f>H2</f>
        <v>75 2741928</v>
      </c>
      <c r="I23" s="4">
        <f>I2</f>
        <v>31062</v>
      </c>
      <c r="J23" s="5" t="str">
        <f>T2</f>
        <v>068 417 132</v>
      </c>
      <c r="K23" s="5" t="str">
        <f>U2</f>
        <v>Ar.yakushev@gmail.com</v>
      </c>
      <c r="L23" s="4">
        <f>E2</f>
        <v>31362</v>
      </c>
      <c r="M23" t="str">
        <f>AI2</f>
        <v>LAKUS PRO</v>
      </c>
      <c r="N23" t="str">
        <f>BG2</f>
        <v>5 - 1157052 / 001</v>
      </c>
      <c r="O23" s="5" t="str">
        <f>AJ2</f>
        <v>03577023</v>
      </c>
      <c r="P23" t="str">
        <f>AK2</f>
        <v>BULEVAR VOJVODE STANKA RADONJIĆA 13 PODGORICA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Olesia</v>
      </c>
      <c r="C25" s="1" t="str">
        <f>+D2</f>
        <v>Sergej</v>
      </c>
      <c r="D25" s="1" t="str">
        <f>+B2</f>
        <v>Kostiuk</v>
      </c>
      <c r="E25" s="5" t="str">
        <f>+V2</f>
        <v>1111985215294</v>
      </c>
      <c r="F25" t="str">
        <f>+AG2</f>
        <v>Tološi, Lužnice 3, Podgorica</v>
      </c>
      <c r="G25" t="str">
        <f>+AM2</f>
        <v>Podgorica</v>
      </c>
      <c r="H25" s="5" t="str">
        <f>H2</f>
        <v>75 2741928</v>
      </c>
      <c r="I25" s="4">
        <f>I2</f>
        <v>31062</v>
      </c>
      <c r="J25" s="5" t="str">
        <f>T2</f>
        <v>068 417 132</v>
      </c>
      <c r="K25" s="5" t="str">
        <f>U2</f>
        <v>Ar.yakushev@gmail.com</v>
      </c>
      <c r="L25" s="4">
        <f>E2</f>
        <v>31362</v>
      </c>
      <c r="M25" t="str">
        <f>AI2</f>
        <v>LAKUS PRO</v>
      </c>
      <c r="N25" t="str">
        <f>BG2</f>
        <v>5 - 1157052 / 001</v>
      </c>
      <c r="O25" s="5" t="str">
        <f>AJ2</f>
        <v>03577023</v>
      </c>
      <c r="P25" t="str">
        <f>AK2</f>
        <v>BULEVAR VOJVODE STANKA RADONJIĆA 13 PODGORICA</v>
      </c>
    </row>
    <row r="26" spans="1:8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88" x14ac:dyDescent="0.3">
      <c r="B27" t="str">
        <f>AI2</f>
        <v>LAKUS PRO</v>
      </c>
      <c r="C27" t="str">
        <f>AJ2</f>
        <v>03577023</v>
      </c>
      <c r="D27" s="1" t="str">
        <f>C2</f>
        <v>Olesia</v>
      </c>
      <c r="E27" s="1" t="str">
        <f>B2</f>
        <v>Kostiuk</v>
      </c>
      <c r="F27" s="5" t="str">
        <f>V2</f>
        <v>1111985215294</v>
      </c>
    </row>
    <row r="28" spans="1:88" x14ac:dyDescent="0.3">
      <c r="A28" t="s">
        <v>711</v>
      </c>
      <c r="B28" s="8" t="s">
        <v>144</v>
      </c>
      <c r="C28" s="8" t="s">
        <v>143</v>
      </c>
      <c r="D28" s="8" t="s">
        <v>713</v>
      </c>
      <c r="E28" s="8" t="s">
        <v>714</v>
      </c>
      <c r="F28" s="8" t="s">
        <v>715</v>
      </c>
      <c r="G28" s="8" t="s">
        <v>716</v>
      </c>
      <c r="H28" s="8" t="s">
        <v>717</v>
      </c>
      <c r="I28" s="8" t="s">
        <v>718</v>
      </c>
      <c r="J28" s="8" t="s">
        <v>719</v>
      </c>
      <c r="K28" s="8" t="s">
        <v>720</v>
      </c>
      <c r="L28" s="8" t="s">
        <v>721</v>
      </c>
      <c r="M28" s="8" t="s">
        <v>722</v>
      </c>
      <c r="N28" s="8" t="s">
        <v>723</v>
      </c>
      <c r="O28" s="8" t="s">
        <v>724</v>
      </c>
      <c r="P28" s="8" t="s">
        <v>725</v>
      </c>
      <c r="Q28" s="8" t="s">
        <v>152</v>
      </c>
      <c r="R28" s="8" t="s">
        <v>726</v>
      </c>
      <c r="S28" s="8" t="s">
        <v>174</v>
      </c>
      <c r="T28" s="8" t="s">
        <v>727</v>
      </c>
      <c r="U28" s="8" t="s">
        <v>172</v>
      </c>
      <c r="V28" s="8" t="s">
        <v>147</v>
      </c>
      <c r="W28" s="9" t="s">
        <v>177</v>
      </c>
    </row>
    <row r="29" spans="1:88" x14ac:dyDescent="0.3">
      <c r="B29" s="1" t="str">
        <f>C2</f>
        <v>Olesia</v>
      </c>
      <c r="C29" s="1" t="str">
        <f>B2</f>
        <v>Kostiuk</v>
      </c>
      <c r="D29">
        <f>AP2</f>
        <v>1</v>
      </c>
      <c r="E29">
        <f t="shared" ref="E29:P29" si="6">AQ2</f>
        <v>1</v>
      </c>
      <c r="F29">
        <f t="shared" si="6"/>
        <v>1</v>
      </c>
      <c r="G29">
        <f t="shared" si="6"/>
        <v>1</v>
      </c>
      <c r="H29">
        <f t="shared" si="6"/>
        <v>9</v>
      </c>
      <c r="I29">
        <f>AU2</f>
        <v>8</v>
      </c>
      <c r="J29">
        <f t="shared" si="6"/>
        <v>5</v>
      </c>
      <c r="K29">
        <f t="shared" si="6"/>
        <v>2</v>
      </c>
      <c r="L29">
        <f t="shared" si="6"/>
        <v>1</v>
      </c>
      <c r="M29">
        <f t="shared" si="6"/>
        <v>5</v>
      </c>
      <c r="N29">
        <f t="shared" si="6"/>
        <v>2</v>
      </c>
      <c r="O29">
        <f t="shared" si="6"/>
        <v>9</v>
      </c>
      <c r="P29">
        <f t="shared" si="6"/>
        <v>4</v>
      </c>
      <c r="Q29" t="str">
        <f>AG2</f>
        <v>Tološi, Lužnice 3, Podgorica</v>
      </c>
      <c r="R29" s="5" t="str">
        <f>H2</f>
        <v>75 2741928</v>
      </c>
      <c r="S29" s="1" t="str">
        <f>J2</f>
        <v>FMS 78007</v>
      </c>
      <c r="T29" s="5" t="str">
        <f>T2</f>
        <v>068 417 132</v>
      </c>
      <c r="U29" t="str">
        <f>U2</f>
        <v>Ar.yakushev@gmail.com</v>
      </c>
      <c r="V29" t="str">
        <f>AI2</f>
        <v>LAKUS PRO</v>
      </c>
      <c r="W29" t="str">
        <f>AO2</f>
        <v>BULEVAR VOJVODE STANKA RADONJIĆA 13</v>
      </c>
    </row>
  </sheetData>
  <hyperlinks>
    <hyperlink ref="U2" r:id="rId1" xr:uid="{E2BCF21F-34E6-4D8E-BF89-CE6CC2F1F781}"/>
  </hyperlinks>
  <pageMargins left="0.7" right="0.7" top="0.75" bottom="0.75" header="0.3" footer="0.3"/>
  <pageSetup paperSize="9" orientation="portrait" verticalDpi="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B915-B77D-409A-85B1-317C065849D6}">
  <sheetPr codeName="Лист8"/>
  <dimension ref="A1:EF31"/>
  <sheetViews>
    <sheetView topLeftCell="BP1" workbookViewId="0">
      <selection activeCell="CB2" sqref="CB2:CK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9.5546875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407</v>
      </c>
      <c r="C2" s="1" t="s">
        <v>408</v>
      </c>
      <c r="D2" s="1" t="s">
        <v>409</v>
      </c>
      <c r="E2" s="4">
        <v>32237</v>
      </c>
      <c r="F2" s="1" t="s">
        <v>213</v>
      </c>
      <c r="G2" s="4" t="s">
        <v>210</v>
      </c>
      <c r="H2" s="5" t="s">
        <v>410</v>
      </c>
      <c r="I2" s="4">
        <v>44112</v>
      </c>
      <c r="J2" s="1" t="s">
        <v>411</v>
      </c>
      <c r="K2" s="1" t="s">
        <v>288</v>
      </c>
      <c r="L2">
        <v>0</v>
      </c>
      <c r="M2">
        <v>4</v>
      </c>
      <c r="N2">
        <v>0</v>
      </c>
      <c r="O2">
        <v>4</v>
      </c>
      <c r="P2">
        <v>1</v>
      </c>
      <c r="Q2">
        <v>9</v>
      </c>
      <c r="R2">
        <v>8</v>
      </c>
      <c r="S2">
        <v>8</v>
      </c>
      <c r="T2" s="5" t="s">
        <v>412</v>
      </c>
      <c r="U2" s="6" t="s">
        <v>413</v>
      </c>
      <c r="V2" s="5" t="s">
        <v>414</v>
      </c>
      <c r="W2" s="15">
        <v>44991</v>
      </c>
      <c r="X2" s="14">
        <v>0</v>
      </c>
      <c r="Y2" s="14">
        <v>6</v>
      </c>
      <c r="Z2" s="14">
        <v>0</v>
      </c>
      <c r="AA2" s="14">
        <v>3</v>
      </c>
      <c r="AB2" s="14">
        <v>2</v>
      </c>
      <c r="AC2" s="14">
        <v>0</v>
      </c>
      <c r="AD2" s="14">
        <v>2</v>
      </c>
      <c r="AE2" s="14">
        <v>3</v>
      </c>
      <c r="AF2" s="15">
        <v>45357</v>
      </c>
      <c r="AG2" s="14" t="s">
        <v>381</v>
      </c>
      <c r="AH2" s="13"/>
      <c r="AI2" t="s">
        <v>415</v>
      </c>
      <c r="AJ2" s="16" t="s">
        <v>416</v>
      </c>
      <c r="AK2" s="14" t="s">
        <v>381</v>
      </c>
      <c r="AL2" t="s">
        <v>378</v>
      </c>
      <c r="AM2" t="s">
        <v>378</v>
      </c>
      <c r="AN2" s="14" t="s">
        <v>379</v>
      </c>
      <c r="AO2" s="14" t="s">
        <v>379</v>
      </c>
      <c r="AP2">
        <v>0</v>
      </c>
      <c r="AQ2">
        <v>4</v>
      </c>
      <c r="AR2">
        <v>0</v>
      </c>
      <c r="AS2">
        <v>4</v>
      </c>
      <c r="AT2">
        <v>9</v>
      </c>
      <c r="AU2">
        <v>8</v>
      </c>
      <c r="AV2">
        <v>8</v>
      </c>
      <c r="AW2">
        <v>2</v>
      </c>
      <c r="AX2">
        <v>3</v>
      </c>
      <c r="AY2">
        <v>9</v>
      </c>
      <c r="AZ2">
        <v>0</v>
      </c>
      <c r="BA2">
        <v>1</v>
      </c>
      <c r="BB2">
        <v>5</v>
      </c>
      <c r="BC2" s="17">
        <v>2</v>
      </c>
      <c r="BD2" s="14">
        <v>6</v>
      </c>
      <c r="BE2" s="14">
        <v>0</v>
      </c>
      <c r="BF2" s="14">
        <v>1</v>
      </c>
      <c r="BG2" s="14" t="s">
        <v>417</v>
      </c>
      <c r="BH2" s="12"/>
      <c r="BI2" t="s">
        <v>556</v>
      </c>
      <c r="BJ2" s="16"/>
      <c r="BK2" s="14" t="s">
        <v>382</v>
      </c>
      <c r="BL2" s="14">
        <v>3</v>
      </c>
      <c r="BM2" s="14">
        <v>1</v>
      </c>
      <c r="BN2" s="14">
        <v>0</v>
      </c>
      <c r="BO2" s="14">
        <v>1</v>
      </c>
      <c r="BP2" s="14">
        <v>9</v>
      </c>
      <c r="BQ2" s="14">
        <v>9</v>
      </c>
      <c r="BR2" s="14">
        <v>0</v>
      </c>
      <c r="BS2" s="14">
        <v>2</v>
      </c>
      <c r="BT2" s="14">
        <v>3</v>
      </c>
      <c r="BU2" s="14">
        <v>4</v>
      </c>
      <c r="BV2" s="13">
        <v>0</v>
      </c>
      <c r="BW2" s="13">
        <v>0</v>
      </c>
      <c r="BX2" s="13">
        <v>0</v>
      </c>
      <c r="BY2" s="14" t="s">
        <v>557</v>
      </c>
      <c r="BZ2" s="12"/>
      <c r="CA2" s="14" t="s">
        <v>360</v>
      </c>
      <c r="CB2" s="14">
        <v>1</v>
      </c>
      <c r="CC2" s="14">
        <v>2</v>
      </c>
      <c r="CD2" s="14">
        <v>0</v>
      </c>
      <c r="CE2" s="14">
        <v>6</v>
      </c>
      <c r="CF2" s="14">
        <v>0</v>
      </c>
      <c r="CG2" s="14">
        <v>2</v>
      </c>
      <c r="CH2" s="14">
        <v>2</v>
      </c>
      <c r="CI2" s="14">
        <v>2</v>
      </c>
      <c r="CJ2" s="14">
        <v>3</v>
      </c>
      <c r="CK2" s="14">
        <v>4</v>
      </c>
      <c r="CL2" s="13">
        <v>0</v>
      </c>
      <c r="CM2" s="13">
        <v>1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Dosumova</v>
      </c>
      <c r="C5" s="1" t="str">
        <f>C2</f>
        <v>Svetlana</v>
      </c>
      <c r="D5" s="4">
        <f>E2</f>
        <v>32237</v>
      </c>
      <c r="E5" s="5" t="str">
        <f>H2</f>
        <v>76 3518876</v>
      </c>
      <c r="F5" t="str">
        <f>AI2</f>
        <v>MONTE DATA EXPERT</v>
      </c>
      <c r="G5" t="str">
        <f>AM2</f>
        <v>Budva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MONTE DATA EXPERT</v>
      </c>
      <c r="C7" s="1" t="str">
        <f>AJ2</f>
        <v>03521893</v>
      </c>
      <c r="D7" s="1" t="str">
        <f>AM2</f>
        <v>Budva</v>
      </c>
      <c r="E7" s="1" t="str">
        <f>B2</f>
        <v>Dosumova</v>
      </c>
      <c r="F7" s="1" t="str">
        <f>C2</f>
        <v>Svetlana</v>
      </c>
      <c r="G7" s="5" t="str">
        <f>H2</f>
        <v>76 3518876</v>
      </c>
      <c r="H7" t="str">
        <f>AG2</f>
        <v>Lazi bb Budva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MONTE DATA EXPERT</v>
      </c>
      <c r="C9" s="1" t="str">
        <f>AM2</f>
        <v>Budva</v>
      </c>
      <c r="D9" s="1" t="str">
        <f>AJ2</f>
        <v>03521893</v>
      </c>
      <c r="E9" s="1" t="str">
        <f>B2</f>
        <v>Dosumova</v>
      </c>
      <c r="F9" s="1" t="str">
        <f>C2</f>
        <v>Svetlana</v>
      </c>
      <c r="G9" s="5" t="str">
        <f>H2</f>
        <v>76 3518876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MONTE DATA EXPERT</v>
      </c>
      <c r="C11" s="1" t="str">
        <f>AM2</f>
        <v>Budva</v>
      </c>
      <c r="D11" s="1" t="str">
        <f>AJ2</f>
        <v>03521893</v>
      </c>
      <c r="E11" s="1" t="str">
        <f>B2</f>
        <v>Dosumova</v>
      </c>
      <c r="F11" s="1" t="str">
        <f>C2</f>
        <v>Svetlana</v>
      </c>
      <c r="G11" s="5" t="str">
        <f>H2</f>
        <v>76 3518876</v>
      </c>
      <c r="H11" t="str">
        <f>BI2</f>
        <v>Galin Andrei</v>
      </c>
      <c r="I11" s="1" t="str">
        <f>BK2</f>
        <v>Muž</v>
      </c>
    </row>
    <row r="12" spans="1:136" x14ac:dyDescent="0.3">
      <c r="A12" t="s">
        <v>160</v>
      </c>
      <c r="B12" s="8" t="s">
        <v>161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32237</v>
      </c>
      <c r="C13" s="1" t="str">
        <f>B2</f>
        <v>Dosumova</v>
      </c>
      <c r="D13" s="1" t="str">
        <f t="shared" ref="D13:E13" si="0">C2</f>
        <v>Svetlana</v>
      </c>
      <c r="E13" s="1" t="str">
        <f t="shared" si="0"/>
        <v>Šuhrat</v>
      </c>
      <c r="F13" s="4">
        <f>E2</f>
        <v>32237</v>
      </c>
      <c r="G13" s="1" t="str">
        <f>K2</f>
        <v>grad Moskva</v>
      </c>
      <c r="H13" s="1" t="str">
        <f>H2</f>
        <v>76 3518876</v>
      </c>
      <c r="I13" s="1" t="str">
        <f>AG2</f>
        <v>Lazi bb Budva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Dosumova</v>
      </c>
      <c r="C15" s="1" t="str">
        <f>C2</f>
        <v>Svetlana</v>
      </c>
      <c r="D15" s="1" t="str">
        <f>V2</f>
        <v>0404988239015</v>
      </c>
      <c r="E15" s="1" t="str">
        <f>H2</f>
        <v>76 3518876</v>
      </c>
      <c r="F15" t="str">
        <f>AI2</f>
        <v>MONTE DATA EXPERT</v>
      </c>
      <c r="G15" t="str">
        <f>AM2</f>
        <v>Budva</v>
      </c>
      <c r="H15" s="5" t="str">
        <f>AJ2</f>
        <v>03521893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MONTE DATA EXPERT</v>
      </c>
      <c r="C17" t="str">
        <f>AK2</f>
        <v>Lazi bb Budva</v>
      </c>
      <c r="D17" s="1" t="str">
        <f>B2</f>
        <v>Dosumova</v>
      </c>
      <c r="E17" s="1" t="str">
        <f>C2</f>
        <v>Svetlana</v>
      </c>
      <c r="F17" t="str">
        <f>AG2</f>
        <v>Lazi bb Budva</v>
      </c>
      <c r="G17">
        <f>AH2</f>
        <v>0</v>
      </c>
      <c r="H17" s="4">
        <f>W2</f>
        <v>44991</v>
      </c>
      <c r="I17" s="4">
        <f>AF2</f>
        <v>45357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MONTE DATA EXPERT</v>
      </c>
      <c r="C19" t="str">
        <f>AL2</f>
        <v>Budva</v>
      </c>
      <c r="D19" t="str">
        <f>AM2</f>
        <v>Budva</v>
      </c>
      <c r="E19" t="str">
        <f>AN2</f>
        <v>Lazi bb</v>
      </c>
      <c r="F19" s="5" t="str">
        <f>T2</f>
        <v>068 490 278</v>
      </c>
      <c r="G19" t="str">
        <f>U2</f>
        <v>sdosumova@gmail.com</v>
      </c>
      <c r="H19">
        <f>AP2</f>
        <v>0</v>
      </c>
      <c r="I19">
        <f t="shared" ref="I19:S19" si="1">AQ2</f>
        <v>4</v>
      </c>
      <c r="J19">
        <f t="shared" si="1"/>
        <v>0</v>
      </c>
      <c r="K19">
        <f t="shared" si="1"/>
        <v>4</v>
      </c>
      <c r="L19">
        <f t="shared" si="1"/>
        <v>9</v>
      </c>
      <c r="M19">
        <f t="shared" si="1"/>
        <v>8</v>
      </c>
      <c r="N19">
        <f t="shared" si="1"/>
        <v>8</v>
      </c>
      <c r="O19">
        <f t="shared" si="1"/>
        <v>2</v>
      </c>
      <c r="P19">
        <f t="shared" si="1"/>
        <v>3</v>
      </c>
      <c r="Q19">
        <f t="shared" si="1"/>
        <v>9</v>
      </c>
      <c r="R19">
        <f t="shared" si="1"/>
        <v>0</v>
      </c>
      <c r="S19">
        <f t="shared" si="1"/>
        <v>1</v>
      </c>
      <c r="T19">
        <f>BB2</f>
        <v>5</v>
      </c>
      <c r="U19" s="7">
        <f>BC2</f>
        <v>2</v>
      </c>
      <c r="V19" s="7">
        <f t="shared" ref="V19:X19" si="2">BD2</f>
        <v>6</v>
      </c>
      <c r="W19" s="7">
        <f t="shared" si="2"/>
        <v>0</v>
      </c>
      <c r="X19" s="7">
        <f t="shared" si="2"/>
        <v>1</v>
      </c>
      <c r="Y19" s="7" t="str">
        <f>BG2</f>
        <v>5 - 1109894 / 001</v>
      </c>
      <c r="Z19" s="7" t="str">
        <f>V2</f>
        <v>0404988239015</v>
      </c>
      <c r="AA19" s="1" t="str">
        <f>B2</f>
        <v>Dosumova</v>
      </c>
      <c r="AB19" s="1" t="str">
        <f>C2</f>
        <v>Svetlana</v>
      </c>
      <c r="AC19" s="1" t="str">
        <f>AG2</f>
        <v>Lazi bb Budva</v>
      </c>
      <c r="AD19">
        <f>BH2</f>
        <v>0</v>
      </c>
      <c r="AE19" s="1" t="str">
        <f>D2</f>
        <v>Šuhrat</v>
      </c>
      <c r="AF19" s="10">
        <f>L2</f>
        <v>0</v>
      </c>
      <c r="AG19" s="10">
        <f t="shared" ref="AG19:AM19" si="3">M2</f>
        <v>4</v>
      </c>
      <c r="AH19" s="10">
        <f t="shared" si="3"/>
        <v>0</v>
      </c>
      <c r="AI19" s="10">
        <f t="shared" si="3"/>
        <v>4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8</v>
      </c>
      <c r="AN19" s="1" t="str">
        <f>K2</f>
        <v>grad Moskva</v>
      </c>
      <c r="AO19" s="1" t="str">
        <f>F2</f>
        <v>-</v>
      </c>
      <c r="AP19" s="1" t="str">
        <f>G2</f>
        <v>V</v>
      </c>
      <c r="AQ19" s="5" t="str">
        <f>H2</f>
        <v>76 3518876</v>
      </c>
      <c r="AR19" s="1" t="str">
        <f>J2</f>
        <v>MVD 77213</v>
      </c>
      <c r="AS19" s="10">
        <f>X2</f>
        <v>0</v>
      </c>
      <c r="AT19" s="10">
        <f>Y2</f>
        <v>6</v>
      </c>
      <c r="AU19" s="10">
        <f>Z2</f>
        <v>0</v>
      </c>
      <c r="AV19" s="10">
        <f>AA2</f>
        <v>3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MONTE DATA EXPERT</v>
      </c>
      <c r="C21" t="str">
        <f>AK2</f>
        <v>Lazi bb Budva</v>
      </c>
      <c r="D21" s="5" t="str">
        <f>T2</f>
        <v>068 490 278</v>
      </c>
      <c r="E21" s="5" t="str">
        <f>AJ2</f>
        <v>03521893</v>
      </c>
      <c r="F21" s="1" t="str">
        <f>B2</f>
        <v>Dosumova</v>
      </c>
      <c r="G21" s="1" t="str">
        <f>D2</f>
        <v>Šuhrat</v>
      </c>
      <c r="H21" s="1" t="str">
        <f>C2</f>
        <v>Svetlana</v>
      </c>
      <c r="I21" s="5" t="str">
        <f>V2</f>
        <v>0404988239015</v>
      </c>
      <c r="J21" t="str">
        <f>AG2</f>
        <v>Lazi bb Budva</v>
      </c>
      <c r="K21" s="1" t="str">
        <f>K2</f>
        <v>grad Moskva</v>
      </c>
      <c r="L21" s="1" t="str">
        <f>F2</f>
        <v>-</v>
      </c>
      <c r="M21" s="4" t="str">
        <f>G2</f>
        <v>V</v>
      </c>
      <c r="N21" t="str">
        <f>BI2</f>
        <v>Galin Andrei</v>
      </c>
      <c r="O21" t="str">
        <f>BK2</f>
        <v>Muž</v>
      </c>
      <c r="P21">
        <f>BL2</f>
        <v>3</v>
      </c>
      <c r="Q21">
        <f t="shared" ref="Q21:AB21" si="4">BM2</f>
        <v>1</v>
      </c>
      <c r="R21">
        <f t="shared" si="4"/>
        <v>0</v>
      </c>
      <c r="S21">
        <f t="shared" si="4"/>
        <v>1</v>
      </c>
      <c r="T21">
        <f t="shared" si="4"/>
        <v>9</v>
      </c>
      <c r="U21">
        <f t="shared" si="4"/>
        <v>9</v>
      </c>
      <c r="V21">
        <f t="shared" si="4"/>
        <v>0</v>
      </c>
      <c r="W21">
        <f t="shared" si="4"/>
        <v>2</v>
      </c>
      <c r="X21">
        <f t="shared" si="4"/>
        <v>3</v>
      </c>
      <c r="Y21">
        <f t="shared" si="4"/>
        <v>4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Svetlana</v>
      </c>
      <c r="C23" s="1" t="str">
        <f>D2</f>
        <v>Šuhrat</v>
      </c>
      <c r="D23" s="1" t="str">
        <f>B2</f>
        <v>Dosumova</v>
      </c>
      <c r="E23" s="5" t="str">
        <f>V2</f>
        <v>0404988239015</v>
      </c>
      <c r="F23" t="str">
        <f>AG2</f>
        <v>Lazi bb Budva</v>
      </c>
      <c r="G23" t="str">
        <f>AM2</f>
        <v>Budva</v>
      </c>
      <c r="H23" s="5" t="str">
        <f>H2</f>
        <v>76 3518876</v>
      </c>
      <c r="I23" s="4">
        <f>I2</f>
        <v>44112</v>
      </c>
      <c r="J23" s="5" t="str">
        <f>T2</f>
        <v>068 490 278</v>
      </c>
      <c r="K23" s="5" t="str">
        <f>U2</f>
        <v>sdosumova@gmail.com</v>
      </c>
      <c r="L23" s="4">
        <f>E2</f>
        <v>32237</v>
      </c>
      <c r="M23" t="str">
        <f>AI2</f>
        <v>MONTE DATA EXPERT</v>
      </c>
      <c r="N23" t="str">
        <f>BG2</f>
        <v>5 - 1109894 / 001</v>
      </c>
      <c r="O23" s="5" t="str">
        <f>AJ2</f>
        <v>03521893</v>
      </c>
      <c r="P23" t="str">
        <f>AK2</f>
        <v>Lazi bb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Svetlana</v>
      </c>
      <c r="C25" s="1" t="str">
        <f>+D2</f>
        <v>Šuhrat</v>
      </c>
      <c r="D25" s="1" t="str">
        <f>+B2</f>
        <v>Dosumova</v>
      </c>
      <c r="E25" s="5" t="str">
        <f>+V2</f>
        <v>0404988239015</v>
      </c>
      <c r="F25" t="str">
        <f>+AG2</f>
        <v>Lazi bb Budva</v>
      </c>
      <c r="G25" t="str">
        <f>+AM2</f>
        <v>Budva</v>
      </c>
      <c r="H25" s="5" t="str">
        <f>H2</f>
        <v>76 3518876</v>
      </c>
      <c r="I25" s="4">
        <f>I2</f>
        <v>44112</v>
      </c>
      <c r="J25" s="5" t="str">
        <f>T2</f>
        <v>068 490 278</v>
      </c>
      <c r="K25" s="5" t="str">
        <f>U2</f>
        <v>sdosumova@gmail.com</v>
      </c>
      <c r="L25" s="4">
        <f>E2</f>
        <v>32237</v>
      </c>
      <c r="M25" t="str">
        <f>AI2</f>
        <v>MONTE DATA EXPERT</v>
      </c>
      <c r="N25" t="str">
        <f>BG2</f>
        <v>5 - 1109894 / 001</v>
      </c>
      <c r="O25" s="5" t="str">
        <f>AJ2</f>
        <v>03521893</v>
      </c>
      <c r="P25" t="str">
        <f>AK2</f>
        <v>Lazi bb Budva</v>
      </c>
    </row>
    <row r="30" spans="1:88" x14ac:dyDescent="0.3">
      <c r="C30" t="s">
        <v>405</v>
      </c>
    </row>
    <row r="31" spans="1:88" x14ac:dyDescent="0.3">
      <c r="C31" t="s">
        <v>406</v>
      </c>
    </row>
  </sheetData>
  <hyperlinks>
    <hyperlink ref="U2" r:id="rId1" xr:uid="{774E5EBA-B254-41D3-AEBD-6BA4F87763CD}"/>
  </hyperlinks>
  <pageMargins left="0.7" right="0.7" top="0.75" bottom="0.75" header="0.3" footer="0.3"/>
  <pageSetup paperSize="9" orientation="portrait" verticalDpi="0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24FE3-5703-43EA-967B-98BF2F5083D3}">
  <dimension ref="A1:EF27"/>
  <sheetViews>
    <sheetView workbookViewId="0">
      <selection activeCell="Z29" sqref="Z29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2" max="42" width="9.886718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986</v>
      </c>
      <c r="C2" s="1" t="s">
        <v>987</v>
      </c>
      <c r="D2" s="18" t="s">
        <v>990</v>
      </c>
      <c r="E2" s="4">
        <v>32295</v>
      </c>
      <c r="F2" t="s">
        <v>213</v>
      </c>
      <c r="G2" s="4" t="s">
        <v>210</v>
      </c>
      <c r="H2" s="16" t="s">
        <v>991</v>
      </c>
      <c r="I2" s="15">
        <v>44855</v>
      </c>
      <c r="J2" s="18" t="s">
        <v>992</v>
      </c>
      <c r="K2" s="18" t="s">
        <v>993</v>
      </c>
      <c r="L2">
        <v>0</v>
      </c>
      <c r="M2">
        <v>1</v>
      </c>
      <c r="N2">
        <v>0</v>
      </c>
      <c r="O2">
        <v>6</v>
      </c>
      <c r="P2">
        <v>1</v>
      </c>
      <c r="Q2">
        <v>9</v>
      </c>
      <c r="R2">
        <v>8</v>
      </c>
      <c r="S2">
        <v>8</v>
      </c>
      <c r="T2" s="16" t="s">
        <v>994</v>
      </c>
      <c r="U2" s="6" t="s">
        <v>995</v>
      </c>
      <c r="V2" s="5" t="s">
        <v>996</v>
      </c>
      <c r="W2" s="15">
        <v>44974</v>
      </c>
      <c r="X2" s="14">
        <v>1</v>
      </c>
      <c r="Y2" s="14">
        <v>7</v>
      </c>
      <c r="Z2" s="14">
        <v>0</v>
      </c>
      <c r="AA2" s="14">
        <v>2</v>
      </c>
      <c r="AB2" s="14">
        <v>2</v>
      </c>
      <c r="AC2" s="14">
        <v>0</v>
      </c>
      <c r="AD2" s="14">
        <v>2</v>
      </c>
      <c r="AE2" s="14">
        <v>3</v>
      </c>
      <c r="AF2" s="15">
        <v>44970</v>
      </c>
      <c r="AG2" s="14" t="s">
        <v>997</v>
      </c>
      <c r="AH2" s="14" t="s">
        <v>998</v>
      </c>
      <c r="AI2" t="s">
        <v>989</v>
      </c>
      <c r="AJ2" s="16" t="s">
        <v>988</v>
      </c>
      <c r="AK2" t="s">
        <v>129</v>
      </c>
      <c r="AL2" t="s">
        <v>130</v>
      </c>
      <c r="AM2" t="s">
        <v>130</v>
      </c>
      <c r="AN2" t="s">
        <v>948</v>
      </c>
      <c r="AO2" t="s">
        <v>128</v>
      </c>
      <c r="AP2">
        <v>0</v>
      </c>
      <c r="AQ2">
        <v>1</v>
      </c>
      <c r="AR2">
        <v>0</v>
      </c>
      <c r="AS2">
        <v>6</v>
      </c>
      <c r="AT2">
        <v>9</v>
      </c>
      <c r="AU2">
        <v>8</v>
      </c>
      <c r="AV2">
        <v>8</v>
      </c>
      <c r="AW2">
        <v>2</v>
      </c>
      <c r="AX2">
        <v>5</v>
      </c>
      <c r="AY2">
        <v>5</v>
      </c>
      <c r="AZ2">
        <v>0</v>
      </c>
      <c r="BA2">
        <v>7</v>
      </c>
      <c r="BB2">
        <v>9</v>
      </c>
      <c r="BC2" s="17">
        <v>3</v>
      </c>
      <c r="BD2" s="14">
        <v>1</v>
      </c>
      <c r="BE2" s="14">
        <v>0</v>
      </c>
      <c r="BF2" s="14">
        <v>1</v>
      </c>
      <c r="BG2" s="14" t="s">
        <v>999</v>
      </c>
      <c r="BH2" s="16" t="s">
        <v>1000</v>
      </c>
      <c r="BI2" s="14" t="s">
        <v>1001</v>
      </c>
      <c r="BJ2" s="16" t="s">
        <v>1002</v>
      </c>
      <c r="BK2" s="16" t="s">
        <v>360</v>
      </c>
      <c r="BL2" s="14">
        <v>1</v>
      </c>
      <c r="BM2" s="14">
        <v>8</v>
      </c>
      <c r="BN2" s="14">
        <v>0</v>
      </c>
      <c r="BO2" s="14">
        <v>2</v>
      </c>
      <c r="BP2" s="14">
        <v>0</v>
      </c>
      <c r="BQ2" s="14">
        <v>1</v>
      </c>
      <c r="BR2" s="14">
        <v>6</v>
      </c>
      <c r="BS2" s="14">
        <v>2</v>
      </c>
      <c r="BT2" s="14">
        <v>5</v>
      </c>
      <c r="BU2" s="14">
        <v>5</v>
      </c>
      <c r="BV2" s="14">
        <v>0</v>
      </c>
      <c r="BW2" s="14">
        <v>0</v>
      </c>
      <c r="BX2" s="14">
        <v>1</v>
      </c>
      <c r="BY2" s="14"/>
      <c r="BZ2" s="16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Esenova</v>
      </c>
      <c r="C5" s="1" t="str">
        <f>C2</f>
        <v>Aiman</v>
      </c>
      <c r="D5" s="4">
        <f>E2</f>
        <v>32295</v>
      </c>
      <c r="E5" s="5" t="str">
        <f>H2</f>
        <v>76 9065273</v>
      </c>
      <c r="F5" t="str">
        <f>AI2</f>
        <v>PERSONAL PRO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PERSONAL PRO</v>
      </c>
      <c r="C7" s="1" t="str">
        <f>AJ2</f>
        <v>03523667</v>
      </c>
      <c r="D7" s="1" t="str">
        <f>AM2</f>
        <v>Cetinje</v>
      </c>
      <c r="E7" s="1" t="str">
        <f>B2</f>
        <v>Esenova</v>
      </c>
      <c r="F7" s="1" t="str">
        <f>C2</f>
        <v>Aiman</v>
      </c>
      <c r="G7" s="5" t="str">
        <f>H2</f>
        <v>76 9065273</v>
      </c>
      <c r="H7" t="str">
        <f>AG2</f>
        <v>Bulevar Crnogorskih junaka broj 13 Cetinje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PERSONAL PRO</v>
      </c>
      <c r="C9" s="1" t="str">
        <f>AM2</f>
        <v>Cetinje</v>
      </c>
      <c r="D9" s="1" t="str">
        <f>AJ2</f>
        <v>03523667</v>
      </c>
      <c r="E9" s="1" t="str">
        <f>B2</f>
        <v>Esenova</v>
      </c>
      <c r="F9" s="1" t="str">
        <f>C2</f>
        <v>Aiman</v>
      </c>
      <c r="G9" s="5" t="str">
        <f>H2</f>
        <v>76 9065273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PERSONAL PRO</v>
      </c>
      <c r="C11" s="1" t="str">
        <f>AM2</f>
        <v>Cetinje</v>
      </c>
      <c r="D11" s="1" t="str">
        <f>AJ2</f>
        <v>03523667</v>
      </c>
      <c r="E11" s="1" t="str">
        <f>B2</f>
        <v>Esenova</v>
      </c>
      <c r="F11" s="1" t="str">
        <f>C2</f>
        <v>Aiman</v>
      </c>
      <c r="G11" s="5" t="str">
        <f>H2</f>
        <v>76 9065273</v>
      </c>
      <c r="H11" t="str">
        <f>BI2</f>
        <v>Esenova Iasmin</v>
      </c>
      <c r="I11" s="1" t="str">
        <f>BJ2</f>
        <v>66 1831169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6" x14ac:dyDescent="0.3">
      <c r="B13" s="4">
        <f>E2</f>
        <v>32295</v>
      </c>
      <c r="C13" s="1" t="str">
        <f>B2</f>
        <v>Esenova</v>
      </c>
      <c r="D13" s="1" t="str">
        <f t="shared" ref="D13:E13" si="0">C2</f>
        <v>Aiman</v>
      </c>
      <c r="E13" s="1" t="str">
        <f t="shared" si="0"/>
        <v>Samigul</v>
      </c>
      <c r="F13" s="1" t="str">
        <f>K2</f>
        <v>Saratovska obl</v>
      </c>
      <c r="G13" s="5" t="str">
        <f>H2</f>
        <v>76 9065273</v>
      </c>
      <c r="H13" s="1" t="str">
        <f>AG2</f>
        <v>Bulevar Crnogorskih junaka broj 13 Cetinje</v>
      </c>
      <c r="I13" s="1"/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Esenova</v>
      </c>
      <c r="C15" s="1" t="str">
        <f>C2</f>
        <v>Aiman</v>
      </c>
      <c r="D15" s="1" t="str">
        <f>V2</f>
        <v>0106988255079</v>
      </c>
      <c r="E15" s="1" t="str">
        <f>H2</f>
        <v>76 9065273</v>
      </c>
      <c r="F15" t="str">
        <f>AI2</f>
        <v>PERSONAL PRO</v>
      </c>
      <c r="G15" t="str">
        <f>AM2</f>
        <v>Cetinje</v>
      </c>
      <c r="H15" s="5" t="str">
        <f>AJ2</f>
        <v>03523667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PERSONAL PRO</v>
      </c>
      <c r="C17" t="str">
        <f>AK2</f>
        <v>Bajice bb Cetinje</v>
      </c>
      <c r="D17" s="1" t="str">
        <f>B2</f>
        <v>Esenova</v>
      </c>
      <c r="E17" s="1" t="str">
        <f>C2</f>
        <v>Aiman</v>
      </c>
      <c r="F17" t="str">
        <f>AG2</f>
        <v>Bulevar Crnogorskih junaka broj 13 Cetinje</v>
      </c>
      <c r="G17" t="str">
        <f>AH2</f>
        <v>56/23</v>
      </c>
      <c r="H17" s="4">
        <f>W2</f>
        <v>44974</v>
      </c>
      <c r="I17" s="4">
        <f>AF2</f>
        <v>44970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PERSONAL PRO</v>
      </c>
      <c r="C19" t="str">
        <f>AL2</f>
        <v>Cetinje</v>
      </c>
      <c r="D19" t="str">
        <f>AM2</f>
        <v>Cetinje</v>
      </c>
      <c r="E19" t="str">
        <f>AN2</f>
        <v>Bajice</v>
      </c>
      <c r="F19" s="5" t="str">
        <f>T2</f>
        <v>063 219 133</v>
      </c>
      <c r="G19" t="str">
        <f>U2</f>
        <v>aesenova16@gmail.com</v>
      </c>
      <c r="H19">
        <f>AP2</f>
        <v>0</v>
      </c>
      <c r="I19">
        <f t="shared" ref="I19:S19" si="1">AQ2</f>
        <v>1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8</v>
      </c>
      <c r="N19">
        <f t="shared" si="1"/>
        <v>8</v>
      </c>
      <c r="O19">
        <f t="shared" si="1"/>
        <v>2</v>
      </c>
      <c r="P19">
        <f t="shared" si="1"/>
        <v>5</v>
      </c>
      <c r="Q19">
        <f t="shared" si="1"/>
        <v>5</v>
      </c>
      <c r="R19">
        <f t="shared" si="1"/>
        <v>0</v>
      </c>
      <c r="S19">
        <f t="shared" si="1"/>
        <v>7</v>
      </c>
      <c r="T19">
        <f>BB2</f>
        <v>9</v>
      </c>
      <c r="U19" s="7">
        <f>BC2</f>
        <v>3</v>
      </c>
      <c r="V19" s="7">
        <f t="shared" ref="V19:X19" si="2">BD2</f>
        <v>1</v>
      </c>
      <c r="W19" s="7">
        <f t="shared" si="2"/>
        <v>0</v>
      </c>
      <c r="X19" s="7">
        <f t="shared" si="2"/>
        <v>1</v>
      </c>
      <c r="Y19" s="7" t="str">
        <f>BG2</f>
        <v>5 - 1111549 / 001</v>
      </c>
      <c r="Z19" s="7" t="str">
        <f>V2</f>
        <v>0106988255079</v>
      </c>
      <c r="AA19" s="1" t="str">
        <f>B2</f>
        <v>Esenova</v>
      </c>
      <c r="AB19" s="1" t="str">
        <f>C2</f>
        <v>Aiman</v>
      </c>
      <c r="AC19" s="1" t="str">
        <f>AG2</f>
        <v>Bulevar Crnogorskih junaka broj 13 Cetinje</v>
      </c>
      <c r="AD19" t="str">
        <f>BH2</f>
        <v>565000000001008402</v>
      </c>
      <c r="AE19" s="1" t="str">
        <f>D2</f>
        <v>Samigul</v>
      </c>
      <c r="AF19" s="10">
        <f>L2</f>
        <v>0</v>
      </c>
      <c r="AG19" s="10">
        <f t="shared" ref="AG19:AM19" si="3">M2</f>
        <v>1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8</v>
      </c>
      <c r="AN19" s="1" t="str">
        <f>K2</f>
        <v>Saratovska obl</v>
      </c>
      <c r="AO19" s="4" t="str">
        <f>F2</f>
        <v>-</v>
      </c>
      <c r="AP19" s="4" t="str">
        <f>G2</f>
        <v>V</v>
      </c>
      <c r="AQ19" s="5" t="str">
        <f>H2</f>
        <v>76 9065273</v>
      </c>
      <c r="AR19" s="1" t="str">
        <f>J2</f>
        <v>MVD 64001</v>
      </c>
      <c r="AS19" s="10">
        <f>X2</f>
        <v>1</v>
      </c>
      <c r="AT19" s="10">
        <f>Y2</f>
        <v>7</v>
      </c>
      <c r="AU19" s="10">
        <f>Z2</f>
        <v>0</v>
      </c>
      <c r="AV19" s="10">
        <f>AA2</f>
        <v>2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PERSONAL PRO</v>
      </c>
      <c r="C21" t="str">
        <f>AK2</f>
        <v>Bajice bb Cetinje</v>
      </c>
      <c r="D21" s="5" t="str">
        <f>T2</f>
        <v>063 219 133</v>
      </c>
      <c r="E21" s="5" t="str">
        <f>AJ2</f>
        <v>03523667</v>
      </c>
      <c r="F21" s="1" t="str">
        <f>B2</f>
        <v>Esenova</v>
      </c>
      <c r="G21" s="1" t="str">
        <f>D2</f>
        <v>Samigul</v>
      </c>
      <c r="H21" s="1" t="str">
        <f>C2</f>
        <v>Aiman</v>
      </c>
      <c r="I21" s="5" t="str">
        <f>V2</f>
        <v>0106988255079</v>
      </c>
      <c r="J21" t="str">
        <f>AG2</f>
        <v>Bulevar Crnogorskih junaka broj 13 Cetinje</v>
      </c>
      <c r="K21" s="1" t="str">
        <f>K2</f>
        <v>Saratovska obl</v>
      </c>
      <c r="L21" s="4" t="str">
        <f>F2</f>
        <v>-</v>
      </c>
      <c r="M21" s="4" t="str">
        <f>+G2</f>
        <v>V</v>
      </c>
      <c r="N21" t="str">
        <f>BI2</f>
        <v>Esenova Iasmin</v>
      </c>
      <c r="O21" t="str">
        <f>BK2</f>
        <v>Ćerka</v>
      </c>
      <c r="P21">
        <f>BL2</f>
        <v>1</v>
      </c>
      <c r="Q21">
        <f t="shared" ref="Q21:AB21" si="4">BM2</f>
        <v>8</v>
      </c>
      <c r="R21">
        <f t="shared" si="4"/>
        <v>0</v>
      </c>
      <c r="S21">
        <f t="shared" si="4"/>
        <v>2</v>
      </c>
      <c r="T21">
        <f t="shared" si="4"/>
        <v>0</v>
      </c>
      <c r="U21">
        <f t="shared" si="4"/>
        <v>1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1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Aiman</v>
      </c>
      <c r="C23" s="1" t="str">
        <f>D2</f>
        <v>Samigul</v>
      </c>
      <c r="D23" s="1" t="str">
        <f>B2</f>
        <v>Esenova</v>
      </c>
      <c r="E23" s="5" t="str">
        <f>V2</f>
        <v>0106988255079</v>
      </c>
      <c r="F23" t="str">
        <f>AG2</f>
        <v>Bulevar Crnogorskih junaka broj 13 Cetinje</v>
      </c>
      <c r="G23" t="str">
        <f>AM2</f>
        <v>Cetinje</v>
      </c>
      <c r="H23" s="5" t="str">
        <f>H2</f>
        <v>76 9065273</v>
      </c>
      <c r="I23" s="4">
        <f>I2</f>
        <v>44855</v>
      </c>
      <c r="J23" s="5" t="str">
        <f>T2</f>
        <v>063 219 133</v>
      </c>
      <c r="K23" s="5" t="str">
        <f>U2</f>
        <v>aesenova16@gmail.com</v>
      </c>
      <c r="L23" s="4">
        <f>E2</f>
        <v>32295</v>
      </c>
      <c r="M23" t="str">
        <f>AI2</f>
        <v>PERSONAL PRO</v>
      </c>
      <c r="N23" t="str">
        <f>BG2</f>
        <v>5 - 1111549 / 001</v>
      </c>
      <c r="O23" s="5" t="str">
        <f>AJ2</f>
        <v>03523667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Aiman</v>
      </c>
      <c r="C25" s="1" t="str">
        <f>+D2</f>
        <v>Samigul</v>
      </c>
      <c r="D25" s="1" t="str">
        <f>+B2</f>
        <v>Esenova</v>
      </c>
      <c r="E25" s="5" t="str">
        <f>+V2</f>
        <v>0106988255079</v>
      </c>
      <c r="F25" t="str">
        <f>+AG2</f>
        <v>Bulevar Crnogorskih junaka broj 13 Cetinje</v>
      </c>
      <c r="G25" t="str">
        <f>+AM2</f>
        <v>Cetinje</v>
      </c>
      <c r="H25" s="5" t="str">
        <f>H2</f>
        <v>76 9065273</v>
      </c>
      <c r="I25" s="4">
        <f>I2</f>
        <v>44855</v>
      </c>
      <c r="J25" s="5" t="str">
        <f>T2</f>
        <v>063 219 133</v>
      </c>
      <c r="K25" s="5" t="str">
        <f>U2</f>
        <v>aesenova16@gmail.com</v>
      </c>
      <c r="L25" s="4">
        <f>E2</f>
        <v>32295</v>
      </c>
      <c r="M25" t="str">
        <f>AI2</f>
        <v>PERSONAL PRO</v>
      </c>
      <c r="N25" t="str">
        <f>BG2</f>
        <v>5 - 1111549 / 001</v>
      </c>
      <c r="O25" s="5" t="str">
        <f>AJ2</f>
        <v>03523667</v>
      </c>
      <c r="P25" t="str">
        <f>AK2</f>
        <v>Bajice bb Cetinje</v>
      </c>
    </row>
    <row r="26" spans="1:88" x14ac:dyDescent="0.3">
      <c r="A26" t="s">
        <v>628</v>
      </c>
      <c r="B26" s="8" t="s">
        <v>147</v>
      </c>
      <c r="C26" s="8" t="s">
        <v>148</v>
      </c>
      <c r="D26" s="8" t="s">
        <v>150</v>
      </c>
      <c r="E26" s="8" t="s">
        <v>626</v>
      </c>
      <c r="F26" s="8" t="s">
        <v>143</v>
      </c>
      <c r="G26" s="8" t="s">
        <v>144</v>
      </c>
      <c r="H26" s="8" t="s">
        <v>161</v>
      </c>
      <c r="I26" s="9" t="s">
        <v>167</v>
      </c>
    </row>
    <row r="27" spans="1:88" x14ac:dyDescent="0.3">
      <c r="B27" t="str">
        <f>AI2</f>
        <v>PERSONAL PRO</v>
      </c>
      <c r="C27" t="str">
        <f>AM2</f>
        <v>Cetinje</v>
      </c>
      <c r="D27" s="5" t="str">
        <f>AJ2</f>
        <v>03523667</v>
      </c>
      <c r="E27" s="4">
        <f>AF2</f>
        <v>44970</v>
      </c>
      <c r="F27" s="1" t="str">
        <f>B2</f>
        <v>Esenova</v>
      </c>
      <c r="G27" s="1" t="str">
        <f>C2</f>
        <v>Aiman</v>
      </c>
      <c r="H27" s="5" t="str">
        <f>V2</f>
        <v>0106988255079</v>
      </c>
      <c r="I27" s="4">
        <f>W2</f>
        <v>44974</v>
      </c>
    </row>
  </sheetData>
  <hyperlinks>
    <hyperlink ref="U2" r:id="rId1" xr:uid="{0F410E92-53DE-4A39-B9A7-D2BBFD3D125C}"/>
  </hyperlinks>
  <pageMargins left="0.7" right="0.7" top="0.75" bottom="0.75" header="0.3" footer="0.3"/>
  <pageSetup paperSize="9" orientation="portrait" verticalDpi="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DC8C-4EFC-4207-B6ED-7009FF3E6C3F}">
  <dimension ref="A1:EH29"/>
  <sheetViews>
    <sheetView topLeftCell="X1" workbookViewId="0">
      <selection activeCell="B19" sqref="B19:AW19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8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57</v>
      </c>
      <c r="CQ1" t="s">
        <v>84</v>
      </c>
      <c r="CR1" t="s">
        <v>85</v>
      </c>
      <c r="CS1" t="s">
        <v>86</v>
      </c>
      <c r="CT1" t="s">
        <v>87</v>
      </c>
      <c r="CU1" t="s">
        <v>88</v>
      </c>
      <c r="CV1" t="s">
        <v>89</v>
      </c>
      <c r="CW1" t="s">
        <v>90</v>
      </c>
      <c r="CX1" t="s">
        <v>91</v>
      </c>
      <c r="CY1" t="s">
        <v>92</v>
      </c>
      <c r="CZ1" t="s">
        <v>93</v>
      </c>
      <c r="DA1" t="s">
        <v>94</v>
      </c>
      <c r="DB1" t="s">
        <v>95</v>
      </c>
      <c r="DC1" t="s">
        <v>96</v>
      </c>
      <c r="DD1" t="s">
        <v>96</v>
      </c>
      <c r="DE1" t="s">
        <v>99</v>
      </c>
      <c r="DF1" t="s">
        <v>97</v>
      </c>
      <c r="DG1" t="s">
        <v>98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135</v>
      </c>
      <c r="DS1" t="s">
        <v>136</v>
      </c>
      <c r="DT1" t="s">
        <v>110</v>
      </c>
      <c r="DU1" t="s">
        <v>111</v>
      </c>
      <c r="DV1" t="s">
        <v>112</v>
      </c>
      <c r="DW1" t="s">
        <v>113</v>
      </c>
      <c r="DX1" t="s">
        <v>121</v>
      </c>
      <c r="DY1" t="s">
        <v>114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137</v>
      </c>
      <c r="EH1" t="s">
        <v>138</v>
      </c>
    </row>
    <row r="2" spans="1:138" x14ac:dyDescent="0.3">
      <c r="A2" t="s">
        <v>142</v>
      </c>
      <c r="B2" s="1" t="s">
        <v>885</v>
      </c>
      <c r="C2" s="1" t="s">
        <v>886</v>
      </c>
      <c r="D2" s="1" t="s">
        <v>589</v>
      </c>
      <c r="E2" s="4">
        <v>31890</v>
      </c>
      <c r="F2" s="4" t="s">
        <v>210</v>
      </c>
      <c r="G2" s="11" t="s">
        <v>213</v>
      </c>
      <c r="H2" s="5" t="s">
        <v>887</v>
      </c>
      <c r="I2" s="4">
        <v>42919</v>
      </c>
      <c r="J2" s="1" t="s">
        <v>818</v>
      </c>
      <c r="K2" s="1" t="s">
        <v>888</v>
      </c>
      <c r="L2">
        <v>2</v>
      </c>
      <c r="M2">
        <v>3</v>
      </c>
      <c r="N2">
        <v>0</v>
      </c>
      <c r="O2">
        <v>4</v>
      </c>
      <c r="P2">
        <v>1</v>
      </c>
      <c r="Q2">
        <v>9</v>
      </c>
      <c r="R2">
        <v>8</v>
      </c>
      <c r="S2">
        <v>7</v>
      </c>
      <c r="T2" s="5" t="s">
        <v>889</v>
      </c>
      <c r="U2" s="6" t="s">
        <v>890</v>
      </c>
      <c r="V2" s="5" t="s">
        <v>891</v>
      </c>
      <c r="W2" s="15">
        <v>45131</v>
      </c>
      <c r="X2" s="14">
        <v>2</v>
      </c>
      <c r="Y2" s="14">
        <v>4</v>
      </c>
      <c r="Z2" s="14">
        <v>0</v>
      </c>
      <c r="AA2" s="14">
        <v>7</v>
      </c>
      <c r="AB2" s="14">
        <v>2</v>
      </c>
      <c r="AC2" s="14">
        <v>0</v>
      </c>
      <c r="AD2" s="14">
        <v>2</v>
      </c>
      <c r="AE2" s="14">
        <v>3</v>
      </c>
      <c r="AF2" s="15">
        <v>45497</v>
      </c>
      <c r="AG2" s="14" t="s">
        <v>901</v>
      </c>
      <c r="AH2" s="14"/>
      <c r="AI2" t="s">
        <v>892</v>
      </c>
      <c r="AJ2" s="16" t="s">
        <v>893</v>
      </c>
      <c r="AK2" s="14" t="s">
        <v>894</v>
      </c>
      <c r="AL2" t="s">
        <v>304</v>
      </c>
      <c r="AM2" t="s">
        <v>304</v>
      </c>
      <c r="AN2" t="s">
        <v>304</v>
      </c>
      <c r="AO2" s="14" t="s">
        <v>895</v>
      </c>
      <c r="AP2">
        <v>2</v>
      </c>
      <c r="AQ2">
        <v>3</v>
      </c>
      <c r="AR2">
        <v>0</v>
      </c>
      <c r="AS2">
        <v>4</v>
      </c>
      <c r="AT2">
        <v>9</v>
      </c>
      <c r="AU2">
        <v>8</v>
      </c>
      <c r="AV2">
        <v>7</v>
      </c>
      <c r="AW2">
        <v>2</v>
      </c>
      <c r="AX2">
        <v>1</v>
      </c>
      <c r="AY2">
        <v>0</v>
      </c>
      <c r="AZ2">
        <v>5</v>
      </c>
      <c r="BA2">
        <v>9</v>
      </c>
      <c r="BB2">
        <v>8</v>
      </c>
      <c r="BC2" s="17">
        <v>0</v>
      </c>
      <c r="BD2" s="14">
        <v>4</v>
      </c>
      <c r="BE2" s="14">
        <v>0</v>
      </c>
      <c r="BF2" s="14">
        <v>7</v>
      </c>
      <c r="BG2" s="14" t="s">
        <v>896</v>
      </c>
      <c r="BH2" s="16"/>
      <c r="BJ2" s="5"/>
      <c r="BK2" s="5"/>
      <c r="BZ2" s="5"/>
      <c r="CP2" s="5"/>
    </row>
    <row r="3" spans="1:138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8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8" x14ac:dyDescent="0.3">
      <c r="B5" s="1" t="str">
        <f>B2</f>
        <v xml:space="preserve">Iakushev </v>
      </c>
      <c r="C5" s="1" t="str">
        <f>C2</f>
        <v>Artem</v>
      </c>
      <c r="D5" s="4">
        <f>E2</f>
        <v>31890</v>
      </c>
      <c r="E5" s="5" t="str">
        <f>H2</f>
        <v>75 5305204</v>
      </c>
      <c r="F5" t="str">
        <f>AI2</f>
        <v>LAKUS PRO</v>
      </c>
      <c r="G5" t="str">
        <f>AM2</f>
        <v>Podgorica</v>
      </c>
      <c r="I5" s="1"/>
    </row>
    <row r="6" spans="1:138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8" x14ac:dyDescent="0.3">
      <c r="B7" s="1" t="str">
        <f>AI2</f>
        <v>LAKUS PRO</v>
      </c>
      <c r="C7" s="1" t="str">
        <f>AJ2</f>
        <v>03577023</v>
      </c>
      <c r="D7" s="1" t="str">
        <f>AM2</f>
        <v>Podgorica</v>
      </c>
      <c r="E7" s="1" t="str">
        <f>B2</f>
        <v xml:space="preserve">Iakushev </v>
      </c>
      <c r="F7" s="1" t="str">
        <f>C2</f>
        <v>Artem</v>
      </c>
      <c r="G7" s="5" t="str">
        <f>H2</f>
        <v>75 5305204</v>
      </c>
      <c r="H7" t="str">
        <f>AG2</f>
        <v>Tološi, Lužnice 3, Podgorica</v>
      </c>
      <c r="I7" s="1"/>
    </row>
    <row r="8" spans="1:138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8" x14ac:dyDescent="0.3">
      <c r="B9" s="1" t="str">
        <f>AI2</f>
        <v>LAKUS PRO</v>
      </c>
      <c r="C9" s="1" t="str">
        <f>AM2</f>
        <v>Podgorica</v>
      </c>
      <c r="D9" s="1" t="str">
        <f>AJ2</f>
        <v>03577023</v>
      </c>
      <c r="E9" s="1" t="str">
        <f>B2</f>
        <v xml:space="preserve">Iakushev </v>
      </c>
      <c r="F9" s="1" t="str">
        <f>C2</f>
        <v>Artem</v>
      </c>
      <c r="G9" s="5" t="str">
        <f>H2</f>
        <v>75 5305204</v>
      </c>
      <c r="I9" s="1"/>
    </row>
    <row r="10" spans="1:138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8" t="s">
        <v>151</v>
      </c>
      <c r="I10" s="1"/>
    </row>
    <row r="11" spans="1:138" x14ac:dyDescent="0.3">
      <c r="B11" s="1" t="str">
        <f>AI2</f>
        <v>LAKUS PRO</v>
      </c>
      <c r="C11" s="1" t="str">
        <f>AM2</f>
        <v>Podgorica</v>
      </c>
      <c r="D11" s="1" t="str">
        <f>AJ2</f>
        <v>03577023</v>
      </c>
      <c r="E11" s="1" t="str">
        <f>B2</f>
        <v xml:space="preserve">Iakushev </v>
      </c>
      <c r="F11" s="1" t="str">
        <f>C2</f>
        <v>Artem</v>
      </c>
      <c r="G11">
        <f>BI2</f>
        <v>0</v>
      </c>
      <c r="H11">
        <f>BJ2</f>
        <v>0</v>
      </c>
      <c r="I11" s="1"/>
    </row>
    <row r="12" spans="1:138" x14ac:dyDescent="0.3">
      <c r="A12" t="s">
        <v>160</v>
      </c>
      <c r="B12" s="8" t="s">
        <v>161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8" x14ac:dyDescent="0.3">
      <c r="B13" s="5" t="str">
        <f>V2</f>
        <v>2304987210598</v>
      </c>
      <c r="C13" s="1" t="str">
        <f>B2</f>
        <v xml:space="preserve">Iakushev </v>
      </c>
      <c r="D13" s="1" t="str">
        <f t="shared" ref="D13:E13" si="0">C2</f>
        <v>Artem</v>
      </c>
      <c r="E13" s="1" t="str">
        <f t="shared" si="0"/>
        <v>Sergej</v>
      </c>
      <c r="F13" s="4">
        <f>E2</f>
        <v>31890</v>
      </c>
      <c r="G13" s="1" t="str">
        <f>K2</f>
        <v>Habarovski kraj</v>
      </c>
      <c r="H13" s="1" t="str">
        <f>H2</f>
        <v>75 5305204</v>
      </c>
      <c r="I13" s="1" t="str">
        <f>AG2</f>
        <v>Tološi, Lužnice 3, Podgorica</v>
      </c>
    </row>
    <row r="14" spans="1:138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8" x14ac:dyDescent="0.3">
      <c r="B15" s="1" t="str">
        <f>B2</f>
        <v xml:space="preserve">Iakushev </v>
      </c>
      <c r="C15" s="1" t="str">
        <f>C2</f>
        <v>Artem</v>
      </c>
      <c r="D15" s="1" t="str">
        <f>V2</f>
        <v>2304987210598</v>
      </c>
      <c r="E15" s="1" t="str">
        <f>H2</f>
        <v>75 5305204</v>
      </c>
      <c r="F15" t="str">
        <f>AI2</f>
        <v>LAKUS PRO</v>
      </c>
      <c r="G15" t="str">
        <f>AM2</f>
        <v>Podgorica</v>
      </c>
      <c r="H15" s="5" t="str">
        <f>AJ2</f>
        <v>03577023</v>
      </c>
      <c r="I15" s="1"/>
    </row>
    <row r="16" spans="1:138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LAKUS PRO</v>
      </c>
      <c r="C17" t="str">
        <f>AK2</f>
        <v>BULEVAR VOJVODE STANKA RADONJIĆA 13 PODGORICA</v>
      </c>
      <c r="D17" s="1" t="str">
        <f>B2</f>
        <v xml:space="preserve">Iakushev </v>
      </c>
      <c r="E17" s="1" t="str">
        <f>C2</f>
        <v>Artem</v>
      </c>
      <c r="F17" t="str">
        <f>AG2</f>
        <v>Tološi, Lužnice 3, Podgorica</v>
      </c>
      <c r="G17">
        <f>AH2</f>
        <v>0</v>
      </c>
      <c r="H17" s="4">
        <f>W2</f>
        <v>45131</v>
      </c>
      <c r="I17" s="4">
        <f>AF2</f>
        <v>45497</v>
      </c>
      <c r="J17" t="str">
        <f>AM2</f>
        <v>Podgorica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LAKUS PRO</v>
      </c>
      <c r="C19" t="str">
        <f>AL2</f>
        <v>Podgorica</v>
      </c>
      <c r="D19" t="str">
        <f>AM2</f>
        <v>Podgorica</v>
      </c>
      <c r="E19" t="str">
        <f>AN2</f>
        <v>Podgorica</v>
      </c>
      <c r="F19" s="5" t="str">
        <f>T2</f>
        <v>068 417 132</v>
      </c>
      <c r="G19" t="str">
        <f>U2</f>
        <v>Ar.yakushev@gmail.com</v>
      </c>
      <c r="H19">
        <f>AP2</f>
        <v>2</v>
      </c>
      <c r="I19">
        <f>AQ2</f>
        <v>3</v>
      </c>
      <c r="J19">
        <f t="shared" ref="J19:S19" si="1">AR2</f>
        <v>0</v>
      </c>
      <c r="K19">
        <f t="shared" si="1"/>
        <v>4</v>
      </c>
      <c r="L19">
        <f t="shared" si="1"/>
        <v>9</v>
      </c>
      <c r="M19">
        <f t="shared" si="1"/>
        <v>8</v>
      </c>
      <c r="N19">
        <f t="shared" si="1"/>
        <v>7</v>
      </c>
      <c r="O19">
        <f t="shared" si="1"/>
        <v>2</v>
      </c>
      <c r="P19">
        <f t="shared" si="1"/>
        <v>1</v>
      </c>
      <c r="Q19">
        <f t="shared" si="1"/>
        <v>0</v>
      </c>
      <c r="R19">
        <f t="shared" si="1"/>
        <v>5</v>
      </c>
      <c r="S19">
        <f t="shared" si="1"/>
        <v>9</v>
      </c>
      <c r="T19">
        <f>BB2</f>
        <v>8</v>
      </c>
      <c r="U19" s="7">
        <f>BC2</f>
        <v>0</v>
      </c>
      <c r="V19" s="7">
        <f t="shared" ref="V19:X19" si="2">BD2</f>
        <v>4</v>
      </c>
      <c r="W19" s="7">
        <f t="shared" si="2"/>
        <v>0</v>
      </c>
      <c r="X19" s="7">
        <f t="shared" si="2"/>
        <v>7</v>
      </c>
      <c r="Y19" s="7" t="str">
        <f>BG2</f>
        <v>5 - 1157052 / 001</v>
      </c>
      <c r="Z19" s="7" t="str">
        <f>V2</f>
        <v>2304987210598</v>
      </c>
      <c r="AA19" s="1" t="str">
        <f>B2</f>
        <v xml:space="preserve">Iakushev </v>
      </c>
      <c r="AB19" s="1" t="str">
        <f>C2</f>
        <v>Artem</v>
      </c>
      <c r="AC19" s="1" t="str">
        <f>AG2</f>
        <v>Tološi, Lužnice 3, Podgorica</v>
      </c>
      <c r="AD19">
        <f>BH2</f>
        <v>0</v>
      </c>
      <c r="AE19" s="1" t="str">
        <f>D2</f>
        <v>Sergej</v>
      </c>
      <c r="AF19" s="10">
        <f>L2</f>
        <v>2</v>
      </c>
      <c r="AG19" s="10">
        <f t="shared" ref="AG19:AM19" si="3">M2</f>
        <v>3</v>
      </c>
      <c r="AH19" s="10">
        <f t="shared" si="3"/>
        <v>0</v>
      </c>
      <c r="AI19" s="10">
        <f t="shared" si="3"/>
        <v>4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7</v>
      </c>
      <c r="AN19" s="1" t="str">
        <f>K2</f>
        <v>Habarovski kraj</v>
      </c>
      <c r="AO19" s="4" t="str">
        <f>F2</f>
        <v>V</v>
      </c>
      <c r="AP19" s="10" t="str">
        <f>G2</f>
        <v>-</v>
      </c>
      <c r="AQ19" s="5" t="str">
        <f>H2</f>
        <v>75 5305204</v>
      </c>
      <c r="AR19" s="1" t="str">
        <f>J2</f>
        <v>FMS 78039</v>
      </c>
      <c r="AS19" s="10">
        <f>X2</f>
        <v>2</v>
      </c>
      <c r="AT19" s="10">
        <f>Y2</f>
        <v>4</v>
      </c>
      <c r="AU19" s="10">
        <f>Z2</f>
        <v>0</v>
      </c>
      <c r="AV19" s="10">
        <f>AA2</f>
        <v>7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LAKUS PRO</v>
      </c>
      <c r="C21" t="str">
        <f>AK2</f>
        <v>BULEVAR VOJVODE STANKA RADONJIĆA 13 PODGORICA</v>
      </c>
      <c r="D21" s="5" t="str">
        <f>T2</f>
        <v>068 417 132</v>
      </c>
      <c r="E21" s="5" t="str">
        <f>AJ2</f>
        <v>03577023</v>
      </c>
      <c r="F21" s="1" t="str">
        <f>B2</f>
        <v xml:space="preserve">Iakushev </v>
      </c>
      <c r="G21" s="1" t="str">
        <f>D2</f>
        <v>Sergej</v>
      </c>
      <c r="H21" s="1" t="str">
        <f>C2</f>
        <v>Artem</v>
      </c>
      <c r="I21" s="5" t="str">
        <f>V2</f>
        <v>2304987210598</v>
      </c>
      <c r="J21" t="str">
        <f>AG2</f>
        <v>Tološi, Lužnice 3, Podgorica</v>
      </c>
      <c r="K21" s="1" t="str">
        <f>K2</f>
        <v>Habarovski kraj</v>
      </c>
      <c r="L21" s="4" t="str">
        <f>F2</f>
        <v>V</v>
      </c>
      <c r="M21" s="4" t="str">
        <f>G2</f>
        <v>-</v>
      </c>
      <c r="N21">
        <f>BI2</f>
        <v>0</v>
      </c>
      <c r="O21">
        <f>BK2</f>
        <v>0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>BY2</f>
        <v>0</v>
      </c>
      <c r="AD21">
        <f>CB2</f>
        <v>0</v>
      </c>
      <c r="AE21">
        <f t="shared" ref="AE21:AQ21" si="5">CC2</f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M21">
        <f t="shared" si="5"/>
        <v>0</v>
      </c>
      <c r="AN21">
        <f t="shared" si="5"/>
        <v>0</v>
      </c>
      <c r="AO21">
        <f t="shared" si="5"/>
        <v>0</v>
      </c>
      <c r="AP21">
        <f t="shared" si="5"/>
        <v>0</v>
      </c>
      <c r="AQ21">
        <f t="shared" si="5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Artem</v>
      </c>
      <c r="C23" s="1" t="str">
        <f>D2</f>
        <v>Sergej</v>
      </c>
      <c r="D23" s="1" t="str">
        <f>B2</f>
        <v xml:space="preserve">Iakushev </v>
      </c>
      <c r="E23" s="5" t="str">
        <f>V2</f>
        <v>2304987210598</v>
      </c>
      <c r="F23" t="str">
        <f>AG2</f>
        <v>Tološi, Lužnice 3, Podgorica</v>
      </c>
      <c r="G23" t="str">
        <f>AM2</f>
        <v>Podgorica</v>
      </c>
      <c r="H23" s="5" t="str">
        <f>H2</f>
        <v>75 5305204</v>
      </c>
      <c r="I23" s="4">
        <f>I2</f>
        <v>42919</v>
      </c>
      <c r="J23" s="5" t="str">
        <f>T2</f>
        <v>068 417 132</v>
      </c>
      <c r="K23" s="5" t="str">
        <f>U2</f>
        <v>Ar.yakushev@gmail.com</v>
      </c>
      <c r="L23" s="4">
        <f>E2</f>
        <v>31890</v>
      </c>
      <c r="M23" t="str">
        <f>AI2</f>
        <v>LAKUS PRO</v>
      </c>
      <c r="N23" t="str">
        <f>BG2</f>
        <v>5 - 1157052 / 001</v>
      </c>
      <c r="O23" s="5" t="str">
        <f>AJ2</f>
        <v>03577023</v>
      </c>
      <c r="P23" t="str">
        <f>AK2</f>
        <v>BULEVAR VOJVODE STANKA RADONJIĆA 13 PODGORICA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Artem</v>
      </c>
      <c r="C25" s="1" t="str">
        <f>+D2</f>
        <v>Sergej</v>
      </c>
      <c r="D25" s="1" t="str">
        <f>+B2</f>
        <v xml:space="preserve">Iakushev </v>
      </c>
      <c r="E25" s="5" t="str">
        <f>+V2</f>
        <v>2304987210598</v>
      </c>
      <c r="F25" t="str">
        <f>+AG2</f>
        <v>Tološi, Lužnice 3, Podgorica</v>
      </c>
      <c r="G25" t="str">
        <f>+AM2</f>
        <v>Podgorica</v>
      </c>
      <c r="H25" s="5" t="str">
        <f>H2</f>
        <v>75 5305204</v>
      </c>
      <c r="I25" s="4">
        <f>I2</f>
        <v>42919</v>
      </c>
      <c r="J25" s="5" t="str">
        <f>T2</f>
        <v>068 417 132</v>
      </c>
      <c r="K25" s="5" t="str">
        <f>U2</f>
        <v>Ar.yakushev@gmail.com</v>
      </c>
      <c r="L25" s="4">
        <f>E2</f>
        <v>31890</v>
      </c>
      <c r="M25" t="str">
        <f>AI2</f>
        <v>LAKUS PRO</v>
      </c>
      <c r="N25" t="str">
        <f>BG2</f>
        <v>5 - 1157052 / 001</v>
      </c>
      <c r="O25" s="5" t="str">
        <f>AJ2</f>
        <v>03577023</v>
      </c>
      <c r="P25" t="str">
        <f>AK2</f>
        <v>BULEVAR VOJVODE STANKA RADONJIĆA 13 PODGORICA</v>
      </c>
    </row>
    <row r="26" spans="1:8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88" x14ac:dyDescent="0.3">
      <c r="B27" t="str">
        <f>AI2</f>
        <v>LAKUS PRO</v>
      </c>
      <c r="C27" t="str">
        <f>AJ2</f>
        <v>03577023</v>
      </c>
      <c r="D27" s="1" t="str">
        <f>C2</f>
        <v>Artem</v>
      </c>
      <c r="E27" s="1" t="str">
        <f>B2</f>
        <v xml:space="preserve">Iakushev </v>
      </c>
      <c r="F27" s="5" t="str">
        <f>V2</f>
        <v>2304987210598</v>
      </c>
    </row>
    <row r="28" spans="1:88" x14ac:dyDescent="0.3">
      <c r="A28" t="s">
        <v>711</v>
      </c>
      <c r="B28" s="8" t="s">
        <v>144</v>
      </c>
      <c r="C28" s="8" t="s">
        <v>143</v>
      </c>
      <c r="D28" s="8" t="s">
        <v>713</v>
      </c>
      <c r="E28" s="8" t="s">
        <v>714</v>
      </c>
      <c r="F28" s="8" t="s">
        <v>715</v>
      </c>
      <c r="G28" s="8" t="s">
        <v>716</v>
      </c>
      <c r="H28" s="8" t="s">
        <v>717</v>
      </c>
      <c r="I28" s="8" t="s">
        <v>718</v>
      </c>
      <c r="J28" s="8" t="s">
        <v>719</v>
      </c>
      <c r="K28" s="8" t="s">
        <v>720</v>
      </c>
      <c r="L28" s="8" t="s">
        <v>721</v>
      </c>
      <c r="M28" s="8" t="s">
        <v>722</v>
      </c>
      <c r="N28" s="8" t="s">
        <v>723</v>
      </c>
      <c r="O28" s="8" t="s">
        <v>724</v>
      </c>
      <c r="P28" s="8" t="s">
        <v>725</v>
      </c>
      <c r="Q28" s="8" t="s">
        <v>152</v>
      </c>
      <c r="R28" s="8" t="s">
        <v>726</v>
      </c>
      <c r="S28" s="8" t="s">
        <v>174</v>
      </c>
      <c r="T28" s="8" t="s">
        <v>727</v>
      </c>
      <c r="U28" s="8" t="s">
        <v>172</v>
      </c>
      <c r="V28" s="8" t="s">
        <v>147</v>
      </c>
      <c r="W28" s="9" t="s">
        <v>177</v>
      </c>
    </row>
    <row r="29" spans="1:88" x14ac:dyDescent="0.3">
      <c r="B29" s="1" t="str">
        <f>C2</f>
        <v>Artem</v>
      </c>
      <c r="C29" s="1" t="str">
        <f>B2</f>
        <v xml:space="preserve">Iakushev </v>
      </c>
      <c r="D29">
        <f>AP2</f>
        <v>2</v>
      </c>
      <c r="E29">
        <f t="shared" ref="E29:P29" si="6">AQ2</f>
        <v>3</v>
      </c>
      <c r="F29">
        <f t="shared" si="6"/>
        <v>0</v>
      </c>
      <c r="G29">
        <f t="shared" si="6"/>
        <v>4</v>
      </c>
      <c r="H29">
        <f t="shared" si="6"/>
        <v>9</v>
      </c>
      <c r="I29">
        <f>AU2</f>
        <v>8</v>
      </c>
      <c r="J29">
        <f t="shared" si="6"/>
        <v>7</v>
      </c>
      <c r="K29">
        <f t="shared" si="6"/>
        <v>2</v>
      </c>
      <c r="L29">
        <f t="shared" si="6"/>
        <v>1</v>
      </c>
      <c r="M29">
        <f t="shared" si="6"/>
        <v>0</v>
      </c>
      <c r="N29">
        <f t="shared" si="6"/>
        <v>5</v>
      </c>
      <c r="O29">
        <f t="shared" si="6"/>
        <v>9</v>
      </c>
      <c r="P29">
        <f t="shared" si="6"/>
        <v>8</v>
      </c>
      <c r="Q29" t="str">
        <f>AG2</f>
        <v>Tološi, Lužnice 3, Podgorica</v>
      </c>
      <c r="R29" s="5" t="str">
        <f>H2</f>
        <v>75 5305204</v>
      </c>
      <c r="S29" s="1" t="str">
        <f>J2</f>
        <v>FMS 78039</v>
      </c>
      <c r="T29" s="5" t="str">
        <f>T2</f>
        <v>068 417 132</v>
      </c>
      <c r="U29" t="str">
        <f>U2</f>
        <v>Ar.yakushev@gmail.com</v>
      </c>
      <c r="V29" t="str">
        <f>AI2</f>
        <v>LAKUS PRO</v>
      </c>
      <c r="W29" t="str">
        <f>AO2</f>
        <v>BULEVAR VOJVODE STANKA RADONJIĆA 13</v>
      </c>
    </row>
  </sheetData>
  <hyperlinks>
    <hyperlink ref="U2" r:id="rId1" xr:uid="{7510930E-0ED4-40A7-888F-E9B4B883FF49}"/>
  </hyperlinks>
  <pageMargins left="0.7" right="0.7" top="0.75" bottom="0.75" header="0.3" footer="0.3"/>
  <pageSetup paperSize="9" orientation="portrait" verticalDpi="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8A9B-383F-443D-BA4E-3116AFEC0234}">
  <dimension ref="A1:EG32"/>
  <sheetViews>
    <sheetView topLeftCell="L1" workbookViewId="0">
      <selection activeCell="AG3" sqref="AG3"/>
    </sheetView>
  </sheetViews>
  <sheetFormatPr defaultRowHeight="14.4" x14ac:dyDescent="0.3"/>
  <cols>
    <col min="1" max="1" width="26.66406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44140625" customWidth="1"/>
    <col min="23" max="30" width="11.6640625" customWidth="1"/>
    <col min="32" max="32" width="10.109375" bestFit="1" customWidth="1"/>
    <col min="41" max="41" width="10.109375" bestFit="1" customWidth="1"/>
    <col min="43" max="43" width="10.6640625" customWidth="1"/>
    <col min="44" max="44" width="10.44140625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938</v>
      </c>
      <c r="C2" s="1" t="s">
        <v>939</v>
      </c>
      <c r="D2" s="18" t="s">
        <v>940</v>
      </c>
      <c r="E2" s="4">
        <v>29020</v>
      </c>
      <c r="F2" t="s">
        <v>213</v>
      </c>
      <c r="G2" s="4" t="s">
        <v>210</v>
      </c>
      <c r="H2" s="16" t="s">
        <v>941</v>
      </c>
      <c r="I2" s="4">
        <v>44791</v>
      </c>
      <c r="J2" s="15" t="s">
        <v>942</v>
      </c>
      <c r="K2" s="18" t="s">
        <v>442</v>
      </c>
      <c r="L2">
        <v>1</v>
      </c>
      <c r="M2">
        <v>4</v>
      </c>
      <c r="N2">
        <v>0</v>
      </c>
      <c r="O2">
        <v>6</v>
      </c>
      <c r="P2">
        <v>1</v>
      </c>
      <c r="Q2">
        <v>9</v>
      </c>
      <c r="R2">
        <v>7</v>
      </c>
      <c r="S2">
        <v>9</v>
      </c>
      <c r="T2" s="16" t="s">
        <v>943</v>
      </c>
      <c r="U2" s="6" t="s">
        <v>944</v>
      </c>
      <c r="V2" s="5" t="s">
        <v>945</v>
      </c>
      <c r="W2" s="15">
        <v>44890</v>
      </c>
      <c r="X2" s="14">
        <v>2</v>
      </c>
      <c r="Y2" s="14">
        <v>5</v>
      </c>
      <c r="Z2" s="14">
        <v>1</v>
      </c>
      <c r="AA2" s="14">
        <v>1</v>
      </c>
      <c r="AB2" s="14">
        <v>2</v>
      </c>
      <c r="AC2" s="14">
        <v>0</v>
      </c>
      <c r="AD2" s="14">
        <v>2</v>
      </c>
      <c r="AE2" s="14">
        <v>2</v>
      </c>
      <c r="AF2" s="15">
        <v>45255</v>
      </c>
      <c r="AG2" t="s">
        <v>950</v>
      </c>
      <c r="AH2" s="14"/>
      <c r="AI2" t="s">
        <v>939</v>
      </c>
      <c r="AJ2" s="16" t="s">
        <v>946</v>
      </c>
      <c r="AK2" t="s">
        <v>947</v>
      </c>
      <c r="AL2" t="s">
        <v>130</v>
      </c>
      <c r="AM2" t="s">
        <v>130</v>
      </c>
      <c r="AN2" t="s">
        <v>948</v>
      </c>
      <c r="AO2" t="s">
        <v>128</v>
      </c>
      <c r="AP2">
        <v>1</v>
      </c>
      <c r="AQ2">
        <v>4</v>
      </c>
      <c r="AR2">
        <v>0</v>
      </c>
      <c r="AS2">
        <v>6</v>
      </c>
      <c r="AT2">
        <v>9</v>
      </c>
      <c r="AU2">
        <v>7</v>
      </c>
      <c r="AV2">
        <v>9</v>
      </c>
      <c r="AW2">
        <v>2</v>
      </c>
      <c r="AX2">
        <v>5</v>
      </c>
      <c r="AY2">
        <v>5</v>
      </c>
      <c r="AZ2">
        <v>0</v>
      </c>
      <c r="BA2">
        <v>1</v>
      </c>
      <c r="BB2">
        <v>2</v>
      </c>
      <c r="BC2" s="17">
        <v>0</v>
      </c>
      <c r="BD2" s="14">
        <v>2</v>
      </c>
      <c r="BE2" s="14">
        <v>1</v>
      </c>
      <c r="BF2" s="14">
        <v>1</v>
      </c>
      <c r="BG2" s="14" t="s">
        <v>949</v>
      </c>
      <c r="BH2" s="16"/>
      <c r="BI2" s="13"/>
      <c r="BJ2" s="12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t="s">
        <v>507</v>
      </c>
      <c r="BZ2" s="16"/>
      <c r="CA2" s="5" t="s">
        <v>402</v>
      </c>
      <c r="CB2">
        <v>2</v>
      </c>
      <c r="CC2">
        <v>1</v>
      </c>
      <c r="CD2">
        <v>0</v>
      </c>
      <c r="CE2">
        <v>9</v>
      </c>
      <c r="CF2">
        <v>0</v>
      </c>
      <c r="CG2">
        <v>2</v>
      </c>
      <c r="CH2">
        <v>1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Aksenova</v>
      </c>
      <c r="C5" s="1" t="str">
        <f>C2</f>
        <v>Ramilja</v>
      </c>
      <c r="D5" s="4">
        <f>E2</f>
        <v>29020</v>
      </c>
      <c r="E5" s="5" t="str">
        <f>H2</f>
        <v>76 8463375</v>
      </c>
      <c r="F5" t="str">
        <f>AI2</f>
        <v>Ramilja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Ramilja</v>
      </c>
      <c r="C7" s="1" t="str">
        <f>AJ2</f>
        <v>03490025</v>
      </c>
      <c r="D7" s="1" t="str">
        <f>AM2</f>
        <v>Cetinje</v>
      </c>
      <c r="E7" s="1" t="str">
        <f>B2</f>
        <v>Aksenova</v>
      </c>
      <c r="F7" s="1" t="str">
        <f>C2</f>
        <v>Ramilja</v>
      </c>
      <c r="G7" s="5" t="str">
        <f>H2</f>
        <v>76 8463375</v>
      </c>
      <c r="H7" t="str">
        <f>AG2</f>
        <v>Baja Pivljanina 113 Cetinje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Ramilja</v>
      </c>
      <c r="C9" s="1" t="str">
        <f>AM2</f>
        <v>Cetinje</v>
      </c>
      <c r="D9" s="1" t="str">
        <f>AJ2</f>
        <v>03490025</v>
      </c>
      <c r="E9" s="1" t="str">
        <f>B2</f>
        <v>Aksenova</v>
      </c>
      <c r="F9" s="1" t="str">
        <f>C2</f>
        <v>Ramilja</v>
      </c>
      <c r="G9" s="5" t="str">
        <f>H2</f>
        <v>76 8463375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Ramilja</v>
      </c>
      <c r="C11" s="1" t="str">
        <f>AM2</f>
        <v>Cetinje</v>
      </c>
      <c r="D11" s="1" t="str">
        <f>AJ2</f>
        <v>03490025</v>
      </c>
      <c r="E11" s="1" t="str">
        <f>B2</f>
        <v>Aksenova</v>
      </c>
      <c r="F11" s="1" t="str">
        <f>C2</f>
        <v>Ramilja</v>
      </c>
      <c r="G11" s="5" t="str">
        <f>H2</f>
        <v>76 8463375</v>
      </c>
      <c r="H11">
        <f>BI2</f>
        <v>0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29020</v>
      </c>
      <c r="C13" s="1" t="str">
        <f>B2</f>
        <v>Aksenova</v>
      </c>
      <c r="D13" s="1" t="str">
        <f t="shared" ref="D13:E13" si="0">C2</f>
        <v>Ramilja</v>
      </c>
      <c r="E13" s="1" t="str">
        <f t="shared" si="0"/>
        <v>Rastam</v>
      </c>
      <c r="F13" s="4">
        <f>E2</f>
        <v>29020</v>
      </c>
      <c r="G13" s="1" t="str">
        <f>K2</f>
        <v>Sverdlovska oblast</v>
      </c>
      <c r="H13" s="1" t="str">
        <f>H2</f>
        <v>76 8463375</v>
      </c>
      <c r="I13" s="1" t="str">
        <f>AG2</f>
        <v>Baja Pivljanina 113 Cetinje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Aksenova</v>
      </c>
      <c r="C15" s="1" t="str">
        <f>C2</f>
        <v>Ramilja</v>
      </c>
      <c r="D15" s="1" t="str">
        <f>V2</f>
        <v>1406979255012</v>
      </c>
      <c r="E15" s="1" t="str">
        <f>H2</f>
        <v>76 8463375</v>
      </c>
      <c r="F15" t="str">
        <f>AI2</f>
        <v>Ramilja</v>
      </c>
      <c r="G15" t="str">
        <f>AM2</f>
        <v>Cetinje</v>
      </c>
      <c r="H15" s="5" t="str">
        <f>AJ2</f>
        <v>03490025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Ramilja</v>
      </c>
      <c r="C17" t="str">
        <f>AK2</f>
        <v>Bajice bb, Cetinje</v>
      </c>
      <c r="D17" s="1" t="str">
        <f>B2</f>
        <v>Aksenova</v>
      </c>
      <c r="E17" s="1" t="str">
        <f>C2</f>
        <v>Ramilja</v>
      </c>
      <c r="F17" t="str">
        <f>AG2</f>
        <v>Baja Pivljanina 113 Cetinje</v>
      </c>
      <c r="G17">
        <f>AH2</f>
        <v>0</v>
      </c>
      <c r="H17" s="4">
        <f>W2</f>
        <v>44890</v>
      </c>
      <c r="I17" s="4">
        <f>AF2</f>
        <v>45255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Ramilja</v>
      </c>
      <c r="C19" t="str">
        <f>AL2</f>
        <v>Cetinje</v>
      </c>
      <c r="D19" t="str">
        <f>AM2</f>
        <v>Cetinje</v>
      </c>
      <c r="E19" t="str">
        <f>AN2</f>
        <v>Bajice</v>
      </c>
      <c r="F19" s="5" t="str">
        <f>T2</f>
        <v>069 572 876</v>
      </c>
      <c r="G19" t="str">
        <f>U2</f>
        <v>axenova.m@gmail.com</v>
      </c>
      <c r="H19">
        <f>AP2</f>
        <v>1</v>
      </c>
      <c r="I19">
        <f t="shared" ref="I19:S19" si="1">AQ2</f>
        <v>4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7</v>
      </c>
      <c r="N19">
        <f t="shared" si="1"/>
        <v>9</v>
      </c>
      <c r="O19">
        <f t="shared" si="1"/>
        <v>2</v>
      </c>
      <c r="P19">
        <f t="shared" si="1"/>
        <v>5</v>
      </c>
      <c r="Q19">
        <f t="shared" si="1"/>
        <v>5</v>
      </c>
      <c r="R19">
        <f t="shared" si="1"/>
        <v>0</v>
      </c>
      <c r="S19">
        <f t="shared" si="1"/>
        <v>1</v>
      </c>
      <c r="T19">
        <f>BB2</f>
        <v>2</v>
      </c>
      <c r="U19" s="7">
        <f>BC2</f>
        <v>0</v>
      </c>
      <c r="V19" s="7">
        <f t="shared" ref="V19:X19" si="2">BD2</f>
        <v>2</v>
      </c>
      <c r="W19" s="7">
        <f t="shared" si="2"/>
        <v>1</v>
      </c>
      <c r="X19" s="7">
        <f t="shared" si="2"/>
        <v>1</v>
      </c>
      <c r="Y19" s="7" t="str">
        <f>BG2</f>
        <v>5 - 1079871 / 001</v>
      </c>
      <c r="Z19" s="7" t="str">
        <f>V2</f>
        <v>1406979255012</v>
      </c>
      <c r="AA19" s="1" t="str">
        <f>B2</f>
        <v>Aksenova</v>
      </c>
      <c r="AB19" s="1" t="str">
        <f>C2</f>
        <v>Ramilja</v>
      </c>
      <c r="AC19" s="1" t="str">
        <f>AG2</f>
        <v>Baja Pivljanina 113 Cetinje</v>
      </c>
      <c r="AD19">
        <f>BH2</f>
        <v>0</v>
      </c>
      <c r="AE19" s="1" t="str">
        <f>D2</f>
        <v>Rastam</v>
      </c>
      <c r="AF19" s="10">
        <f>L2</f>
        <v>1</v>
      </c>
      <c r="AG19" s="10">
        <f t="shared" ref="AG19:AM19" si="3">M2</f>
        <v>4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9</v>
      </c>
      <c r="AN19" s="1" t="str">
        <f>K2</f>
        <v>Sverdlovska oblast</v>
      </c>
      <c r="AO19" s="4" t="str">
        <f>F2</f>
        <v>-</v>
      </c>
      <c r="AP19" s="4" t="str">
        <f>G2</f>
        <v>V</v>
      </c>
      <c r="AQ19" s="5" t="str">
        <f>H2</f>
        <v>76 8463375</v>
      </c>
      <c r="AR19" s="1" t="str">
        <f>J2</f>
        <v>MVD 66019</v>
      </c>
      <c r="AS19" s="10">
        <f>X2</f>
        <v>2</v>
      </c>
      <c r="AT19" s="10">
        <f>Y2</f>
        <v>5</v>
      </c>
      <c r="AU19" s="10">
        <f>Z2</f>
        <v>1</v>
      </c>
      <c r="AV19" s="10">
        <f>AA2</f>
        <v>1</v>
      </c>
      <c r="AW19" s="10">
        <f>AE2</f>
        <v>2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Ramilja</v>
      </c>
      <c r="C21" t="str">
        <f>AK2</f>
        <v>Bajice bb, Cetinje</v>
      </c>
      <c r="D21" s="5" t="str">
        <f>T2</f>
        <v>069 572 876</v>
      </c>
      <c r="E21" s="5" t="str">
        <f>AJ2</f>
        <v>03490025</v>
      </c>
      <c r="F21" s="1" t="str">
        <f>B2</f>
        <v>Aksenova</v>
      </c>
      <c r="G21" s="1" t="str">
        <f>D2</f>
        <v>Rastam</v>
      </c>
      <c r="H21" s="1" t="str">
        <f>C2</f>
        <v>Ramilja</v>
      </c>
      <c r="I21" s="5" t="str">
        <f>V2</f>
        <v>1406979255012</v>
      </c>
      <c r="J21" t="str">
        <f>AG2</f>
        <v>Baja Pivljanina 113 Cetinje</v>
      </c>
      <c r="K21" s="1" t="str">
        <f>K2</f>
        <v>Sverdlovska oblast</v>
      </c>
      <c r="L21" s="4" t="str">
        <f>F2</f>
        <v>-</v>
      </c>
      <c r="M21" s="4" t="str">
        <f>G2</f>
        <v>V</v>
      </c>
      <c r="N21">
        <f>BI2</f>
        <v>0</v>
      </c>
      <c r="O21">
        <f>BK2</f>
        <v>0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Ramilja</v>
      </c>
      <c r="C23" s="1" t="str">
        <f>D2</f>
        <v>Rastam</v>
      </c>
      <c r="D23" s="1" t="str">
        <f>B2</f>
        <v>Aksenova</v>
      </c>
      <c r="E23" s="5" t="str">
        <f>V2</f>
        <v>1406979255012</v>
      </c>
      <c r="F23" t="str">
        <f>AG2</f>
        <v>Baja Pivljanina 113 Cetinje</v>
      </c>
      <c r="G23" t="str">
        <f>AM2</f>
        <v>Cetinje</v>
      </c>
      <c r="H23" s="5" t="str">
        <f>H2</f>
        <v>76 8463375</v>
      </c>
      <c r="I23" s="4" t="str">
        <f>J2</f>
        <v>MVD 66019</v>
      </c>
      <c r="J23" s="5" t="str">
        <f>T2</f>
        <v>069 572 876</v>
      </c>
      <c r="K23" s="5" t="str">
        <f>U2</f>
        <v>axenova.m@gmail.com</v>
      </c>
      <c r="L23" s="4">
        <f>E2</f>
        <v>29020</v>
      </c>
      <c r="M23" t="str">
        <f>AI2</f>
        <v>Ramilja</v>
      </c>
      <c r="N23" t="str">
        <f>BG2</f>
        <v>5 - 1079871 / 001</v>
      </c>
      <c r="O23" s="5" t="str">
        <f>AJ2</f>
        <v>03490025</v>
      </c>
      <c r="P23" t="str">
        <f>AK2</f>
        <v>Bajice bb,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Ramilja</v>
      </c>
      <c r="C25" s="1" t="str">
        <f>+D2</f>
        <v>Rastam</v>
      </c>
      <c r="D25" s="1" t="str">
        <f>+B2</f>
        <v>Aksenova</v>
      </c>
      <c r="E25" s="5" t="str">
        <f>+V2</f>
        <v>1406979255012</v>
      </c>
      <c r="F25" t="str">
        <f>+AG2</f>
        <v>Baja Pivljanina 113 Cetinje</v>
      </c>
      <c r="G25" t="str">
        <f>+AM2</f>
        <v>Cetinje</v>
      </c>
      <c r="H25" s="5" t="str">
        <f>H2</f>
        <v>76 8463375</v>
      </c>
      <c r="I25" s="4" t="str">
        <f>J2</f>
        <v>MVD 66019</v>
      </c>
      <c r="J25" s="5" t="str">
        <f>T2</f>
        <v>069 572 876</v>
      </c>
      <c r="K25" s="5" t="str">
        <f>U2</f>
        <v>axenova.m@gmail.com</v>
      </c>
      <c r="L25" s="4">
        <f>E2</f>
        <v>29020</v>
      </c>
      <c r="M25" t="str">
        <f>AI2</f>
        <v>Ramilja</v>
      </c>
      <c r="N25" t="str">
        <f>BG2</f>
        <v>5 - 1079871 / 001</v>
      </c>
      <c r="O25" s="5" t="str">
        <f>AJ2</f>
        <v>03490025</v>
      </c>
      <c r="P25" t="str">
        <f>AK2</f>
        <v>Bajice bb, Cetinje</v>
      </c>
    </row>
    <row r="26" spans="1:88" x14ac:dyDescent="0.3">
      <c r="A26" t="s">
        <v>711</v>
      </c>
      <c r="B26" s="8" t="s">
        <v>144</v>
      </c>
      <c r="C26" s="8" t="s">
        <v>143</v>
      </c>
      <c r="D26" s="8" t="s">
        <v>152</v>
      </c>
      <c r="E26" s="8" t="s">
        <v>146</v>
      </c>
      <c r="F26" s="8" t="s">
        <v>174</v>
      </c>
      <c r="G26" s="8" t="s">
        <v>171</v>
      </c>
      <c r="H26" s="8" t="s">
        <v>172</v>
      </c>
      <c r="I26" s="8" t="s">
        <v>147</v>
      </c>
      <c r="J26" s="8" t="s">
        <v>177</v>
      </c>
      <c r="K26" s="9" t="s">
        <v>148</v>
      </c>
    </row>
    <row r="27" spans="1:88" x14ac:dyDescent="0.3">
      <c r="B27" s="1" t="str">
        <f>C2</f>
        <v>Ramilja</v>
      </c>
      <c r="C27" s="1" t="str">
        <f>B2</f>
        <v>Aksenova</v>
      </c>
      <c r="D27" t="str">
        <f>AG2</f>
        <v>Baja Pivljanina 113 Cetinje</v>
      </c>
      <c r="E27" s="5" t="str">
        <f>H2</f>
        <v>76 8463375</v>
      </c>
      <c r="F27" s="4" t="str">
        <f>J2</f>
        <v>MVD 66019</v>
      </c>
      <c r="G27" s="5" t="str">
        <f>T2</f>
        <v>069 572 876</v>
      </c>
      <c r="H27" t="str">
        <f>U2</f>
        <v>axenova.m@gmail.com</v>
      </c>
      <c r="I27" t="str">
        <f>AI2</f>
        <v>Ramilja</v>
      </c>
      <c r="J27" t="str">
        <f>AO2</f>
        <v>Bajice bb</v>
      </c>
      <c r="K27" t="str">
        <f>AM2</f>
        <v>Cetinje</v>
      </c>
    </row>
    <row r="32" spans="1:88" ht="15.6" x14ac:dyDescent="0.3">
      <c r="B32" s="20"/>
    </row>
  </sheetData>
  <hyperlinks>
    <hyperlink ref="U2" r:id="rId1" xr:uid="{1C103CCE-CCE5-424D-9B55-6DC48BC06881}"/>
  </hyperlinks>
  <pageMargins left="0.7" right="0.7" top="0.75" bottom="0.75" header="0.3" footer="0.3"/>
  <pageSetup paperSize="9" orientation="portrait" verticalDpi="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ECCE-F3F8-4ADA-AF0E-7EBFDB8F0EB7}">
  <sheetPr codeName="Лист2"/>
  <dimension ref="A1:EG32"/>
  <sheetViews>
    <sheetView workbookViewId="0">
      <selection activeCell="T2" sqref="T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44140625" customWidth="1"/>
    <col min="23" max="30" width="11.6640625" customWidth="1"/>
    <col min="32" max="32" width="10.109375" bestFit="1" customWidth="1"/>
    <col min="41" max="41" width="10.109375" bestFit="1" customWidth="1"/>
    <col min="43" max="43" width="10.6640625" customWidth="1"/>
    <col min="44" max="44" width="10.44140625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672</v>
      </c>
      <c r="C2" s="1" t="s">
        <v>681</v>
      </c>
      <c r="D2" s="18" t="s">
        <v>338</v>
      </c>
      <c r="E2" s="4">
        <v>25724</v>
      </c>
      <c r="F2" t="s">
        <v>210</v>
      </c>
      <c r="G2" s="4" t="s">
        <v>213</v>
      </c>
      <c r="H2" s="16" t="s">
        <v>699</v>
      </c>
      <c r="I2" s="4">
        <v>43906</v>
      </c>
      <c r="J2" s="15" t="s">
        <v>387</v>
      </c>
      <c r="K2" s="18" t="s">
        <v>422</v>
      </c>
      <c r="L2">
        <v>0</v>
      </c>
      <c r="M2">
        <v>5</v>
      </c>
      <c r="N2">
        <v>0</v>
      </c>
      <c r="O2">
        <v>6</v>
      </c>
      <c r="P2">
        <v>1</v>
      </c>
      <c r="Q2">
        <v>9</v>
      </c>
      <c r="R2">
        <v>7</v>
      </c>
      <c r="S2">
        <v>0</v>
      </c>
      <c r="T2" s="16" t="s">
        <v>673</v>
      </c>
      <c r="U2" s="6" t="s">
        <v>674</v>
      </c>
      <c r="V2" s="5" t="s">
        <v>675</v>
      </c>
      <c r="W2" s="15">
        <v>45110</v>
      </c>
      <c r="X2" s="14">
        <v>0</v>
      </c>
      <c r="Y2" s="14">
        <v>3</v>
      </c>
      <c r="Z2" s="14">
        <v>0</v>
      </c>
      <c r="AA2" s="14">
        <v>7</v>
      </c>
      <c r="AB2" s="14">
        <v>2</v>
      </c>
      <c r="AC2" s="14">
        <v>0</v>
      </c>
      <c r="AD2" s="14">
        <v>2</v>
      </c>
      <c r="AE2" s="14">
        <v>3</v>
      </c>
      <c r="AF2" s="15">
        <v>45476</v>
      </c>
      <c r="AG2" t="s">
        <v>676</v>
      </c>
      <c r="AH2" s="14" t="s">
        <v>700</v>
      </c>
      <c r="AI2" t="s">
        <v>678</v>
      </c>
      <c r="AJ2" s="16" t="s">
        <v>679</v>
      </c>
      <c r="AK2" t="s">
        <v>676</v>
      </c>
      <c r="AL2" t="s">
        <v>130</v>
      </c>
      <c r="AM2" t="s">
        <v>130</v>
      </c>
      <c r="AN2" t="s">
        <v>677</v>
      </c>
      <c r="AO2" t="s">
        <v>677</v>
      </c>
      <c r="AP2">
        <v>0</v>
      </c>
      <c r="AQ2">
        <v>5</v>
      </c>
      <c r="AR2">
        <v>0</v>
      </c>
      <c r="AS2">
        <v>6</v>
      </c>
      <c r="AT2">
        <v>9</v>
      </c>
      <c r="AU2">
        <v>7</v>
      </c>
      <c r="AV2">
        <v>0</v>
      </c>
      <c r="AW2">
        <v>2</v>
      </c>
      <c r="AX2">
        <v>5</v>
      </c>
      <c r="AY2">
        <v>0</v>
      </c>
      <c r="AZ2">
        <v>0</v>
      </c>
      <c r="BA2">
        <v>0</v>
      </c>
      <c r="BB2">
        <v>0</v>
      </c>
      <c r="BC2" s="17">
        <v>1</v>
      </c>
      <c r="BD2" s="14">
        <v>6</v>
      </c>
      <c r="BE2" s="14">
        <v>0</v>
      </c>
      <c r="BF2" s="14">
        <v>5</v>
      </c>
      <c r="BG2" s="14" t="s">
        <v>680</v>
      </c>
      <c r="BH2" s="16"/>
      <c r="BI2" s="14"/>
      <c r="BJ2" s="16"/>
      <c r="BK2" s="14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t="s">
        <v>507</v>
      </c>
      <c r="BZ2" s="16"/>
      <c r="CA2" s="5" t="s">
        <v>402</v>
      </c>
      <c r="CB2">
        <v>2</v>
      </c>
      <c r="CC2">
        <v>1</v>
      </c>
      <c r="CD2">
        <v>0</v>
      </c>
      <c r="CE2">
        <v>9</v>
      </c>
      <c r="CF2">
        <v>0</v>
      </c>
      <c r="CG2">
        <v>2</v>
      </c>
      <c r="CH2">
        <v>1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Andreev</v>
      </c>
      <c r="C5" s="1" t="str">
        <f>C2</f>
        <v>Alexey</v>
      </c>
      <c r="D5" s="4">
        <f>E2</f>
        <v>25724</v>
      </c>
      <c r="E5" s="5" t="str">
        <f>H2</f>
        <v>76 2811899</v>
      </c>
      <c r="F5" t="str">
        <f>AI2</f>
        <v>New Dimension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New Dimension</v>
      </c>
      <c r="C7" s="1" t="str">
        <f>AJ2</f>
        <v>03559289</v>
      </c>
      <c r="D7" s="1" t="str">
        <f>AM2</f>
        <v>Cetinje</v>
      </c>
      <c r="E7" s="1" t="str">
        <f>B2</f>
        <v>Andreev</v>
      </c>
      <c r="F7" s="1" t="str">
        <f>C2</f>
        <v>Alexey</v>
      </c>
      <c r="G7" s="5" t="str">
        <f>H2</f>
        <v>76 2811899</v>
      </c>
      <c r="H7" t="str">
        <f>AG2</f>
        <v>Zmajeva br. 2 Cetinje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New Dimension</v>
      </c>
      <c r="C9" s="1" t="str">
        <f>AM2</f>
        <v>Cetinje</v>
      </c>
      <c r="D9" s="1" t="str">
        <f>AJ2</f>
        <v>03559289</v>
      </c>
      <c r="E9" s="1" t="str">
        <f>B2</f>
        <v>Andreev</v>
      </c>
      <c r="F9" s="1" t="str">
        <f>C2</f>
        <v>Alexey</v>
      </c>
      <c r="G9" s="5" t="str">
        <f>H2</f>
        <v>76 2811899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New Dimension</v>
      </c>
      <c r="C11" s="1" t="str">
        <f>AM2</f>
        <v>Cetinje</v>
      </c>
      <c r="D11" s="1" t="str">
        <f>AJ2</f>
        <v>03559289</v>
      </c>
      <c r="E11" s="1" t="str">
        <f>B2</f>
        <v>Andreev</v>
      </c>
      <c r="F11" s="1" t="str">
        <f>C2</f>
        <v>Alexey</v>
      </c>
      <c r="G11" s="5" t="str">
        <f>H2</f>
        <v>76 2811899</v>
      </c>
      <c r="H11">
        <f>BI2</f>
        <v>0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25724</v>
      </c>
      <c r="C13" s="1" t="str">
        <f>B2</f>
        <v>Andreev</v>
      </c>
      <c r="D13" s="1" t="str">
        <f t="shared" ref="D13:E13" si="0">C2</f>
        <v>Alexey</v>
      </c>
      <c r="E13" s="1" t="str">
        <f t="shared" si="0"/>
        <v>Anatolii</v>
      </c>
      <c r="F13" s="4">
        <f>E2</f>
        <v>25724</v>
      </c>
      <c r="G13" s="1" t="str">
        <f>K2</f>
        <v>grad Leningrad</v>
      </c>
      <c r="H13" s="1" t="str">
        <f>H2</f>
        <v>76 2811899</v>
      </c>
      <c r="I13" s="1" t="str">
        <f>AG2</f>
        <v>Zmajeva br. 2 Cetinje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Andreev</v>
      </c>
      <c r="C15" s="1" t="str">
        <f>C2</f>
        <v>Alexey</v>
      </c>
      <c r="D15" s="1" t="str">
        <f>V2</f>
        <v>0506970250000</v>
      </c>
      <c r="E15" s="1" t="str">
        <f>H2</f>
        <v>76 2811899</v>
      </c>
      <c r="F15" t="str">
        <f>AI2</f>
        <v>New Dimension</v>
      </c>
      <c r="G15" t="str">
        <f>AM2</f>
        <v>Cetinje</v>
      </c>
      <c r="H15" s="5" t="str">
        <f>AJ2</f>
        <v>03559289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New Dimension</v>
      </c>
      <c r="C17" t="str">
        <f>AK2</f>
        <v>Zmajeva br. 2 Cetinje</v>
      </c>
      <c r="D17" s="1" t="str">
        <f>B2</f>
        <v>Andreev</v>
      </c>
      <c r="E17" s="1" t="str">
        <f>C2</f>
        <v>Alexey</v>
      </c>
      <c r="F17" t="str">
        <f>AG2</f>
        <v>Zmajeva br. 2 Cetinje</v>
      </c>
      <c r="G17" t="str">
        <f>AH2</f>
        <v>313/23</v>
      </c>
      <c r="H17" s="4">
        <f>W2</f>
        <v>45110</v>
      </c>
      <c r="I17" s="4">
        <f>AF2</f>
        <v>45476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New Dimension</v>
      </c>
      <c r="C19" t="str">
        <f>AL2</f>
        <v>Cetinje</v>
      </c>
      <c r="D19" t="str">
        <f>AM2</f>
        <v>Cetinje</v>
      </c>
      <c r="E19" t="str">
        <f>AN2</f>
        <v>Zmajeva br. 2</v>
      </c>
      <c r="F19" s="5" t="str">
        <f>T2</f>
        <v>068 410 354</v>
      </c>
      <c r="G19" t="str">
        <f>U2</f>
        <v>spborthodox@gmail.com</v>
      </c>
      <c r="H19">
        <f>AP2</f>
        <v>0</v>
      </c>
      <c r="I19">
        <f t="shared" ref="I19:S19" si="1">AQ2</f>
        <v>5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7</v>
      </c>
      <c r="N19">
        <f t="shared" si="1"/>
        <v>0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0</v>
      </c>
      <c r="T19">
        <f>BB2</f>
        <v>0</v>
      </c>
      <c r="U19" s="7">
        <f>BC2</f>
        <v>1</v>
      </c>
      <c r="V19" s="7">
        <f t="shared" ref="V19:X19" si="2">BD2</f>
        <v>6</v>
      </c>
      <c r="W19" s="7">
        <f t="shared" si="2"/>
        <v>0</v>
      </c>
      <c r="X19" s="7">
        <f t="shared" si="2"/>
        <v>5</v>
      </c>
      <c r="Y19" s="7" t="str">
        <f>BG2</f>
        <v>5 - 1143894 / 001</v>
      </c>
      <c r="Z19" s="7" t="str">
        <f>V2</f>
        <v>0506970250000</v>
      </c>
      <c r="AA19" s="1" t="str">
        <f>B2</f>
        <v>Andreev</v>
      </c>
      <c r="AB19" s="1" t="str">
        <f>C2</f>
        <v>Alexey</v>
      </c>
      <c r="AC19" s="1" t="str">
        <f>AG2</f>
        <v>Zmajeva br. 2 Cetinje</v>
      </c>
      <c r="AD19">
        <f>BH2</f>
        <v>0</v>
      </c>
      <c r="AE19" s="1" t="str">
        <f>D2</f>
        <v>Anatolii</v>
      </c>
      <c r="AF19" s="10">
        <f>L2</f>
        <v>0</v>
      </c>
      <c r="AG19" s="10">
        <f t="shared" ref="AG19:AM19" si="3">M2</f>
        <v>5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0</v>
      </c>
      <c r="AN19" s="1" t="str">
        <f>K2</f>
        <v>grad Leningrad</v>
      </c>
      <c r="AO19" s="4" t="str">
        <f>F2</f>
        <v>V</v>
      </c>
      <c r="AP19" s="4" t="str">
        <f>G2</f>
        <v>-</v>
      </c>
      <c r="AQ19" s="5" t="str">
        <f>H2</f>
        <v>76 2811899</v>
      </c>
      <c r="AR19" s="1" t="str">
        <f>J2</f>
        <v>MVD 78039</v>
      </c>
      <c r="AS19" s="10">
        <f>X2</f>
        <v>0</v>
      </c>
      <c r="AT19" s="10">
        <f>Y2</f>
        <v>3</v>
      </c>
      <c r="AU19" s="10">
        <f>Z2</f>
        <v>0</v>
      </c>
      <c r="AV19" s="10">
        <f>AA2</f>
        <v>7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New Dimension</v>
      </c>
      <c r="C21" t="str">
        <f>AK2</f>
        <v>Zmajeva br. 2 Cetinje</v>
      </c>
      <c r="D21" s="5" t="str">
        <f>T2</f>
        <v>068 410 354</v>
      </c>
      <c r="E21" s="5" t="str">
        <f>AJ2</f>
        <v>03559289</v>
      </c>
      <c r="F21" s="1" t="str">
        <f>B2</f>
        <v>Andreev</v>
      </c>
      <c r="G21" s="1" t="str">
        <f>D2</f>
        <v>Anatolii</v>
      </c>
      <c r="H21" s="1" t="str">
        <f>C2</f>
        <v>Alexey</v>
      </c>
      <c r="I21" s="5" t="str">
        <f>V2</f>
        <v>0506970250000</v>
      </c>
      <c r="J21" t="str">
        <f>AG2</f>
        <v>Zmajeva br. 2 Cetinje</v>
      </c>
      <c r="K21" s="1" t="str">
        <f>K2</f>
        <v>grad Leningrad</v>
      </c>
      <c r="L21" s="4" t="str">
        <f>F2</f>
        <v>V</v>
      </c>
      <c r="M21" s="4" t="str">
        <f>G2</f>
        <v>-</v>
      </c>
      <c r="N21">
        <f>BI2</f>
        <v>0</v>
      </c>
      <c r="O21">
        <f>BK2</f>
        <v>0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Alexey</v>
      </c>
      <c r="C23" s="1" t="str">
        <f>D2</f>
        <v>Anatolii</v>
      </c>
      <c r="D23" s="1" t="str">
        <f>B2</f>
        <v>Andreev</v>
      </c>
      <c r="E23" s="5" t="str">
        <f>V2</f>
        <v>0506970250000</v>
      </c>
      <c r="F23" t="str">
        <f>AG2</f>
        <v>Zmajeva br. 2 Cetinje</v>
      </c>
      <c r="G23" t="str">
        <f>AM2</f>
        <v>Cetinje</v>
      </c>
      <c r="H23" s="5" t="str">
        <f>H2</f>
        <v>76 2811899</v>
      </c>
      <c r="I23" s="4" t="str">
        <f>J2</f>
        <v>MVD 78039</v>
      </c>
      <c r="J23" s="5" t="str">
        <f>T2</f>
        <v>068 410 354</v>
      </c>
      <c r="K23" s="5" t="str">
        <f>U2</f>
        <v>spborthodox@gmail.com</v>
      </c>
      <c r="L23" s="4">
        <f>E2</f>
        <v>25724</v>
      </c>
      <c r="M23" t="str">
        <f>AI2</f>
        <v>New Dimension</v>
      </c>
      <c r="N23" t="str">
        <f>BG2</f>
        <v>5 - 1143894 / 001</v>
      </c>
      <c r="O23" s="5" t="str">
        <f>AJ2</f>
        <v>03559289</v>
      </c>
      <c r="P23" t="str">
        <f>AK2</f>
        <v>Zmajeva br. 2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Alexey</v>
      </c>
      <c r="C25" s="1" t="str">
        <f>+D2</f>
        <v>Anatolii</v>
      </c>
      <c r="D25" s="1" t="str">
        <f>+B2</f>
        <v>Andreev</v>
      </c>
      <c r="E25" s="5" t="str">
        <f>+V2</f>
        <v>0506970250000</v>
      </c>
      <c r="F25" t="str">
        <f>+AG2</f>
        <v>Zmajeva br. 2 Cetinje</v>
      </c>
      <c r="G25" t="str">
        <f>+AM2</f>
        <v>Cetinje</v>
      </c>
      <c r="H25" s="5" t="str">
        <f>H2</f>
        <v>76 2811899</v>
      </c>
      <c r="I25" s="4" t="str">
        <f>J2</f>
        <v>MVD 78039</v>
      </c>
      <c r="J25" s="5" t="str">
        <f>T2</f>
        <v>068 410 354</v>
      </c>
      <c r="K25" s="5" t="str">
        <f>U2</f>
        <v>spborthodox@gmail.com</v>
      </c>
      <c r="L25" s="4">
        <f>E2</f>
        <v>25724</v>
      </c>
      <c r="M25" t="str">
        <f>AI2</f>
        <v>New Dimension</v>
      </c>
      <c r="N25" t="str">
        <f>BG2</f>
        <v>5 - 1143894 / 001</v>
      </c>
      <c r="O25" s="5" t="str">
        <f>AJ2</f>
        <v>03559289</v>
      </c>
      <c r="P25" t="str">
        <f>AK2</f>
        <v>Zmajeva br. 2 Cetinje</v>
      </c>
    </row>
    <row r="32" spans="1:88" ht="15.6" x14ac:dyDescent="0.3">
      <c r="B32" s="20"/>
    </row>
  </sheetData>
  <hyperlinks>
    <hyperlink ref="U2" r:id="rId1" xr:uid="{13A45C3D-22E7-4827-9344-BAB16E742610}"/>
  </hyperlinks>
  <pageMargins left="0.7" right="0.7" top="0.75" bottom="0.75" header="0.3" footer="0.3"/>
  <pageSetup paperSize="9" orientation="portrait" verticalDpi="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4740-5220-49E8-9BA7-75BCECCD3CA6}">
  <sheetPr codeName="Лист4"/>
  <dimension ref="A1:EG32"/>
  <sheetViews>
    <sheetView topLeftCell="K1" workbookViewId="0">
      <selection activeCell="AE9" sqref="AE9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577</v>
      </c>
      <c r="C2" s="1" t="s">
        <v>511</v>
      </c>
      <c r="D2" s="1" t="s">
        <v>578</v>
      </c>
      <c r="E2" s="4">
        <v>29154</v>
      </c>
      <c r="F2" t="s">
        <v>210</v>
      </c>
      <c r="G2" s="4" t="s">
        <v>213</v>
      </c>
      <c r="H2" s="16" t="s">
        <v>579</v>
      </c>
      <c r="I2" s="15">
        <v>41961</v>
      </c>
      <c r="J2" s="18" t="s">
        <v>580</v>
      </c>
      <c r="K2" s="18" t="s">
        <v>529</v>
      </c>
      <c r="L2">
        <v>2</v>
      </c>
      <c r="M2">
        <v>6</v>
      </c>
      <c r="N2">
        <v>1</v>
      </c>
      <c r="O2">
        <v>0</v>
      </c>
      <c r="P2">
        <v>1</v>
      </c>
      <c r="Q2">
        <v>9</v>
      </c>
      <c r="R2">
        <v>7</v>
      </c>
      <c r="S2">
        <v>9</v>
      </c>
      <c r="T2" s="16" t="s">
        <v>729</v>
      </c>
      <c r="U2" s="6" t="s">
        <v>730</v>
      </c>
      <c r="V2" s="5" t="s">
        <v>581</v>
      </c>
      <c r="W2" s="4"/>
      <c r="X2" s="14"/>
      <c r="Y2" s="14"/>
      <c r="Z2" s="14"/>
      <c r="AA2" s="14"/>
      <c r="AB2" s="14"/>
      <c r="AC2" s="14"/>
      <c r="AD2" s="14"/>
      <c r="AE2" s="14"/>
      <c r="AF2" s="4"/>
      <c r="AG2" t="s">
        <v>731</v>
      </c>
      <c r="AH2" s="13"/>
      <c r="AI2" t="s">
        <v>582</v>
      </c>
      <c r="AJ2" s="16" t="s">
        <v>583</v>
      </c>
      <c r="AK2" t="s">
        <v>129</v>
      </c>
      <c r="AL2" t="s">
        <v>130</v>
      </c>
      <c r="AM2" t="s">
        <v>130</v>
      </c>
      <c r="AN2" t="s">
        <v>571</v>
      </c>
      <c r="AO2" t="s">
        <v>571</v>
      </c>
      <c r="BC2" s="17">
        <v>2</v>
      </c>
      <c r="BD2" s="14">
        <v>6</v>
      </c>
      <c r="BE2" s="14">
        <v>0</v>
      </c>
      <c r="BF2" s="14">
        <v>9</v>
      </c>
      <c r="BG2" s="14" t="s">
        <v>584</v>
      </c>
      <c r="BH2" s="12"/>
      <c r="BI2" s="14" t="s">
        <v>212</v>
      </c>
      <c r="BJ2" s="16" t="s">
        <v>574</v>
      </c>
      <c r="BK2" s="14" t="s">
        <v>212</v>
      </c>
      <c r="BL2" s="14">
        <v>1</v>
      </c>
      <c r="BM2" s="14">
        <v>8</v>
      </c>
      <c r="BN2" s="14">
        <v>0</v>
      </c>
      <c r="BO2" s="14">
        <v>8</v>
      </c>
      <c r="BP2" s="14">
        <v>9</v>
      </c>
      <c r="BQ2" s="14">
        <v>8</v>
      </c>
      <c r="BR2" s="14">
        <v>5</v>
      </c>
      <c r="BS2" s="14">
        <v>2</v>
      </c>
      <c r="BT2" s="14">
        <v>5</v>
      </c>
      <c r="BU2" s="14">
        <v>5</v>
      </c>
      <c r="BV2" s="14">
        <v>0</v>
      </c>
      <c r="BW2" s="14">
        <v>0</v>
      </c>
      <c r="BX2" s="14">
        <v>9</v>
      </c>
      <c r="BY2" s="14" t="s">
        <v>360</v>
      </c>
      <c r="BZ2" s="5" t="s">
        <v>576</v>
      </c>
      <c r="CA2" s="16" t="s">
        <v>360</v>
      </c>
      <c r="CB2">
        <v>2</v>
      </c>
      <c r="CC2">
        <v>5</v>
      </c>
      <c r="CD2">
        <v>1</v>
      </c>
      <c r="CE2">
        <v>2</v>
      </c>
      <c r="CF2">
        <v>0</v>
      </c>
      <c r="CG2">
        <v>1</v>
      </c>
      <c r="CH2">
        <v>8</v>
      </c>
      <c r="CI2">
        <v>2</v>
      </c>
      <c r="CJ2">
        <v>3</v>
      </c>
      <c r="CK2">
        <v>9</v>
      </c>
      <c r="CL2">
        <v>0</v>
      </c>
      <c r="CM2">
        <v>0</v>
      </c>
      <c r="CN2">
        <v>9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Bulat</v>
      </c>
      <c r="C5" s="1" t="str">
        <f>C2</f>
        <v>Aleksei</v>
      </c>
      <c r="D5" s="4">
        <f>E2</f>
        <v>29154</v>
      </c>
      <c r="E5" s="5" t="str">
        <f>H2</f>
        <v>73 6555415</v>
      </c>
      <c r="F5" t="str">
        <f>AI2</f>
        <v>Hiring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Hiring</v>
      </c>
      <c r="C7" s="1" t="str">
        <f>AJ2</f>
        <v>03474879</v>
      </c>
      <c r="D7" s="1" t="str">
        <f>AM2</f>
        <v>Cetinje</v>
      </c>
      <c r="E7" s="1" t="str">
        <f>B2</f>
        <v>Bulat</v>
      </c>
      <c r="F7" s="1" t="str">
        <f>C2</f>
        <v>Aleksei</v>
      </c>
      <c r="G7" s="5" t="str">
        <f>H2</f>
        <v>73 6555415</v>
      </c>
      <c r="H7" t="str">
        <f>AG2</f>
        <v>Mirošića bb Bar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Hiring</v>
      </c>
      <c r="C9" s="1" t="str">
        <f>AM2</f>
        <v>Cetinje</v>
      </c>
      <c r="D9" s="1" t="str">
        <f>AJ2</f>
        <v>03474879</v>
      </c>
      <c r="E9" s="1" t="str">
        <f>B2</f>
        <v>Bulat</v>
      </c>
      <c r="F9" s="1" t="str">
        <f>C2</f>
        <v>Aleksei</v>
      </c>
      <c r="G9" s="5" t="str">
        <f>H2</f>
        <v>73 6555415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Hiring</v>
      </c>
      <c r="C11" s="1" t="str">
        <f>AM2</f>
        <v>Cetinje</v>
      </c>
      <c r="D11" s="1" t="str">
        <f>AJ2</f>
        <v>03474879</v>
      </c>
      <c r="E11" s="1" t="str">
        <f>B2</f>
        <v>Bulat</v>
      </c>
      <c r="F11" s="1" t="str">
        <f>C2</f>
        <v>Aleksei</v>
      </c>
      <c r="G11" s="5" t="str">
        <f>H2</f>
        <v>73 6555415</v>
      </c>
      <c r="H11" t="str">
        <f>BI2</f>
        <v>Žena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29154</v>
      </c>
      <c r="C13" s="1" t="str">
        <f>B2</f>
        <v>Bulat</v>
      </c>
      <c r="D13" s="1" t="str">
        <f t="shared" ref="D13:E13" si="0">C2</f>
        <v>Aleksei</v>
      </c>
      <c r="E13" s="1" t="str">
        <f t="shared" si="0"/>
        <v>Valerij</v>
      </c>
      <c r="F13" s="4">
        <f>E2</f>
        <v>29154</v>
      </c>
      <c r="G13" s="1" t="str">
        <f>K2</f>
        <v>Moskovska oblast</v>
      </c>
      <c r="H13" s="1" t="str">
        <f>H2</f>
        <v>73 6555415</v>
      </c>
      <c r="I13" s="1" t="str">
        <f>AG2</f>
        <v>Mirošića bb Bar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Bulat</v>
      </c>
      <c r="C15" s="1" t="str">
        <f>C2</f>
        <v>Aleksei</v>
      </c>
      <c r="D15" s="1" t="str">
        <f>V2</f>
        <v>26.10.1979</v>
      </c>
      <c r="E15" s="1" t="str">
        <f>H2</f>
        <v>73 6555415</v>
      </c>
      <c r="F15" t="str">
        <f>AI2</f>
        <v>Hiring</v>
      </c>
      <c r="G15" t="str">
        <f>AM2</f>
        <v>Cetinje</v>
      </c>
      <c r="H15" s="5" t="str">
        <f>AJ2</f>
        <v>03474879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Hiring</v>
      </c>
      <c r="C17" t="str">
        <f>AK2</f>
        <v>Bajice bb Cetinje</v>
      </c>
      <c r="D17" s="1" t="str">
        <f>B2</f>
        <v>Bulat</v>
      </c>
      <c r="E17" s="1" t="str">
        <f>C2</f>
        <v>Aleksei</v>
      </c>
      <c r="F17" t="str">
        <f>AG2</f>
        <v>Mirošića bb Bar</v>
      </c>
      <c r="G17">
        <f>AH2</f>
        <v>0</v>
      </c>
      <c r="H17" s="4">
        <f>W2</f>
        <v>0</v>
      </c>
      <c r="I17" s="4">
        <f>AF2</f>
        <v>0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Hiring</v>
      </c>
      <c r="C19" t="str">
        <f>AL2</f>
        <v>Cetinje</v>
      </c>
      <c r="D19" t="str">
        <f>AM2</f>
        <v>Cetinje</v>
      </c>
      <c r="E19" t="str">
        <f>AN2</f>
        <v xml:space="preserve">Bajice bb </v>
      </c>
      <c r="F19" s="5" t="str">
        <f>T2</f>
        <v>068 293 980</v>
      </c>
      <c r="G19" t="str">
        <f>U2</f>
        <v>rusichvit@gmail.com</v>
      </c>
      <c r="H19">
        <f>AP2</f>
        <v>0</v>
      </c>
      <c r="I19">
        <f t="shared" ref="I19:S19" si="1">AQ2</f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>BB2</f>
        <v>0</v>
      </c>
      <c r="U19" s="7">
        <f>BC2</f>
        <v>2</v>
      </c>
      <c r="V19" s="7">
        <f t="shared" ref="V19:X19" si="2">BD2</f>
        <v>6</v>
      </c>
      <c r="W19" s="7">
        <f t="shared" si="2"/>
        <v>0</v>
      </c>
      <c r="X19" s="7">
        <f t="shared" si="2"/>
        <v>9</v>
      </c>
      <c r="Y19" s="7" t="str">
        <f>BG2</f>
        <v>5 - 1065465 / 001</v>
      </c>
      <c r="Z19" s="7" t="str">
        <f>V2</f>
        <v>26.10.1979</v>
      </c>
      <c r="AA19" s="1" t="str">
        <f>B2</f>
        <v>Bulat</v>
      </c>
      <c r="AB19" s="1" t="str">
        <f>C2</f>
        <v>Aleksei</v>
      </c>
      <c r="AC19" s="1" t="str">
        <f>AG2</f>
        <v>Mirošića bb Bar</v>
      </c>
      <c r="AD19">
        <f>BH2</f>
        <v>0</v>
      </c>
      <c r="AE19" s="1" t="str">
        <f>D2</f>
        <v>Valerij</v>
      </c>
      <c r="AF19" s="10">
        <f>L2</f>
        <v>2</v>
      </c>
      <c r="AG19" s="10">
        <f t="shared" ref="AG19:AM19" si="3">M2</f>
        <v>6</v>
      </c>
      <c r="AH19" s="10">
        <f t="shared" si="3"/>
        <v>1</v>
      </c>
      <c r="AI19" s="10">
        <f t="shared" si="3"/>
        <v>0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9</v>
      </c>
      <c r="AN19" s="1" t="str">
        <f>K2</f>
        <v>Moskovska oblast</v>
      </c>
      <c r="AO19" s="4" t="str">
        <f>F2</f>
        <v>V</v>
      </c>
      <c r="AP19" s="4" t="str">
        <f>G2</f>
        <v>-</v>
      </c>
      <c r="AQ19" s="5" t="str">
        <f>H2</f>
        <v>73 6555415</v>
      </c>
      <c r="AR19" s="1" t="str">
        <f>J2</f>
        <v>MVD 78038</v>
      </c>
      <c r="AS19" s="10">
        <f>X2</f>
        <v>0</v>
      </c>
      <c r="AT19" s="10">
        <f>Y2</f>
        <v>0</v>
      </c>
      <c r="AU19" s="10">
        <f>Z2</f>
        <v>0</v>
      </c>
      <c r="AV19" s="10">
        <f>AA2</f>
        <v>0</v>
      </c>
      <c r="AW19" s="10">
        <f>AE2</f>
        <v>0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Hiring</v>
      </c>
      <c r="C21" t="str">
        <f>AK2</f>
        <v>Bajice bb Cetinje</v>
      </c>
      <c r="D21" s="5" t="str">
        <f>T2</f>
        <v>068 293 980</v>
      </c>
      <c r="E21" s="5" t="str">
        <f>AJ2</f>
        <v>03474879</v>
      </c>
      <c r="F21" s="1" t="str">
        <f>B2</f>
        <v>Bulat</v>
      </c>
      <c r="G21" s="1" t="str">
        <f>D2</f>
        <v>Valerij</v>
      </c>
      <c r="H21" s="1" t="str">
        <f>C2</f>
        <v>Aleksei</v>
      </c>
      <c r="I21" s="5" t="str">
        <f>V2</f>
        <v>26.10.1979</v>
      </c>
      <c r="J21" t="str">
        <f>AG2</f>
        <v>Mirošića bb Bar</v>
      </c>
      <c r="K21" s="1" t="str">
        <f>K2</f>
        <v>Moskovska oblast</v>
      </c>
      <c r="L21" s="4" t="str">
        <f>F2</f>
        <v>V</v>
      </c>
      <c r="M21" s="4" t="str">
        <f>G2</f>
        <v>-</v>
      </c>
      <c r="N21" t="str">
        <f>BI2</f>
        <v>Žena</v>
      </c>
      <c r="O21" t="str">
        <f>BK2</f>
        <v>Žena</v>
      </c>
      <c r="P21">
        <f>BL2</f>
        <v>1</v>
      </c>
      <c r="Q21">
        <f t="shared" ref="Q21:AB21" si="4">BM2</f>
        <v>8</v>
      </c>
      <c r="R21">
        <f t="shared" si="4"/>
        <v>0</v>
      </c>
      <c r="S21">
        <f t="shared" si="4"/>
        <v>8</v>
      </c>
      <c r="T21">
        <f t="shared" si="4"/>
        <v>9</v>
      </c>
      <c r="U21">
        <f t="shared" si="4"/>
        <v>8</v>
      </c>
      <c r="V21">
        <f t="shared" si="4"/>
        <v>5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9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Aleksei</v>
      </c>
      <c r="C23" s="1" t="str">
        <f>D2</f>
        <v>Valerij</v>
      </c>
      <c r="D23" s="1" t="str">
        <f>B2</f>
        <v>Bulat</v>
      </c>
      <c r="E23" s="5" t="str">
        <f>V2</f>
        <v>26.10.1979</v>
      </c>
      <c r="F23" t="str">
        <f>AG2</f>
        <v>Mirošića bb Bar</v>
      </c>
      <c r="G23" t="str">
        <f>AM2</f>
        <v>Cetinje</v>
      </c>
      <c r="H23" s="5" t="str">
        <f>H2</f>
        <v>73 6555415</v>
      </c>
      <c r="I23" s="4">
        <f>I2</f>
        <v>41961</v>
      </c>
      <c r="J23" s="5" t="str">
        <f>T2</f>
        <v>068 293 980</v>
      </c>
      <c r="K23" s="5" t="str">
        <f>U2</f>
        <v>rusichvit@gmail.com</v>
      </c>
      <c r="L23" s="4">
        <f>E2</f>
        <v>29154</v>
      </c>
      <c r="M23" t="str">
        <f>AI2</f>
        <v>Hiring</v>
      </c>
      <c r="N23" t="str">
        <f>BG2</f>
        <v>5 - 1065465 / 001</v>
      </c>
      <c r="O23" s="5" t="str">
        <f>AJ2</f>
        <v>03474879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Aleksei</v>
      </c>
      <c r="C25" s="1" t="str">
        <f>+D2</f>
        <v>Valerij</v>
      </c>
      <c r="D25" s="1" t="str">
        <f>+B2</f>
        <v>Bulat</v>
      </c>
      <c r="E25" s="5" t="str">
        <f>+V2</f>
        <v>26.10.1979</v>
      </c>
      <c r="F25" t="str">
        <f>+AG2</f>
        <v>Mirošića bb Bar</v>
      </c>
      <c r="G25" t="str">
        <f>+AM2</f>
        <v>Cetinje</v>
      </c>
      <c r="H25" s="5" t="str">
        <f>H2</f>
        <v>73 6555415</v>
      </c>
      <c r="I25" s="4">
        <f>I2</f>
        <v>41961</v>
      </c>
      <c r="J25" s="5" t="str">
        <f>T2</f>
        <v>068 293 980</v>
      </c>
      <c r="K25" s="5" t="str">
        <f>U2</f>
        <v>rusichvit@gmail.com</v>
      </c>
      <c r="L25" s="4">
        <f>E2</f>
        <v>29154</v>
      </c>
      <c r="M25" t="str">
        <f>AI2</f>
        <v>Hiring</v>
      </c>
      <c r="N25" t="str">
        <f>BG2</f>
        <v>5 - 1065465 / 001</v>
      </c>
      <c r="O25" s="5" t="str">
        <f>AJ2</f>
        <v>03474879</v>
      </c>
      <c r="P25" t="str">
        <f>AK2</f>
        <v>Bajice bb Cetinje</v>
      </c>
    </row>
    <row r="31" spans="1:88" x14ac:dyDescent="0.3">
      <c r="B31" t="s">
        <v>437</v>
      </c>
    </row>
    <row r="32" spans="1:88" ht="15.6" x14ac:dyDescent="0.3">
      <c r="B32" s="20" t="s">
        <v>436</v>
      </c>
    </row>
  </sheetData>
  <hyperlinks>
    <hyperlink ref="U2" r:id="rId1" xr:uid="{17B96DDA-BD93-4C5D-A0B4-94797D371C61}"/>
  </hyperlinks>
  <pageMargins left="0.7" right="0.7" top="0.75" bottom="0.75" header="0.3" footer="0.3"/>
  <pageSetup paperSize="9" orientation="portrait" verticalDpi="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DC71-B9CB-49FB-BE4B-4B2C5969DD97}">
  <sheetPr codeName="Лист6"/>
  <dimension ref="A1:EG32"/>
  <sheetViews>
    <sheetView workbookViewId="0">
      <selection activeCell="D2" sqref="D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728</v>
      </c>
      <c r="C2" s="1" t="s">
        <v>408</v>
      </c>
      <c r="D2" s="1" t="s">
        <v>476</v>
      </c>
      <c r="E2" s="4">
        <v>34461</v>
      </c>
      <c r="F2" t="s">
        <v>213</v>
      </c>
      <c r="G2" s="4" t="s">
        <v>210</v>
      </c>
      <c r="H2" s="16" t="s">
        <v>669</v>
      </c>
      <c r="I2" s="15">
        <v>42765</v>
      </c>
      <c r="J2" s="18" t="s">
        <v>670</v>
      </c>
      <c r="K2" s="18" t="s">
        <v>388</v>
      </c>
      <c r="L2">
        <v>0</v>
      </c>
      <c r="M2">
        <v>7</v>
      </c>
      <c r="N2">
        <v>0</v>
      </c>
      <c r="O2">
        <v>5</v>
      </c>
      <c r="P2">
        <v>1</v>
      </c>
      <c r="Q2">
        <v>9</v>
      </c>
      <c r="R2">
        <v>9</v>
      </c>
      <c r="S2">
        <v>4</v>
      </c>
      <c r="T2" s="16" t="s">
        <v>664</v>
      </c>
      <c r="U2" s="6" t="s">
        <v>665</v>
      </c>
      <c r="V2" s="5" t="s">
        <v>671</v>
      </c>
      <c r="W2" s="4">
        <v>44826</v>
      </c>
      <c r="X2" s="14">
        <v>2</v>
      </c>
      <c r="Y2" s="14">
        <v>2</v>
      </c>
      <c r="Z2" s="14">
        <v>0</v>
      </c>
      <c r="AA2" s="14">
        <v>9</v>
      </c>
      <c r="AB2" s="14">
        <v>2</v>
      </c>
      <c r="AC2" s="14">
        <v>0</v>
      </c>
      <c r="AD2" s="14">
        <v>2</v>
      </c>
      <c r="AE2" s="14">
        <v>2</v>
      </c>
      <c r="AF2" s="4">
        <v>45191</v>
      </c>
      <c r="AG2" t="s">
        <v>129</v>
      </c>
      <c r="AH2" s="13"/>
      <c r="AI2" t="s">
        <v>666</v>
      </c>
      <c r="AJ2" s="16" t="s">
        <v>667</v>
      </c>
      <c r="AK2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0</v>
      </c>
      <c r="AQ2">
        <v>7</v>
      </c>
      <c r="AR2">
        <v>0</v>
      </c>
      <c r="AS2">
        <v>5</v>
      </c>
      <c r="AT2">
        <v>9</v>
      </c>
      <c r="AU2">
        <v>9</v>
      </c>
      <c r="AV2">
        <v>4</v>
      </c>
      <c r="AW2">
        <v>2</v>
      </c>
      <c r="AX2">
        <v>5</v>
      </c>
      <c r="AY2">
        <v>5</v>
      </c>
      <c r="AZ2">
        <v>0</v>
      </c>
      <c r="BA2">
        <v>0</v>
      </c>
      <c r="BB2">
        <v>6</v>
      </c>
      <c r="BC2" s="17">
        <v>1</v>
      </c>
      <c r="BD2" s="14">
        <v>4</v>
      </c>
      <c r="BE2" s="14">
        <v>0</v>
      </c>
      <c r="BF2" s="14">
        <v>9</v>
      </c>
      <c r="BG2" s="14" t="s">
        <v>668</v>
      </c>
      <c r="BH2" s="16"/>
      <c r="BI2" t="s">
        <v>663</v>
      </c>
      <c r="BJ2" s="16"/>
      <c r="BK2" s="14" t="s">
        <v>382</v>
      </c>
      <c r="BL2" s="14">
        <v>0</v>
      </c>
      <c r="BM2" s="14">
        <v>1</v>
      </c>
      <c r="BN2" s="14">
        <v>1</v>
      </c>
      <c r="BO2" s="14">
        <v>0</v>
      </c>
      <c r="BP2" s="14">
        <v>9</v>
      </c>
      <c r="BQ2" s="14">
        <v>8</v>
      </c>
      <c r="BR2" s="14">
        <v>8</v>
      </c>
      <c r="BS2" s="14">
        <v>2</v>
      </c>
      <c r="BT2" s="14">
        <v>2</v>
      </c>
      <c r="BU2" s="14">
        <v>0</v>
      </c>
      <c r="BV2" s="14">
        <v>0</v>
      </c>
      <c r="BW2" s="14">
        <v>1</v>
      </c>
      <c r="BX2" s="14">
        <v>9</v>
      </c>
      <c r="BY2" s="14" t="s">
        <v>600</v>
      </c>
      <c r="BZ2" s="5"/>
      <c r="CA2" s="16" t="s">
        <v>360</v>
      </c>
      <c r="CB2">
        <v>1</v>
      </c>
      <c r="CC2">
        <v>2</v>
      </c>
      <c r="CD2">
        <v>0</v>
      </c>
      <c r="CE2">
        <v>9</v>
      </c>
      <c r="CF2">
        <v>0</v>
      </c>
      <c r="CG2">
        <v>2</v>
      </c>
      <c r="CH2">
        <v>2</v>
      </c>
      <c r="CI2">
        <v>2</v>
      </c>
      <c r="CJ2">
        <v>4</v>
      </c>
      <c r="CK2">
        <v>5</v>
      </c>
      <c r="CL2">
        <v>0</v>
      </c>
      <c r="CM2">
        <v>0</v>
      </c>
      <c r="CN2">
        <v>7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Verbitskaya</v>
      </c>
      <c r="C5" s="1" t="str">
        <f>C2</f>
        <v>Svetlana</v>
      </c>
      <c r="D5" s="4">
        <f>E2</f>
        <v>34461</v>
      </c>
      <c r="E5" s="5" t="str">
        <f>H2</f>
        <v>75 4211878</v>
      </c>
      <c r="F5" t="str">
        <f>AI2</f>
        <v>ONE CLICK SOLUTIONS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ONE CLICK SOLUTIONS</v>
      </c>
      <c r="C7" s="1" t="str">
        <f>AJ2</f>
        <v>03471993</v>
      </c>
      <c r="D7" s="1" t="str">
        <f>AM2</f>
        <v>Cetinje</v>
      </c>
      <c r="E7" s="1" t="str">
        <f>B2</f>
        <v>Verbitskaya</v>
      </c>
      <c r="F7" s="1" t="str">
        <f>C2</f>
        <v>Svetlana</v>
      </c>
      <c r="G7" s="5" t="str">
        <f>H2</f>
        <v>75 4211878</v>
      </c>
      <c r="H7" t="str">
        <f>AG2</f>
        <v>Bajice bb Cetinje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ONE CLICK SOLUTIONS</v>
      </c>
      <c r="C9" s="1" t="str">
        <f>AM2</f>
        <v>Cetinje</v>
      </c>
      <c r="D9" s="1" t="str">
        <f>AJ2</f>
        <v>03471993</v>
      </c>
      <c r="E9" s="1" t="str">
        <f>B2</f>
        <v>Verbitskaya</v>
      </c>
      <c r="F9" s="1" t="str">
        <f>C2</f>
        <v>Svetlana</v>
      </c>
      <c r="G9" s="5" t="str">
        <f>H2</f>
        <v>75 4211878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ONE CLICK SOLUTIONS</v>
      </c>
      <c r="C11" s="1" t="str">
        <f>AM2</f>
        <v>Cetinje</v>
      </c>
      <c r="D11" s="1" t="str">
        <f>AJ2</f>
        <v>03471993</v>
      </c>
      <c r="E11" s="1" t="str">
        <f>B2</f>
        <v>Verbitskaya</v>
      </c>
      <c r="F11" s="1" t="str">
        <f>C2</f>
        <v>Svetlana</v>
      </c>
      <c r="G11" s="5" t="str">
        <f>H2</f>
        <v>75 4211878</v>
      </c>
      <c r="H11" t="str">
        <f>BK2</f>
        <v>Muž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34461</v>
      </c>
      <c r="C13" s="1" t="str">
        <f>B2</f>
        <v>Verbitskaya</v>
      </c>
      <c r="D13" s="1" t="str">
        <f t="shared" ref="D13:E13" si="0">C2</f>
        <v>Svetlana</v>
      </c>
      <c r="E13" s="1" t="str">
        <f t="shared" si="0"/>
        <v>Igor</v>
      </c>
      <c r="F13" s="4">
        <f>E2</f>
        <v>34461</v>
      </c>
      <c r="G13" s="1" t="str">
        <f>K2</f>
        <v>Leningradska oblast</v>
      </c>
      <c r="H13" s="1" t="str">
        <f>H2</f>
        <v>75 4211878</v>
      </c>
      <c r="I13" s="1" t="str">
        <f>AG2</f>
        <v>Bajice bb Cetinje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Verbitskaya</v>
      </c>
      <c r="C15" s="1" t="str">
        <f>C2</f>
        <v>Svetlana</v>
      </c>
      <c r="D15" s="1" t="str">
        <f>V2</f>
        <v>0705994255006</v>
      </c>
      <c r="E15" s="1" t="str">
        <f>H2</f>
        <v>75 4211878</v>
      </c>
      <c r="F15" t="str">
        <f>AI2</f>
        <v>ONE CLICK SOLUTIONS</v>
      </c>
      <c r="G15" t="str">
        <f>AM2</f>
        <v>Cetinje</v>
      </c>
      <c r="H15" s="5" t="str">
        <f>AJ2</f>
        <v>03471993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ONE CLICK SOLUTIONS</v>
      </c>
      <c r="C17" t="str">
        <f>AK2</f>
        <v>Bajice bb Cetinje</v>
      </c>
      <c r="D17" s="1" t="str">
        <f>B2</f>
        <v>Verbitskaya</v>
      </c>
      <c r="E17" s="1" t="str">
        <f>C2</f>
        <v>Svetlana</v>
      </c>
      <c r="F17" t="str">
        <f>AG2</f>
        <v>Bajice bb Cetinje</v>
      </c>
      <c r="G17">
        <f>AH2</f>
        <v>0</v>
      </c>
      <c r="H17" s="4">
        <f>W2</f>
        <v>44826</v>
      </c>
      <c r="I17" s="4">
        <f>AF2</f>
        <v>45191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ONE CLICK SOLUTIONS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063 225 431</v>
      </c>
      <c r="G19" t="str">
        <f>U2</f>
        <v>max.p.romanov@gmail.com</v>
      </c>
      <c r="H19">
        <f>AP2</f>
        <v>0</v>
      </c>
      <c r="I19">
        <f t="shared" ref="I19:S19" si="1">AQ2</f>
        <v>7</v>
      </c>
      <c r="J19">
        <f t="shared" si="1"/>
        <v>0</v>
      </c>
      <c r="K19">
        <f t="shared" si="1"/>
        <v>5</v>
      </c>
      <c r="L19">
        <f t="shared" si="1"/>
        <v>9</v>
      </c>
      <c r="M19">
        <f t="shared" si="1"/>
        <v>9</v>
      </c>
      <c r="N19">
        <f t="shared" si="1"/>
        <v>4</v>
      </c>
      <c r="O19">
        <f t="shared" si="1"/>
        <v>2</v>
      </c>
      <c r="P19">
        <f t="shared" si="1"/>
        <v>5</v>
      </c>
      <c r="Q19">
        <f t="shared" si="1"/>
        <v>5</v>
      </c>
      <c r="R19">
        <f t="shared" si="1"/>
        <v>0</v>
      </c>
      <c r="S19">
        <f t="shared" si="1"/>
        <v>0</v>
      </c>
      <c r="T19">
        <f>BB2</f>
        <v>6</v>
      </c>
      <c r="U19" s="7">
        <f>BC2</f>
        <v>1</v>
      </c>
      <c r="V19" s="7">
        <f t="shared" ref="V19:X19" si="2">BD2</f>
        <v>4</v>
      </c>
      <c r="W19" s="7">
        <f t="shared" si="2"/>
        <v>0</v>
      </c>
      <c r="X19" s="7">
        <f t="shared" si="2"/>
        <v>9</v>
      </c>
      <c r="Y19" s="7" t="str">
        <f>BG2</f>
        <v>5 - 1062849 / 001</v>
      </c>
      <c r="Z19" s="7" t="str">
        <f>V2</f>
        <v>0705994255006</v>
      </c>
      <c r="AA19" s="1" t="str">
        <f>B2</f>
        <v>Verbitskaya</v>
      </c>
      <c r="AB19" s="1" t="str">
        <f>C2</f>
        <v>Svetlana</v>
      </c>
      <c r="AC19" s="1" t="str">
        <f>AG2</f>
        <v>Bajice bb Cetinje</v>
      </c>
      <c r="AD19">
        <f>BH2</f>
        <v>0</v>
      </c>
      <c r="AE19" s="1" t="str">
        <f>D2</f>
        <v>Igor</v>
      </c>
      <c r="AF19" s="10">
        <f>L2</f>
        <v>0</v>
      </c>
      <c r="AG19" s="10">
        <f t="shared" ref="AG19:AM19" si="3">M2</f>
        <v>7</v>
      </c>
      <c r="AH19" s="10">
        <f t="shared" si="3"/>
        <v>0</v>
      </c>
      <c r="AI19" s="10">
        <f t="shared" si="3"/>
        <v>5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4</v>
      </c>
      <c r="AN19" s="1" t="str">
        <f>K2</f>
        <v>Leningradska oblast</v>
      </c>
      <c r="AO19" s="4" t="str">
        <f>F2</f>
        <v>-</v>
      </c>
      <c r="AP19" s="4" t="str">
        <f>G2</f>
        <v>V</v>
      </c>
      <c r="AQ19" s="5" t="str">
        <f>H2</f>
        <v>75 4211878</v>
      </c>
      <c r="AR19" s="1" t="str">
        <f>J2</f>
        <v>FMS 78031</v>
      </c>
      <c r="AS19" s="10">
        <f>X2</f>
        <v>2</v>
      </c>
      <c r="AT19" s="10">
        <f>Y2</f>
        <v>2</v>
      </c>
      <c r="AU19" s="10">
        <f>Z2</f>
        <v>0</v>
      </c>
      <c r="AV19" s="10">
        <f>AA2</f>
        <v>9</v>
      </c>
      <c r="AW19" s="10">
        <f>AE2</f>
        <v>2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ONE CLICK SOLUTIONS</v>
      </c>
      <c r="C21" t="str">
        <f>AK2</f>
        <v>Bajice bb Cetinje</v>
      </c>
      <c r="D21" s="5" t="str">
        <f>T2</f>
        <v>063 225 431</v>
      </c>
      <c r="E21" s="5" t="str">
        <f>AJ2</f>
        <v>03471993</v>
      </c>
      <c r="F21" s="1" t="str">
        <f>B2</f>
        <v>Verbitskaya</v>
      </c>
      <c r="G21" s="1" t="str">
        <f>D2</f>
        <v>Igor</v>
      </c>
      <c r="H21" s="1" t="str">
        <f>C2</f>
        <v>Svetlana</v>
      </c>
      <c r="I21" s="5" t="str">
        <f>V2</f>
        <v>0705994255006</v>
      </c>
      <c r="J21" t="str">
        <f>AG2</f>
        <v>Bajice bb Cetinje</v>
      </c>
      <c r="K21" s="1" t="str">
        <f>K2</f>
        <v>Leningradska oblast</v>
      </c>
      <c r="L21" s="4" t="str">
        <f>F2</f>
        <v>-</v>
      </c>
      <c r="M21" s="4" t="str">
        <f>G2</f>
        <v>V</v>
      </c>
      <c r="N21" t="str">
        <f>F2</f>
        <v>-</v>
      </c>
      <c r="O21" t="str">
        <f>G2</f>
        <v>V</v>
      </c>
      <c r="P21">
        <f>BL2</f>
        <v>0</v>
      </c>
      <c r="Q21">
        <f t="shared" ref="Q21:AB21" si="4">BM2</f>
        <v>1</v>
      </c>
      <c r="R21">
        <f t="shared" si="4"/>
        <v>1</v>
      </c>
      <c r="S21">
        <f t="shared" si="4"/>
        <v>0</v>
      </c>
      <c r="T21">
        <f t="shared" si="4"/>
        <v>9</v>
      </c>
      <c r="U21">
        <f t="shared" si="4"/>
        <v>8</v>
      </c>
      <c r="V21">
        <f t="shared" si="4"/>
        <v>8</v>
      </c>
      <c r="W21">
        <f t="shared" si="4"/>
        <v>2</v>
      </c>
      <c r="X21">
        <f t="shared" si="4"/>
        <v>2</v>
      </c>
      <c r="Y21">
        <f t="shared" si="4"/>
        <v>0</v>
      </c>
      <c r="Z21">
        <f t="shared" si="4"/>
        <v>0</v>
      </c>
      <c r="AA21">
        <f t="shared" si="4"/>
        <v>1</v>
      </c>
      <c r="AB21">
        <f t="shared" si="4"/>
        <v>9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Svetlana</v>
      </c>
      <c r="C23" s="1" t="str">
        <f>D2</f>
        <v>Igor</v>
      </c>
      <c r="D23" s="1" t="str">
        <f>B2</f>
        <v>Verbitskaya</v>
      </c>
      <c r="E23" s="5" t="str">
        <f>V2</f>
        <v>0705994255006</v>
      </c>
      <c r="F23" t="str">
        <f>AG2</f>
        <v>Bajice bb Cetinje</v>
      </c>
      <c r="G23" t="str">
        <f>AM2</f>
        <v>Cetinje</v>
      </c>
      <c r="H23" s="5" t="str">
        <f>H2</f>
        <v>75 4211878</v>
      </c>
      <c r="I23" s="4">
        <f>I2</f>
        <v>42765</v>
      </c>
      <c r="J23" s="5" t="str">
        <f>T2</f>
        <v>063 225 431</v>
      </c>
      <c r="K23" s="5" t="str">
        <f>U2</f>
        <v>max.p.romanov@gmail.com</v>
      </c>
      <c r="L23" s="4">
        <f>E2</f>
        <v>34461</v>
      </c>
      <c r="M23" t="str">
        <f>AI2</f>
        <v>ONE CLICK SOLUTIONS</v>
      </c>
      <c r="N23" t="str">
        <f>BG2</f>
        <v>5 - 1062849 / 001</v>
      </c>
      <c r="O23" s="5" t="str">
        <f>AJ2</f>
        <v>03471993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Svetlana</v>
      </c>
      <c r="C25" s="1" t="str">
        <f>+D2</f>
        <v>Igor</v>
      </c>
      <c r="D25" s="1" t="str">
        <f>+B2</f>
        <v>Verbitskaya</v>
      </c>
      <c r="E25" s="5" t="str">
        <f>+V2</f>
        <v>0705994255006</v>
      </c>
      <c r="F25" t="str">
        <f>+AG2</f>
        <v>Bajice bb Cetinje</v>
      </c>
      <c r="G25" t="str">
        <f>+AM2</f>
        <v>Cetinje</v>
      </c>
      <c r="H25" s="5" t="str">
        <f>H2</f>
        <v>75 4211878</v>
      </c>
      <c r="I25" s="4">
        <f>I2</f>
        <v>42765</v>
      </c>
      <c r="J25" s="5" t="str">
        <f>T2</f>
        <v>063 225 431</v>
      </c>
      <c r="K25" s="5" t="str">
        <f>U2</f>
        <v>max.p.romanov@gmail.com</v>
      </c>
      <c r="L25" s="4">
        <f>E2</f>
        <v>34461</v>
      </c>
      <c r="M25" t="str">
        <f>AI2</f>
        <v>ONE CLICK SOLUTIONS</v>
      </c>
      <c r="N25" t="str">
        <f>BG2</f>
        <v>5 - 1062849 / 001</v>
      </c>
      <c r="O25" s="5" t="str">
        <f>AJ2</f>
        <v>03471993</v>
      </c>
      <c r="P25" t="str">
        <f>AK2</f>
        <v>Bajice bb Cetinje</v>
      </c>
    </row>
    <row r="32" spans="1:88" ht="15.6" x14ac:dyDescent="0.3">
      <c r="B32" s="20"/>
    </row>
  </sheetData>
  <hyperlinks>
    <hyperlink ref="U2" r:id="rId1" xr:uid="{CC80F92E-EC21-4F46-A7A6-8A7CEAC5AD32}"/>
  </hyperlinks>
  <pageMargins left="0.7" right="0.7" top="0.75" bottom="0.75" header="0.3" footer="0.3"/>
  <pageSetup paperSize="9" orientation="portrait" verticalDpi="0"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ACEF-5448-42D5-A427-BCEF0C821B15}">
  <sheetPr codeName="Лист15"/>
  <dimension ref="A1:EG32"/>
  <sheetViews>
    <sheetView workbookViewId="0">
      <selection activeCell="T3" sqref="T3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732</v>
      </c>
      <c r="C2" s="1" t="s">
        <v>733</v>
      </c>
      <c r="D2" s="1" t="s">
        <v>385</v>
      </c>
      <c r="E2" s="4">
        <v>26475</v>
      </c>
      <c r="F2" t="s">
        <v>210</v>
      </c>
      <c r="G2" s="4" t="s">
        <v>213</v>
      </c>
      <c r="H2" s="16" t="s">
        <v>739</v>
      </c>
      <c r="I2" s="15">
        <v>43529</v>
      </c>
      <c r="J2" s="18" t="s">
        <v>740</v>
      </c>
      <c r="K2" s="18" t="s">
        <v>288</v>
      </c>
      <c r="L2">
        <v>2</v>
      </c>
      <c r="M2">
        <v>5</v>
      </c>
      <c r="N2">
        <v>0</v>
      </c>
      <c r="O2">
        <v>6</v>
      </c>
      <c r="P2">
        <v>1</v>
      </c>
      <c r="Q2">
        <v>9</v>
      </c>
      <c r="R2">
        <v>7</v>
      </c>
      <c r="S2">
        <v>2</v>
      </c>
      <c r="T2" s="16" t="s">
        <v>742</v>
      </c>
      <c r="U2" s="6" t="s">
        <v>734</v>
      </c>
      <c r="V2" s="5" t="s">
        <v>735</v>
      </c>
      <c r="W2" s="4">
        <v>45147</v>
      </c>
      <c r="X2" s="14">
        <v>0</v>
      </c>
      <c r="Y2" s="14">
        <v>9</v>
      </c>
      <c r="Z2" s="14">
        <v>0</v>
      </c>
      <c r="AA2" s="14">
        <v>8</v>
      </c>
      <c r="AB2" s="14">
        <v>2</v>
      </c>
      <c r="AC2" s="14">
        <v>0</v>
      </c>
      <c r="AD2" s="14">
        <v>2</v>
      </c>
      <c r="AE2" s="14">
        <v>3</v>
      </c>
      <c r="AF2" s="4">
        <v>45491</v>
      </c>
      <c r="AG2" t="s">
        <v>741</v>
      </c>
      <c r="AH2" s="13"/>
      <c r="AI2" t="s">
        <v>736</v>
      </c>
      <c r="AJ2" s="16" t="s">
        <v>737</v>
      </c>
      <c r="AK2" t="s">
        <v>381</v>
      </c>
      <c r="AL2" t="s">
        <v>378</v>
      </c>
      <c r="AM2" t="s">
        <v>378</v>
      </c>
      <c r="AN2" t="s">
        <v>379</v>
      </c>
      <c r="AP2">
        <v>2</v>
      </c>
      <c r="AQ2">
        <v>5</v>
      </c>
      <c r="AR2">
        <v>0</v>
      </c>
      <c r="AS2">
        <v>6</v>
      </c>
      <c r="AT2">
        <v>9</v>
      </c>
      <c r="AU2">
        <v>7</v>
      </c>
      <c r="AV2">
        <v>2</v>
      </c>
      <c r="AW2">
        <v>2</v>
      </c>
      <c r="AX2">
        <v>3</v>
      </c>
      <c r="AY2">
        <v>3</v>
      </c>
      <c r="AZ2">
        <v>0</v>
      </c>
      <c r="BA2">
        <v>3</v>
      </c>
      <c r="BB2">
        <v>8</v>
      </c>
      <c r="BC2" s="17">
        <v>1</v>
      </c>
      <c r="BD2" s="14">
        <v>3</v>
      </c>
      <c r="BE2" s="14">
        <v>0</v>
      </c>
      <c r="BF2" s="14">
        <v>2</v>
      </c>
      <c r="BG2" s="14" t="s">
        <v>738</v>
      </c>
      <c r="BH2" s="16"/>
      <c r="BJ2" s="16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5"/>
      <c r="CA2" s="16"/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Kuchkin</v>
      </c>
      <c r="C5" s="1" t="str">
        <f>C2</f>
        <v>Anatoly</v>
      </c>
      <c r="D5" s="4">
        <f>E2</f>
        <v>26475</v>
      </c>
      <c r="E5" s="5" t="str">
        <f>H2</f>
        <v>76 0176360</v>
      </c>
      <c r="F5" t="str">
        <f>AI2</f>
        <v>GENIUS PLUS</v>
      </c>
      <c r="G5" t="str">
        <f>AM2</f>
        <v>Budva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GENIUS PLUS</v>
      </c>
      <c r="C7" s="1" t="str">
        <f>AJ2</f>
        <v>03528677</v>
      </c>
      <c r="D7" s="1" t="str">
        <f>AM2</f>
        <v>Budva</v>
      </c>
      <c r="E7" s="1" t="str">
        <f>B2</f>
        <v>Kuchkin</v>
      </c>
      <c r="F7" s="1" t="str">
        <f>C2</f>
        <v>Anatoly</v>
      </c>
      <c r="G7" s="5" t="str">
        <f>H2</f>
        <v>76 0176360</v>
      </c>
      <c r="H7" t="str">
        <f>AG2</f>
        <v>Gošići bb Tivat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GENIUS PLUS</v>
      </c>
      <c r="C9" s="1" t="str">
        <f>AM2</f>
        <v>Budva</v>
      </c>
      <c r="D9" s="1" t="str">
        <f>AJ2</f>
        <v>03528677</v>
      </c>
      <c r="E9" s="1" t="str">
        <f>B2</f>
        <v>Kuchkin</v>
      </c>
      <c r="F9" s="1" t="str">
        <f>C2</f>
        <v>Anatoly</v>
      </c>
      <c r="G9" s="5" t="str">
        <f>H2</f>
        <v>76 0176360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GENIUS PLUS</v>
      </c>
      <c r="C11" s="1" t="str">
        <f>AM2</f>
        <v>Budva</v>
      </c>
      <c r="D11" s="1" t="str">
        <f>AJ2</f>
        <v>03528677</v>
      </c>
      <c r="E11" s="1" t="str">
        <f>B2</f>
        <v>Kuchkin</v>
      </c>
      <c r="F11" s="1" t="str">
        <f>C2</f>
        <v>Anatoly</v>
      </c>
      <c r="G11" s="5" t="str">
        <f>H2</f>
        <v>76 0176360</v>
      </c>
      <c r="H11">
        <f>BK2</f>
        <v>0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26475</v>
      </c>
      <c r="C13" s="1" t="str">
        <f>B2</f>
        <v>Kuchkin</v>
      </c>
      <c r="D13" s="1" t="str">
        <f t="shared" ref="D13:E13" si="0">C2</f>
        <v>Anatoly</v>
      </c>
      <c r="E13" s="1" t="str">
        <f t="shared" si="0"/>
        <v>Aleksandr</v>
      </c>
      <c r="F13" s="4">
        <f>E2</f>
        <v>26475</v>
      </c>
      <c r="G13" s="1" t="str">
        <f>K2</f>
        <v>grad Moskva</v>
      </c>
      <c r="H13" s="1" t="str">
        <f>H2</f>
        <v>76 0176360</v>
      </c>
      <c r="I13" s="1" t="str">
        <f>AG2</f>
        <v>Gošići bb Tivat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Kuchkin</v>
      </c>
      <c r="C15" s="1" t="str">
        <f>C2</f>
        <v>Anatoly</v>
      </c>
      <c r="D15" s="1" t="str">
        <f>V2</f>
        <v>2506972233038</v>
      </c>
      <c r="E15" s="1" t="str">
        <f>H2</f>
        <v>76 0176360</v>
      </c>
      <c r="F15" t="str">
        <f>AI2</f>
        <v>GENIUS PLUS</v>
      </c>
      <c r="G15" t="str">
        <f>AM2</f>
        <v>Budva</v>
      </c>
      <c r="H15" s="5" t="str">
        <f>AJ2</f>
        <v>03528677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GENIUS PLUS</v>
      </c>
      <c r="C17" t="str">
        <f>AK2</f>
        <v>Lazi bb Budva</v>
      </c>
      <c r="D17" s="1" t="str">
        <f>B2</f>
        <v>Kuchkin</v>
      </c>
      <c r="E17" s="1" t="str">
        <f>C2</f>
        <v>Anatoly</v>
      </c>
      <c r="F17" t="str">
        <f>AG2</f>
        <v>Gošići bb Tivat</v>
      </c>
      <c r="G17">
        <f>AH2</f>
        <v>0</v>
      </c>
      <c r="H17" s="4">
        <f>W2</f>
        <v>45147</v>
      </c>
      <c r="I17" s="4">
        <f>AF2</f>
        <v>45491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GENIUS PLUS</v>
      </c>
      <c r="C19" t="str">
        <f>AL2</f>
        <v>Budva</v>
      </c>
      <c r="D19" t="str">
        <f>AM2</f>
        <v>Budva</v>
      </c>
      <c r="E19" t="str">
        <f>AN2</f>
        <v>Lazi bb</v>
      </c>
      <c r="F19" s="5" t="str">
        <f>T2</f>
        <v>067 845 501</v>
      </c>
      <c r="G19" t="str">
        <f>U2</f>
        <v>7232415@gmail.com</v>
      </c>
      <c r="H19">
        <f>AP2</f>
        <v>2</v>
      </c>
      <c r="I19">
        <f t="shared" ref="I19:S19" si="1">AQ2</f>
        <v>5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7</v>
      </c>
      <c r="N19">
        <f t="shared" si="1"/>
        <v>2</v>
      </c>
      <c r="O19">
        <f t="shared" si="1"/>
        <v>2</v>
      </c>
      <c r="P19">
        <f t="shared" si="1"/>
        <v>3</v>
      </c>
      <c r="Q19">
        <f t="shared" si="1"/>
        <v>3</v>
      </c>
      <c r="R19">
        <f t="shared" si="1"/>
        <v>0</v>
      </c>
      <c r="S19">
        <f t="shared" si="1"/>
        <v>3</v>
      </c>
      <c r="T19">
        <f>BB2</f>
        <v>8</v>
      </c>
      <c r="U19" s="7">
        <f>BC2</f>
        <v>1</v>
      </c>
      <c r="V19" s="7">
        <f t="shared" ref="V19:X19" si="2">BD2</f>
        <v>3</v>
      </c>
      <c r="W19" s="7">
        <f t="shared" si="2"/>
        <v>0</v>
      </c>
      <c r="X19" s="7">
        <f t="shared" si="2"/>
        <v>2</v>
      </c>
      <c r="Y19" s="7" t="str">
        <f>BG2</f>
        <v>5 - 1116297 / 001</v>
      </c>
      <c r="Z19" s="7" t="str">
        <f>V2</f>
        <v>2506972233038</v>
      </c>
      <c r="AA19" s="1" t="str">
        <f>B2</f>
        <v>Kuchkin</v>
      </c>
      <c r="AB19" s="1" t="str">
        <f>C2</f>
        <v>Anatoly</v>
      </c>
      <c r="AC19" s="1" t="str">
        <f>AG2</f>
        <v>Gošići bb Tivat</v>
      </c>
      <c r="AD19">
        <f>BH2</f>
        <v>0</v>
      </c>
      <c r="AE19" s="1" t="str">
        <f>D2</f>
        <v>Aleksandr</v>
      </c>
      <c r="AF19" s="10">
        <f>L2</f>
        <v>2</v>
      </c>
      <c r="AG19" s="10">
        <f t="shared" ref="AG19:AM19" si="3">M2</f>
        <v>5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2</v>
      </c>
      <c r="AN19" s="1" t="str">
        <f>K2</f>
        <v>grad Moskva</v>
      </c>
      <c r="AO19" s="4" t="str">
        <f>F2</f>
        <v>V</v>
      </c>
      <c r="AP19" s="4" t="str">
        <f>G2</f>
        <v>-</v>
      </c>
      <c r="AQ19" s="5" t="str">
        <f>H2</f>
        <v>76 0176360</v>
      </c>
      <c r="AR19" s="1" t="str">
        <f>J2</f>
        <v>MVD 77806</v>
      </c>
      <c r="AS19" s="10">
        <f>X2</f>
        <v>0</v>
      </c>
      <c r="AT19" s="10">
        <f>Y2</f>
        <v>9</v>
      </c>
      <c r="AU19" s="10">
        <f>Z2</f>
        <v>0</v>
      </c>
      <c r="AV19" s="10">
        <f>AA2</f>
        <v>8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GENIUS PLUS</v>
      </c>
      <c r="C21" t="str">
        <f>AK2</f>
        <v>Lazi bb Budva</v>
      </c>
      <c r="D21" s="5" t="str">
        <f>T2</f>
        <v>067 845 501</v>
      </c>
      <c r="E21" s="5" t="str">
        <f>AJ2</f>
        <v>03528677</v>
      </c>
      <c r="F21" s="1" t="str">
        <f>B2</f>
        <v>Kuchkin</v>
      </c>
      <c r="G21" s="1" t="str">
        <f>D2</f>
        <v>Aleksandr</v>
      </c>
      <c r="H21" s="1" t="str">
        <f>C2</f>
        <v>Anatoly</v>
      </c>
      <c r="I21" s="5" t="str">
        <f>V2</f>
        <v>2506972233038</v>
      </c>
      <c r="J21" t="str">
        <f>AG2</f>
        <v>Gošići bb Tivat</v>
      </c>
      <c r="K21" s="1" t="str">
        <f>K2</f>
        <v>grad Moskva</v>
      </c>
      <c r="L21" s="4" t="str">
        <f>F2</f>
        <v>V</v>
      </c>
      <c r="M21" s="4" t="str">
        <f>G2</f>
        <v>-</v>
      </c>
      <c r="N21">
        <f>BI2</f>
        <v>0</v>
      </c>
      <c r="O21">
        <f>BK2</f>
        <v>0</v>
      </c>
      <c r="P21">
        <f t="shared" ref="P21:AC21" si="4">BL2</f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 s="5">
        <f>CA2</f>
        <v>0</v>
      </c>
      <c r="AE21" s="5">
        <f t="shared" ref="AE21:AQ21" si="5">CB2</f>
        <v>0</v>
      </c>
      <c r="AF21" s="5">
        <f t="shared" si="5"/>
        <v>0</v>
      </c>
      <c r="AG21" s="5">
        <f t="shared" si="5"/>
        <v>0</v>
      </c>
      <c r="AH21" s="5">
        <f t="shared" si="5"/>
        <v>0</v>
      </c>
      <c r="AI21" s="5">
        <f t="shared" si="5"/>
        <v>0</v>
      </c>
      <c r="AJ21" s="5">
        <f t="shared" si="5"/>
        <v>0</v>
      </c>
      <c r="AK21" s="5">
        <f t="shared" si="5"/>
        <v>0</v>
      </c>
      <c r="AL21" s="5">
        <f t="shared" si="5"/>
        <v>0</v>
      </c>
      <c r="AM21" s="5">
        <f t="shared" si="5"/>
        <v>0</v>
      </c>
      <c r="AN21" s="5">
        <f t="shared" si="5"/>
        <v>0</v>
      </c>
      <c r="AO21" s="5">
        <f t="shared" si="5"/>
        <v>0</v>
      </c>
      <c r="AP21" s="5">
        <f t="shared" si="5"/>
        <v>0</v>
      </c>
      <c r="AQ21" s="5">
        <f t="shared" si="5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Anatoly</v>
      </c>
      <c r="C23" s="1" t="str">
        <f>D2</f>
        <v>Aleksandr</v>
      </c>
      <c r="D23" s="1" t="str">
        <f>B2</f>
        <v>Kuchkin</v>
      </c>
      <c r="E23" s="5" t="str">
        <f>V2</f>
        <v>2506972233038</v>
      </c>
      <c r="F23" t="str">
        <f>AG2</f>
        <v>Gošići bb Tivat</v>
      </c>
      <c r="G23" t="str">
        <f>AM2</f>
        <v>Budva</v>
      </c>
      <c r="H23" s="5" t="str">
        <f>H2</f>
        <v>76 0176360</v>
      </c>
      <c r="I23" s="4">
        <f>I2</f>
        <v>43529</v>
      </c>
      <c r="J23" s="5" t="str">
        <f>T2</f>
        <v>067 845 501</v>
      </c>
      <c r="K23" s="5" t="str">
        <f>U2</f>
        <v>7232415@gmail.com</v>
      </c>
      <c r="L23" s="4">
        <f>E2</f>
        <v>26475</v>
      </c>
      <c r="M23" t="str">
        <f>AI2</f>
        <v>GENIUS PLUS</v>
      </c>
      <c r="N23" t="str">
        <f>BG2</f>
        <v>5 - 1116297 / 001</v>
      </c>
      <c r="O23" s="5" t="str">
        <f>AJ2</f>
        <v>03528677</v>
      </c>
      <c r="P23" t="str">
        <f>AK2</f>
        <v>Lazi bb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Anatoly</v>
      </c>
      <c r="C25" s="1" t="str">
        <f>+D2</f>
        <v>Aleksandr</v>
      </c>
      <c r="D25" s="1" t="str">
        <f>+B2</f>
        <v>Kuchkin</v>
      </c>
      <c r="E25" s="5" t="str">
        <f>+V2</f>
        <v>2506972233038</v>
      </c>
      <c r="F25" t="str">
        <f>+AG2</f>
        <v>Gošići bb Tivat</v>
      </c>
      <c r="G25" t="str">
        <f>+AM2</f>
        <v>Budva</v>
      </c>
      <c r="H25" s="5" t="str">
        <f>H2</f>
        <v>76 0176360</v>
      </c>
      <c r="I25" s="4">
        <f>I2</f>
        <v>43529</v>
      </c>
      <c r="J25" s="5" t="str">
        <f>T2</f>
        <v>067 845 501</v>
      </c>
      <c r="K25" s="5" t="str">
        <f>U2</f>
        <v>7232415@gmail.com</v>
      </c>
      <c r="L25" s="4">
        <f>E2</f>
        <v>26475</v>
      </c>
      <c r="M25" t="str">
        <f>AI2</f>
        <v>GENIUS PLUS</v>
      </c>
      <c r="N25" t="str">
        <f>BG2</f>
        <v>5 - 1116297 / 001</v>
      </c>
      <c r="O25" s="5" t="str">
        <f>AJ2</f>
        <v>03528677</v>
      </c>
      <c r="P25" t="str">
        <f>AK2</f>
        <v>Lazi bb Budva</v>
      </c>
    </row>
    <row r="31" spans="1:88" x14ac:dyDescent="0.3">
      <c r="B31" t="s">
        <v>437</v>
      </c>
    </row>
    <row r="32" spans="1:88" ht="15.6" x14ac:dyDescent="0.3">
      <c r="B32" s="20" t="s">
        <v>436</v>
      </c>
    </row>
  </sheetData>
  <hyperlinks>
    <hyperlink ref="U2" r:id="rId1" xr:uid="{E759030C-3F24-4E9C-8594-9D0650599BB5}"/>
  </hyperlinks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6BD8-8B71-4C73-B16F-2F7110106DD4}">
  <dimension ref="A1:EF74"/>
  <sheetViews>
    <sheetView topLeftCell="X49" workbookViewId="0">
      <selection activeCell="Z61" sqref="Z61:AD7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1296</v>
      </c>
      <c r="C2" s="1" t="s">
        <v>310</v>
      </c>
      <c r="D2" s="18" t="s">
        <v>745</v>
      </c>
      <c r="E2" s="4">
        <v>32815</v>
      </c>
      <c r="F2" s="4" t="s">
        <v>210</v>
      </c>
      <c r="G2" s="4" t="s">
        <v>213</v>
      </c>
      <c r="H2" s="16" t="s">
        <v>1301</v>
      </c>
      <c r="I2" s="15">
        <v>42621</v>
      </c>
      <c r="J2" s="18" t="s">
        <v>818</v>
      </c>
      <c r="K2" s="18" t="s">
        <v>1302</v>
      </c>
      <c r="L2">
        <v>0</v>
      </c>
      <c r="M2">
        <v>3</v>
      </c>
      <c r="N2">
        <v>1</v>
      </c>
      <c r="O2">
        <v>1</v>
      </c>
      <c r="P2">
        <v>1</v>
      </c>
      <c r="Q2">
        <v>8</v>
      </c>
      <c r="R2">
        <v>9</v>
      </c>
      <c r="S2">
        <v>8</v>
      </c>
      <c r="T2" s="16" t="s">
        <v>1299</v>
      </c>
      <c r="U2" s="21" t="s">
        <v>1300</v>
      </c>
      <c r="V2" s="5" t="s">
        <v>1297</v>
      </c>
      <c r="W2" s="15">
        <v>45399</v>
      </c>
      <c r="X2" s="14">
        <v>1</v>
      </c>
      <c r="Y2" s="14">
        <v>7</v>
      </c>
      <c r="Z2" s="14">
        <v>0</v>
      </c>
      <c r="AA2" s="14">
        <v>4</v>
      </c>
      <c r="AB2" s="14">
        <v>2</v>
      </c>
      <c r="AC2" s="14">
        <v>0</v>
      </c>
      <c r="AD2" s="14">
        <v>2</v>
      </c>
      <c r="AE2" s="14">
        <v>4</v>
      </c>
      <c r="AF2" s="15">
        <v>45764</v>
      </c>
      <c r="AG2" s="13" t="s">
        <v>1303</v>
      </c>
      <c r="AH2" s="13">
        <v>465</v>
      </c>
      <c r="AI2" t="s">
        <v>549</v>
      </c>
      <c r="AJ2" s="16" t="s">
        <v>550</v>
      </c>
      <c r="AK2" t="s">
        <v>381</v>
      </c>
      <c r="AL2" t="s">
        <v>378</v>
      </c>
      <c r="AM2" t="s">
        <v>378</v>
      </c>
      <c r="AN2" t="s">
        <v>551</v>
      </c>
      <c r="AO2" t="s">
        <v>551</v>
      </c>
      <c r="AP2">
        <v>0</v>
      </c>
      <c r="AQ2">
        <v>3</v>
      </c>
      <c r="AR2">
        <v>1</v>
      </c>
      <c r="AS2">
        <v>1</v>
      </c>
      <c r="AT2">
        <v>9</v>
      </c>
      <c r="AU2">
        <v>8</v>
      </c>
      <c r="AV2">
        <v>9</v>
      </c>
      <c r="AW2">
        <v>2</v>
      </c>
      <c r="AX2">
        <v>3</v>
      </c>
      <c r="AY2">
        <v>4</v>
      </c>
      <c r="AZ2">
        <v>0</v>
      </c>
      <c r="BA2">
        <v>4</v>
      </c>
      <c r="BB2">
        <v>3</v>
      </c>
      <c r="BC2" s="17">
        <v>2</v>
      </c>
      <c r="BD2" s="14">
        <v>2</v>
      </c>
      <c r="BE2" s="14">
        <v>0</v>
      </c>
      <c r="BF2" s="14">
        <v>3</v>
      </c>
      <c r="BG2" s="14" t="s">
        <v>552</v>
      </c>
      <c r="BH2" s="12"/>
      <c r="BI2" s="14" t="s">
        <v>1298</v>
      </c>
      <c r="BJ2" s="16" t="s">
        <v>386</v>
      </c>
      <c r="BK2" s="14" t="s">
        <v>212</v>
      </c>
      <c r="BL2">
        <v>2</v>
      </c>
      <c r="BM2">
        <v>0</v>
      </c>
      <c r="BN2">
        <v>0</v>
      </c>
      <c r="BO2">
        <v>8</v>
      </c>
      <c r="BP2">
        <v>9</v>
      </c>
      <c r="BQ2">
        <v>9</v>
      </c>
      <c r="BR2">
        <v>2</v>
      </c>
      <c r="BS2">
        <v>2</v>
      </c>
      <c r="BT2">
        <v>3</v>
      </c>
      <c r="BU2">
        <v>9</v>
      </c>
      <c r="BV2">
        <v>0</v>
      </c>
      <c r="BW2">
        <v>0</v>
      </c>
      <c r="BX2">
        <v>8</v>
      </c>
      <c r="BY2" s="14"/>
      <c r="BZ2" s="5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Volkov</v>
      </c>
      <c r="C5" s="1" t="str">
        <f>C2</f>
        <v>Viacheslav</v>
      </c>
      <c r="D5" s="4">
        <f>E2</f>
        <v>32815</v>
      </c>
      <c r="E5" s="5" t="str">
        <f>H2</f>
        <v>75 3681511</v>
      </c>
      <c r="F5" t="str">
        <f>AI2</f>
        <v>BRAMS.PHOTO</v>
      </c>
      <c r="G5" t="str">
        <f>AM2</f>
        <v>Budva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BRAMS.PHOTO</v>
      </c>
      <c r="C7" s="1" t="str">
        <f>AJ2</f>
        <v>03542211</v>
      </c>
      <c r="D7" s="1" t="str">
        <f>AM2</f>
        <v>Budva</v>
      </c>
      <c r="E7" s="1" t="str">
        <f>B2</f>
        <v>Volkov</v>
      </c>
      <c r="F7" s="1" t="str">
        <f>C2</f>
        <v>Viacheslav</v>
      </c>
      <c r="G7" s="5" t="str">
        <f>H2</f>
        <v>75 3681511</v>
      </c>
      <c r="H7" t="str">
        <f>AG2</f>
        <v>23 Marka Radovića Podgorica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BRAMS.PHOTO</v>
      </c>
      <c r="C9" s="1" t="str">
        <f>AM2</f>
        <v>Budva</v>
      </c>
      <c r="D9" s="1" t="str">
        <f>AJ2</f>
        <v>03542211</v>
      </c>
      <c r="E9" s="1" t="str">
        <f>B2</f>
        <v>Volkov</v>
      </c>
      <c r="F9" s="1" t="str">
        <f>C2</f>
        <v>Viacheslav</v>
      </c>
      <c r="G9" s="5" t="str">
        <f>H2</f>
        <v>75 3681511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BRAMS.PHOTO</v>
      </c>
      <c r="C11" s="1" t="str">
        <f>AM2</f>
        <v>Budva</v>
      </c>
      <c r="D11" s="1" t="str">
        <f>AJ2</f>
        <v>03542211</v>
      </c>
      <c r="E11" s="1" t="str">
        <f>B2</f>
        <v>Volkov</v>
      </c>
      <c r="F11" s="1" t="str">
        <f>C2</f>
        <v>Viacheslav</v>
      </c>
      <c r="G11" s="5" t="str">
        <f>H2</f>
        <v>75 3681511</v>
      </c>
      <c r="H11" t="str">
        <f>BI2</f>
        <v>Volkova Sofiia</v>
      </c>
      <c r="I11" s="1" t="str">
        <f>BK2</f>
        <v>Žena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5" t="str">
        <f>V2</f>
        <v>0311989234043</v>
      </c>
      <c r="C13" s="1" t="str">
        <f>B2</f>
        <v>Volkov</v>
      </c>
      <c r="D13" s="1" t="str">
        <f t="shared" ref="D13:E13" si="0">C2</f>
        <v>Viacheslav</v>
      </c>
      <c r="E13" s="1" t="str">
        <f t="shared" si="0"/>
        <v>Leonid</v>
      </c>
      <c r="F13" s="4">
        <f>E2</f>
        <v>32815</v>
      </c>
      <c r="G13" s="1" t="str">
        <f>K2</f>
        <v>Republika Komi</v>
      </c>
      <c r="H13" s="1" t="str">
        <f>H2</f>
        <v>75 3681511</v>
      </c>
      <c r="I13" s="1" t="str">
        <f>AG2</f>
        <v>23 Marka Radovića Podgorica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Volkov</v>
      </c>
      <c r="C15" s="1" t="str">
        <f>C2</f>
        <v>Viacheslav</v>
      </c>
      <c r="D15" s="1" t="str">
        <f>V2</f>
        <v>0311989234043</v>
      </c>
      <c r="E15" s="1" t="str">
        <f>H2</f>
        <v>75 3681511</v>
      </c>
      <c r="F15" t="str">
        <f>AI2</f>
        <v>BRAMS.PHOTO</v>
      </c>
      <c r="G15" t="str">
        <f>AM2</f>
        <v>Budva</v>
      </c>
      <c r="H15" s="5" t="str">
        <f>AJ2</f>
        <v>03542211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BRAMS.PHOTO</v>
      </c>
      <c r="C17" t="str">
        <f>AK2</f>
        <v>Lazi bb Budva</v>
      </c>
      <c r="D17" s="1" t="str">
        <f>B2</f>
        <v>Volkov</v>
      </c>
      <c r="E17" s="1" t="str">
        <f>C2</f>
        <v>Viacheslav</v>
      </c>
      <c r="F17" t="str">
        <f>AG2</f>
        <v>23 Marka Radovića Podgorica</v>
      </c>
      <c r="G17">
        <f>AH2</f>
        <v>465</v>
      </c>
      <c r="H17" s="4">
        <f>W2</f>
        <v>45399</v>
      </c>
      <c r="I17" s="4">
        <f>AF2</f>
        <v>45764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BRAMS.PHOTO</v>
      </c>
      <c r="C19" t="str">
        <f>AL2</f>
        <v>Budva</v>
      </c>
      <c r="D19" t="str">
        <f>AM2</f>
        <v>Budva</v>
      </c>
      <c r="E19" t="str">
        <f>AN2</f>
        <v xml:space="preserve">Lazi bb </v>
      </c>
      <c r="F19" s="5" t="str">
        <f>T2</f>
        <v>+38268130808</v>
      </c>
      <c r="G19" t="str">
        <f>U2</f>
        <v>vch.volkov1989@mail.ru</v>
      </c>
      <c r="H19">
        <f>AP2</f>
        <v>0</v>
      </c>
      <c r="I19">
        <f t="shared" ref="I19:S19" si="1">AQ2</f>
        <v>3</v>
      </c>
      <c r="J19">
        <f t="shared" si="1"/>
        <v>1</v>
      </c>
      <c r="K19">
        <f t="shared" si="1"/>
        <v>1</v>
      </c>
      <c r="L19">
        <f t="shared" si="1"/>
        <v>9</v>
      </c>
      <c r="M19">
        <f t="shared" si="1"/>
        <v>8</v>
      </c>
      <c r="N19">
        <f t="shared" si="1"/>
        <v>9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4</v>
      </c>
      <c r="T19">
        <f>BB2</f>
        <v>3</v>
      </c>
      <c r="U19" s="7">
        <f>BC2</f>
        <v>2</v>
      </c>
      <c r="V19" s="7">
        <f t="shared" ref="V19:X19" si="2">BD2</f>
        <v>2</v>
      </c>
      <c r="W19" s="7">
        <f t="shared" si="2"/>
        <v>0</v>
      </c>
      <c r="X19" s="7">
        <f t="shared" si="2"/>
        <v>3</v>
      </c>
      <c r="Y19" s="7" t="str">
        <f>BG2</f>
        <v>5 - 1128920 / 001</v>
      </c>
      <c r="Z19" s="7" t="str">
        <f>V2</f>
        <v>0311989234043</v>
      </c>
      <c r="AA19" s="1" t="str">
        <f>B2</f>
        <v>Volkov</v>
      </c>
      <c r="AB19" s="1" t="str">
        <f>C2</f>
        <v>Viacheslav</v>
      </c>
      <c r="AC19" s="1" t="str">
        <f>AG2</f>
        <v>23 Marka Radovića Podgorica</v>
      </c>
      <c r="AD19">
        <f>BH2</f>
        <v>0</v>
      </c>
      <c r="AE19" s="1" t="str">
        <f>D2</f>
        <v>Leonid</v>
      </c>
      <c r="AF19" s="10">
        <f>L2</f>
        <v>0</v>
      </c>
      <c r="AG19" s="10">
        <f t="shared" ref="AG19:AM19" si="3">M2</f>
        <v>3</v>
      </c>
      <c r="AH19" s="10">
        <f t="shared" si="3"/>
        <v>1</v>
      </c>
      <c r="AI19" s="10">
        <f t="shared" si="3"/>
        <v>1</v>
      </c>
      <c r="AJ19" s="10">
        <f t="shared" si="3"/>
        <v>1</v>
      </c>
      <c r="AK19" s="10">
        <f t="shared" si="3"/>
        <v>8</v>
      </c>
      <c r="AL19" s="10">
        <f t="shared" si="3"/>
        <v>9</v>
      </c>
      <c r="AM19" s="10">
        <f t="shared" si="3"/>
        <v>8</v>
      </c>
      <c r="AN19" s="1" t="str">
        <f>K2</f>
        <v>Republika Komi</v>
      </c>
      <c r="AO19" s="4" t="str">
        <f>F2</f>
        <v>V</v>
      </c>
      <c r="AP19" s="4" t="str">
        <f t="shared" ref="AP19:AQ19" si="4">G2</f>
        <v>-</v>
      </c>
      <c r="AQ19" s="4" t="str">
        <f t="shared" si="4"/>
        <v>75 3681511</v>
      </c>
      <c r="AR19" s="1" t="str">
        <f>J2</f>
        <v>FMS 78039</v>
      </c>
      <c r="AS19" s="10">
        <f>X2</f>
        <v>1</v>
      </c>
      <c r="AT19" s="10">
        <f>Y2</f>
        <v>7</v>
      </c>
      <c r="AU19" s="10">
        <f>Z2</f>
        <v>0</v>
      </c>
      <c r="AV19" s="10">
        <f>AA2</f>
        <v>4</v>
      </c>
      <c r="AW19" s="10">
        <f>AE2</f>
        <v>4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BRAMS.PHOTO</v>
      </c>
      <c r="C21" t="str">
        <f>AK2</f>
        <v>Lazi bb Budva</v>
      </c>
      <c r="D21" s="5" t="str">
        <f>T2</f>
        <v>+38268130808</v>
      </c>
      <c r="E21" s="5" t="str">
        <f>AJ2</f>
        <v>03542211</v>
      </c>
      <c r="F21" s="1" t="str">
        <f>B2</f>
        <v>Volkov</v>
      </c>
      <c r="G21" s="1" t="str">
        <f>D2</f>
        <v>Leonid</v>
      </c>
      <c r="H21" s="1" t="str">
        <f>C2</f>
        <v>Viacheslav</v>
      </c>
      <c r="I21" s="5" t="str">
        <f>V2</f>
        <v>0311989234043</v>
      </c>
      <c r="J21" t="str">
        <f>AG2</f>
        <v>23 Marka Radovića Podgorica</v>
      </c>
      <c r="K21" s="1" t="str">
        <f>K2</f>
        <v>Republika Komi</v>
      </c>
      <c r="L21" s="4" t="str">
        <f>F2</f>
        <v>V</v>
      </c>
      <c r="M21" s="4" t="str">
        <f>G2</f>
        <v>-</v>
      </c>
      <c r="N21" t="str">
        <f>BI2</f>
        <v>Volkova Sofiia</v>
      </c>
      <c r="O21" t="str">
        <f>BK2</f>
        <v>Žena</v>
      </c>
      <c r="P21">
        <f>BL2</f>
        <v>2</v>
      </c>
      <c r="Q21">
        <f t="shared" ref="Q21:AB21" si="5">BM2</f>
        <v>0</v>
      </c>
      <c r="R21">
        <f t="shared" si="5"/>
        <v>0</v>
      </c>
      <c r="S21">
        <f t="shared" si="5"/>
        <v>8</v>
      </c>
      <c r="T21">
        <f t="shared" si="5"/>
        <v>9</v>
      </c>
      <c r="U21">
        <f t="shared" si="5"/>
        <v>9</v>
      </c>
      <c r="V21">
        <f t="shared" si="5"/>
        <v>2</v>
      </c>
      <c r="W21">
        <f t="shared" si="5"/>
        <v>2</v>
      </c>
      <c r="X21">
        <f t="shared" si="5"/>
        <v>3</v>
      </c>
      <c r="Y21">
        <f t="shared" si="5"/>
        <v>9</v>
      </c>
      <c r="Z21">
        <f t="shared" si="5"/>
        <v>0</v>
      </c>
      <c r="AA21">
        <f t="shared" si="5"/>
        <v>0</v>
      </c>
      <c r="AB21">
        <f t="shared" si="5"/>
        <v>8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Viacheslav</v>
      </c>
      <c r="C23" s="1" t="str">
        <f>D2</f>
        <v>Leonid</v>
      </c>
      <c r="D23" s="1" t="str">
        <f>B2</f>
        <v>Volkov</v>
      </c>
      <c r="E23" s="5" t="str">
        <f>V2</f>
        <v>0311989234043</v>
      </c>
      <c r="F23" t="str">
        <f>AG2</f>
        <v>23 Marka Radovića Podgorica</v>
      </c>
      <c r="G23" t="str">
        <f>AM2</f>
        <v>Budva</v>
      </c>
      <c r="H23" s="5" t="str">
        <f>H2</f>
        <v>75 3681511</v>
      </c>
      <c r="I23" s="4">
        <f>I2</f>
        <v>42621</v>
      </c>
      <c r="J23" s="5" t="str">
        <f>T2</f>
        <v>+38268130808</v>
      </c>
      <c r="K23" s="5" t="str">
        <f>U2</f>
        <v>vch.volkov1989@mail.ru</v>
      </c>
      <c r="L23" s="4">
        <f>E2</f>
        <v>32815</v>
      </c>
      <c r="M23" t="str">
        <f>AI2</f>
        <v>BRAMS.PHOTO</v>
      </c>
      <c r="N23" t="str">
        <f>BG2</f>
        <v>5 - 1128920 / 001</v>
      </c>
      <c r="O23" s="5" t="str">
        <f>AJ2</f>
        <v>03542211</v>
      </c>
      <c r="P23" t="str">
        <f>AK2</f>
        <v>Lazi bb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Viacheslav</v>
      </c>
      <c r="C25" s="1" t="str">
        <f>+D2</f>
        <v>Leonid</v>
      </c>
      <c r="D25" s="1" t="str">
        <f>+B2</f>
        <v>Volkov</v>
      </c>
      <c r="E25" s="5" t="str">
        <f>+V2</f>
        <v>0311989234043</v>
      </c>
      <c r="F25" t="str">
        <f>+AG2</f>
        <v>23 Marka Radovića Podgorica</v>
      </c>
      <c r="G25" t="str">
        <f>+AM2</f>
        <v>Budva</v>
      </c>
      <c r="H25" s="5" t="str">
        <f>H2</f>
        <v>75 3681511</v>
      </c>
      <c r="I25" s="4">
        <f>I2</f>
        <v>42621</v>
      </c>
      <c r="J25" s="5" t="str">
        <f>T2</f>
        <v>+38268130808</v>
      </c>
      <c r="K25" s="5" t="str">
        <f>U2</f>
        <v>vch.volkov1989@mail.ru</v>
      </c>
      <c r="L25" s="4">
        <f>E2</f>
        <v>32815</v>
      </c>
      <c r="M25" t="str">
        <f>AI2</f>
        <v>BRAMS.PHOTO</v>
      </c>
      <c r="N25" t="str">
        <f>BG2</f>
        <v>5 - 1128920 / 001</v>
      </c>
      <c r="O25" s="5" t="str">
        <f>AJ2</f>
        <v>03542211</v>
      </c>
      <c r="P25" t="str">
        <f>AK2</f>
        <v>Lazi bb Budva</v>
      </c>
    </row>
    <row r="28" spans="1:88" x14ac:dyDescent="0.3">
      <c r="B28" t="s">
        <v>391</v>
      </c>
    </row>
    <row r="29" spans="1:88" x14ac:dyDescent="0.3">
      <c r="B29" t="s">
        <v>384</v>
      </c>
    </row>
    <row r="30" spans="1:88" x14ac:dyDescent="0.3">
      <c r="B30" t="s">
        <v>389</v>
      </c>
    </row>
    <row r="61" spans="26:31" x14ac:dyDescent="0.3">
      <c r="Z61" s="3"/>
      <c r="AA61" s="3"/>
      <c r="AB61" s="3"/>
      <c r="AC61" s="3"/>
      <c r="AD61" s="3"/>
      <c r="AE61" s="3"/>
    </row>
    <row r="62" spans="26:31" x14ac:dyDescent="0.3">
      <c r="Z62" s="3"/>
      <c r="AA62" s="3"/>
      <c r="AB62" s="3"/>
      <c r="AC62" s="3"/>
      <c r="AD62" s="3"/>
      <c r="AE62" s="3"/>
    </row>
    <row r="63" spans="26:31" x14ac:dyDescent="0.3">
      <c r="Z63" s="3"/>
      <c r="AA63" s="3"/>
      <c r="AB63" s="3"/>
      <c r="AC63" s="3"/>
      <c r="AD63" s="3"/>
      <c r="AE63" s="3"/>
    </row>
    <row r="64" spans="26:31" x14ac:dyDescent="0.3">
      <c r="Z64" s="3"/>
      <c r="AA64" s="3"/>
      <c r="AB64" s="3"/>
      <c r="AC64" s="3"/>
      <c r="AD64" s="3"/>
      <c r="AE64" s="3"/>
    </row>
    <row r="65" spans="26:31" x14ac:dyDescent="0.3">
      <c r="Z65" s="3"/>
      <c r="AA65" s="3"/>
      <c r="AB65" s="3"/>
      <c r="AC65" s="3"/>
      <c r="AD65" s="3"/>
      <c r="AE65" s="3"/>
    </row>
    <row r="66" spans="26:31" x14ac:dyDescent="0.3">
      <c r="Z66" s="3"/>
      <c r="AA66" s="3"/>
      <c r="AB66" s="3"/>
      <c r="AC66" s="3"/>
      <c r="AD66" s="3"/>
      <c r="AE66" s="3"/>
    </row>
    <row r="67" spans="26:31" x14ac:dyDescent="0.3">
      <c r="Z67" s="3"/>
      <c r="AA67" s="3"/>
      <c r="AB67" s="3"/>
      <c r="AC67" s="3"/>
      <c r="AD67" s="3"/>
      <c r="AE67" s="3"/>
    </row>
    <row r="68" spans="26:31" x14ac:dyDescent="0.3">
      <c r="Z68" s="3"/>
      <c r="AA68" s="3"/>
      <c r="AB68" s="3"/>
      <c r="AC68" s="3"/>
      <c r="AD68" s="3"/>
      <c r="AE68" s="3"/>
    </row>
    <row r="69" spans="26:31" x14ac:dyDescent="0.3">
      <c r="Z69" s="3"/>
      <c r="AA69" s="3"/>
      <c r="AB69" s="3"/>
      <c r="AC69" s="3"/>
      <c r="AD69" s="3"/>
      <c r="AE69" s="3"/>
    </row>
    <row r="70" spans="26:31" x14ac:dyDescent="0.3">
      <c r="Z70" s="3"/>
      <c r="AA70" s="3"/>
      <c r="AB70" s="3"/>
      <c r="AC70" s="3"/>
      <c r="AD70" s="3"/>
      <c r="AE70" s="3"/>
    </row>
    <row r="71" spans="26:31" x14ac:dyDescent="0.3">
      <c r="Z71" s="3"/>
      <c r="AA71" s="3"/>
      <c r="AB71" s="3"/>
      <c r="AC71" s="3"/>
      <c r="AD71" s="3"/>
      <c r="AE71" s="3"/>
    </row>
    <row r="72" spans="26:31" x14ac:dyDescent="0.3">
      <c r="Z72" s="3"/>
      <c r="AA72" s="3"/>
      <c r="AB72" s="3"/>
      <c r="AC72" s="3"/>
      <c r="AD72" s="3"/>
      <c r="AE72" s="3"/>
    </row>
    <row r="73" spans="26:31" x14ac:dyDescent="0.3">
      <c r="Z73" s="3"/>
      <c r="AA73" s="3"/>
      <c r="AB73" s="3"/>
      <c r="AC73" s="3"/>
      <c r="AD73" s="3"/>
      <c r="AE73" s="3"/>
    </row>
    <row r="74" spans="26:31" x14ac:dyDescent="0.3">
      <c r="Z74" s="3"/>
      <c r="AA74" s="3"/>
      <c r="AB74" s="3"/>
      <c r="AC74" s="3"/>
      <c r="AD74" s="3"/>
      <c r="AE74" s="3"/>
    </row>
  </sheetData>
  <hyperlinks>
    <hyperlink ref="U2" r:id="rId1" xr:uid="{954C8E04-0553-42CA-B032-5B9D93D1D155}"/>
  </hyperlinks>
  <pageMargins left="0.7" right="0.7" top="0.75" bottom="0.75" header="0.3" footer="0.3"/>
  <pageSetup paperSize="9" orientation="portrait"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0CC1-B0BE-4F07-9188-5E96192744EC}">
  <sheetPr codeName="Лист18"/>
  <dimension ref="A1:EF31"/>
  <sheetViews>
    <sheetView topLeftCell="AP1" workbookViewId="0">
      <selection activeCell="AU17" sqref="AU17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336</v>
      </c>
      <c r="C2" s="1" t="s">
        <v>337</v>
      </c>
      <c r="D2" t="s">
        <v>338</v>
      </c>
      <c r="E2" s="4">
        <v>32800</v>
      </c>
      <c r="F2" s="4" t="s">
        <v>213</v>
      </c>
      <c r="G2" s="4" t="s">
        <v>210</v>
      </c>
      <c r="H2" s="5" t="s">
        <v>339</v>
      </c>
      <c r="I2" s="4">
        <v>44638</v>
      </c>
      <c r="J2" s="1" t="s">
        <v>340</v>
      </c>
      <c r="K2" s="1" t="s">
        <v>341</v>
      </c>
      <c r="L2">
        <v>1</v>
      </c>
      <c r="M2">
        <v>9</v>
      </c>
      <c r="N2">
        <v>1</v>
      </c>
      <c r="O2">
        <v>0</v>
      </c>
      <c r="P2">
        <v>1</v>
      </c>
      <c r="Q2">
        <v>9</v>
      </c>
      <c r="R2">
        <v>8</v>
      </c>
      <c r="S2">
        <v>9</v>
      </c>
      <c r="T2" s="5" t="s">
        <v>342</v>
      </c>
      <c r="U2" s="6" t="s">
        <v>343</v>
      </c>
      <c r="V2" s="16" t="s">
        <v>433</v>
      </c>
      <c r="W2" s="15">
        <v>45028</v>
      </c>
      <c r="X2" s="14">
        <v>1</v>
      </c>
      <c r="Y2" s="14">
        <v>2</v>
      </c>
      <c r="Z2" s="14">
        <v>0</v>
      </c>
      <c r="AA2" s="14">
        <v>4</v>
      </c>
      <c r="AB2" s="14">
        <v>2</v>
      </c>
      <c r="AC2" s="14">
        <v>0</v>
      </c>
      <c r="AD2" s="14">
        <v>2</v>
      </c>
      <c r="AE2" s="14">
        <v>3</v>
      </c>
      <c r="AF2" s="15">
        <v>45394</v>
      </c>
      <c r="AG2" t="s">
        <v>344</v>
      </c>
      <c r="AH2" s="22" t="s">
        <v>484</v>
      </c>
      <c r="AI2" t="s">
        <v>345</v>
      </c>
      <c r="AJ2" s="5" t="s">
        <v>346</v>
      </c>
      <c r="AK2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1</v>
      </c>
      <c r="AQ2">
        <v>9</v>
      </c>
      <c r="AR2">
        <v>1</v>
      </c>
      <c r="AS2">
        <v>0</v>
      </c>
      <c r="AT2">
        <v>9</v>
      </c>
      <c r="AU2">
        <v>8</v>
      </c>
      <c r="AV2">
        <v>9</v>
      </c>
      <c r="AW2">
        <v>2</v>
      </c>
      <c r="AX2">
        <v>5</v>
      </c>
      <c r="AY2">
        <v>0</v>
      </c>
      <c r="AZ2">
        <v>0</v>
      </c>
      <c r="BA2">
        <v>0</v>
      </c>
      <c r="BB2">
        <v>2</v>
      </c>
      <c r="BC2" s="7">
        <v>0</v>
      </c>
      <c r="BD2">
        <v>8</v>
      </c>
      <c r="BE2">
        <v>0</v>
      </c>
      <c r="BF2">
        <v>2</v>
      </c>
      <c r="BG2" t="s">
        <v>347</v>
      </c>
      <c r="BH2" s="12"/>
      <c r="BI2" t="s">
        <v>509</v>
      </c>
      <c r="BJ2" s="5"/>
      <c r="BK2" s="5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Maximova</v>
      </c>
      <c r="C5" s="1" t="str">
        <f>C2</f>
        <v>Anastasiya</v>
      </c>
      <c r="D5" s="4">
        <f>E2</f>
        <v>32800</v>
      </c>
      <c r="E5" s="5" t="str">
        <f>H2</f>
        <v>76 6989792</v>
      </c>
      <c r="F5" t="str">
        <f>AI2</f>
        <v>UnaHart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UnaHart</v>
      </c>
      <c r="C7" s="1" t="str">
        <f>AJ2</f>
        <v>03526194</v>
      </c>
      <c r="D7" s="1" t="str">
        <f>AM2</f>
        <v>Cetinje</v>
      </c>
      <c r="E7" s="1" t="str">
        <f>B2</f>
        <v>Maximova</v>
      </c>
      <c r="F7" s="1" t="str">
        <f>C2</f>
        <v>Anastasiya</v>
      </c>
      <c r="G7" s="5" t="str">
        <f>H2</f>
        <v>76 6989792</v>
      </c>
      <c r="H7" t="str">
        <f>AG2</f>
        <v>Mila Milunovića bb Cetinje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UnaHart</v>
      </c>
      <c r="C9" s="1" t="str">
        <f>AM2</f>
        <v>Cetinje</v>
      </c>
      <c r="D9" s="1" t="str">
        <f>AJ2</f>
        <v>03526194</v>
      </c>
      <c r="E9" s="1" t="str">
        <f>B2</f>
        <v>Maximova</v>
      </c>
      <c r="F9" s="1" t="str">
        <f>C2</f>
        <v>Anastasiya</v>
      </c>
      <c r="G9" s="5" t="str">
        <f>H2</f>
        <v>76 6989792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UnaHart</v>
      </c>
      <c r="C11" s="1" t="str">
        <f>AM2</f>
        <v>Cetinje</v>
      </c>
      <c r="D11" s="1" t="str">
        <f>AJ2</f>
        <v>03526194</v>
      </c>
      <c r="E11" s="1" t="str">
        <f>B2</f>
        <v>Maximova</v>
      </c>
      <c r="F11" s="1" t="str">
        <f>C2</f>
        <v>Anastasiya</v>
      </c>
      <c r="G11" s="5" t="str">
        <f>H2</f>
        <v>76 6989792</v>
      </c>
      <c r="H11" t="str">
        <f>BI2</f>
        <v>Mikhaila</v>
      </c>
      <c r="I11" s="1">
        <f>BK2</f>
        <v>0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6" x14ac:dyDescent="0.3">
      <c r="B13" s="4">
        <f>E2</f>
        <v>32800</v>
      </c>
      <c r="C13" s="1" t="str">
        <f>B2</f>
        <v>Maximova</v>
      </c>
      <c r="D13" s="1" t="str">
        <f t="shared" ref="D13:E13" si="0">C2</f>
        <v>Anastasiya</v>
      </c>
      <c r="E13" s="1" t="str">
        <f t="shared" si="0"/>
        <v>Anatolii</v>
      </c>
      <c r="F13" s="1" t="str">
        <f>K2</f>
        <v>Novosibirska oblast</v>
      </c>
      <c r="G13" s="5" t="str">
        <f>H2</f>
        <v>76 6989792</v>
      </c>
      <c r="H13" s="1" t="str">
        <f>AG2</f>
        <v>Mila Milunovića bb Cetinje</v>
      </c>
      <c r="I13" s="1"/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Maximova</v>
      </c>
      <c r="C15" s="1" t="str">
        <f>C2</f>
        <v>Anastasiya</v>
      </c>
      <c r="D15" s="1" t="str">
        <f>V2</f>
        <v>1910989255002</v>
      </c>
      <c r="E15" s="1" t="str">
        <f>H2</f>
        <v>76 6989792</v>
      </c>
      <c r="F15" t="str">
        <f>AI2</f>
        <v>UnaHart</v>
      </c>
      <c r="G15" t="str">
        <f>AM2</f>
        <v>Cetinje</v>
      </c>
      <c r="H15" s="5" t="str">
        <f>AJ2</f>
        <v>03526194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UnaHart</v>
      </c>
      <c r="C17" t="str">
        <f>AK2</f>
        <v>Bajice bb Cetinje</v>
      </c>
      <c r="D17" s="1" t="str">
        <f>B2</f>
        <v>Maximova</v>
      </c>
      <c r="E17" s="1" t="str">
        <f>C2</f>
        <v>Anastasiya</v>
      </c>
      <c r="F17" t="str">
        <f>AG2</f>
        <v>Mila Milunovića bb Cetinje</v>
      </c>
      <c r="G17" t="str">
        <f>AH2</f>
        <v>110/23</v>
      </c>
      <c r="H17" s="4">
        <f>W2</f>
        <v>45028</v>
      </c>
      <c r="I17" s="4">
        <f>AF2</f>
        <v>45394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UnaHart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069 873 421</v>
      </c>
      <c r="G19" t="str">
        <f>U2</f>
        <v>maximova.stacy@gmail.com</v>
      </c>
      <c r="H19">
        <f>AP2</f>
        <v>1</v>
      </c>
      <c r="I19">
        <f t="shared" ref="I19:S19" si="1">AQ2</f>
        <v>9</v>
      </c>
      <c r="J19">
        <f t="shared" si="1"/>
        <v>1</v>
      </c>
      <c r="K19">
        <f t="shared" si="1"/>
        <v>0</v>
      </c>
      <c r="L19">
        <f t="shared" si="1"/>
        <v>9</v>
      </c>
      <c r="M19">
        <f t="shared" si="1"/>
        <v>8</v>
      </c>
      <c r="N19">
        <f t="shared" si="1"/>
        <v>9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0</v>
      </c>
      <c r="T19">
        <f>BB2</f>
        <v>2</v>
      </c>
      <c r="U19" s="7">
        <f>BC2</f>
        <v>0</v>
      </c>
      <c r="V19" s="7">
        <f t="shared" ref="V19:X19" si="2">BD2</f>
        <v>8</v>
      </c>
      <c r="W19" s="7">
        <f t="shared" si="2"/>
        <v>0</v>
      </c>
      <c r="X19" s="7">
        <f t="shared" si="2"/>
        <v>2</v>
      </c>
      <c r="Y19" s="7" t="str">
        <f>BG2</f>
        <v>5 - 1113958 / 001</v>
      </c>
      <c r="Z19" s="7" t="str">
        <f>V2</f>
        <v>1910989255002</v>
      </c>
      <c r="AA19" s="1" t="str">
        <f>B2</f>
        <v>Maximova</v>
      </c>
      <c r="AB19" s="1" t="str">
        <f>C2</f>
        <v>Anastasiya</v>
      </c>
      <c r="AC19" s="1" t="str">
        <f>AG2</f>
        <v>Mila Milunovića bb Cetinje</v>
      </c>
      <c r="AD19">
        <f>BH2</f>
        <v>0</v>
      </c>
      <c r="AE19" s="1" t="str">
        <f>C2</f>
        <v>Anastasiya</v>
      </c>
      <c r="AF19" s="10">
        <f>L2</f>
        <v>1</v>
      </c>
      <c r="AG19" s="10">
        <f t="shared" ref="AG19:AM19" si="3">M2</f>
        <v>9</v>
      </c>
      <c r="AH19" s="10">
        <f t="shared" si="3"/>
        <v>1</v>
      </c>
      <c r="AI19" s="10">
        <f t="shared" si="3"/>
        <v>0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9</v>
      </c>
      <c r="AN19" s="1" t="str">
        <f>K2</f>
        <v>Novosibirska oblast</v>
      </c>
      <c r="AO19" s="4" t="str">
        <f>F2</f>
        <v>-</v>
      </c>
      <c r="AP19" s="10" t="str">
        <f>G2</f>
        <v>V</v>
      </c>
      <c r="AQ19" s="5" t="str">
        <f>H2</f>
        <v>76 6989792</v>
      </c>
      <c r="AR19" s="1" t="str">
        <f>J2</f>
        <v>MVD 77208</v>
      </c>
      <c r="AS19" s="10">
        <f>X2</f>
        <v>1</v>
      </c>
      <c r="AT19" s="10">
        <f>Y2</f>
        <v>2</v>
      </c>
      <c r="AU19" s="10">
        <f>Z2</f>
        <v>0</v>
      </c>
      <c r="AV19" s="10">
        <f>AA2</f>
        <v>4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UnaHart</v>
      </c>
      <c r="C21" t="str">
        <f>AK2</f>
        <v>Bajice bb Cetinje</v>
      </c>
      <c r="D21" s="5" t="str">
        <f>T2</f>
        <v>069 873 421</v>
      </c>
      <c r="E21" s="5" t="str">
        <f>AJ2</f>
        <v>03526194</v>
      </c>
      <c r="F21" s="1" t="str">
        <f>B2</f>
        <v>Maximova</v>
      </c>
      <c r="G21" s="1" t="str">
        <f>D2</f>
        <v>Anatolii</v>
      </c>
      <c r="H21" s="1" t="str">
        <f>C2</f>
        <v>Anastasiya</v>
      </c>
      <c r="I21" s="5" t="str">
        <f>V2</f>
        <v>1910989255002</v>
      </c>
      <c r="J21" t="str">
        <f>AG2</f>
        <v>Mila Milunovića bb Cetinje</v>
      </c>
      <c r="K21" s="1" t="str">
        <f>K2</f>
        <v>Novosibirska oblast</v>
      </c>
      <c r="L21" s="4" t="str">
        <f>F2</f>
        <v>-</v>
      </c>
      <c r="M21" s="4" t="str">
        <f>G2</f>
        <v>V</v>
      </c>
      <c r="N21" t="str">
        <f>BI2</f>
        <v>Mikhaila</v>
      </c>
      <c r="O21">
        <f>BK2</f>
        <v>0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Anastasiya</v>
      </c>
      <c r="C23" s="1" t="str">
        <f>D2</f>
        <v>Anatolii</v>
      </c>
      <c r="D23" s="1" t="str">
        <f>B2</f>
        <v>Maximova</v>
      </c>
      <c r="E23" s="5" t="str">
        <f>V2</f>
        <v>1910989255002</v>
      </c>
      <c r="F23" t="str">
        <f>AG2</f>
        <v>Mila Milunovića bb Cetinje</v>
      </c>
      <c r="G23" t="str">
        <f>AM2</f>
        <v>Cetinje</v>
      </c>
      <c r="H23" s="5" t="str">
        <f>H2</f>
        <v>76 6989792</v>
      </c>
      <c r="I23" s="4">
        <f>I2</f>
        <v>44638</v>
      </c>
      <c r="J23" s="5" t="str">
        <f>T2</f>
        <v>069 873 421</v>
      </c>
      <c r="K23" s="5" t="str">
        <f>U2</f>
        <v>maximova.stacy@gmail.com</v>
      </c>
      <c r="L23" s="4">
        <f>E2</f>
        <v>32800</v>
      </c>
      <c r="M23" t="str">
        <f>AI2</f>
        <v>UnaHart</v>
      </c>
      <c r="N23" t="str">
        <f>BG2</f>
        <v>5 - 1113958 / 001</v>
      </c>
      <c r="O23" s="5" t="str">
        <f>AJ2</f>
        <v>03526194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C2</f>
        <v>Anastasiya</v>
      </c>
      <c r="C25" s="1" t="str">
        <f>D2</f>
        <v>Anatolii</v>
      </c>
      <c r="D25" s="1" t="str">
        <f>+B2</f>
        <v>Maximova</v>
      </c>
      <c r="E25" s="5" t="str">
        <f>+V2</f>
        <v>1910989255002</v>
      </c>
      <c r="F25" t="str">
        <f>+AG2</f>
        <v>Mila Milunovića bb Cetinje</v>
      </c>
      <c r="G25" t="str">
        <f>+AM2</f>
        <v>Cetinje</v>
      </c>
      <c r="H25" s="5" t="str">
        <f>H2</f>
        <v>76 6989792</v>
      </c>
      <c r="I25" s="4">
        <f>I2</f>
        <v>44638</v>
      </c>
      <c r="J25" s="5" t="str">
        <f>T2</f>
        <v>069 873 421</v>
      </c>
      <c r="K25" s="5" t="str">
        <f>U2</f>
        <v>maximova.stacy@gmail.com</v>
      </c>
      <c r="L25" s="4">
        <f>E2</f>
        <v>32800</v>
      </c>
      <c r="M25" t="str">
        <f>AI2</f>
        <v>UnaHart</v>
      </c>
      <c r="N25" t="str">
        <f>BG2</f>
        <v>5 - 1113958 / 001</v>
      </c>
      <c r="O25" s="5" t="str">
        <f>AJ2</f>
        <v>03526194</v>
      </c>
      <c r="P25" t="str">
        <f>AK2</f>
        <v>Bajice bb Cetinje</v>
      </c>
    </row>
    <row r="30" spans="1:88" x14ac:dyDescent="0.3">
      <c r="C30" s="19" t="s">
        <v>434</v>
      </c>
    </row>
    <row r="31" spans="1:88" x14ac:dyDescent="0.3">
      <c r="C31" s="19" t="s">
        <v>435</v>
      </c>
    </row>
  </sheetData>
  <hyperlinks>
    <hyperlink ref="U2" r:id="rId1" xr:uid="{9FA7823E-B273-46D2-B146-E27A95EF9D8C}"/>
  </hyperlinks>
  <pageMargins left="0.7" right="0.7" top="0.75" bottom="0.75" header="0.3" footer="0.3"/>
  <pageSetup paperSize="9" orientation="portrait" verticalDpi="0"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7A02-F499-4EFF-B007-A684588C5091}">
  <sheetPr codeName="Лист11"/>
  <dimension ref="A1:EF32"/>
  <sheetViews>
    <sheetView topLeftCell="K1" workbookViewId="0">
      <selection activeCell="B21" sqref="B21:AB21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s="13" customFormat="1" x14ac:dyDescent="0.3">
      <c r="A2" s="13" t="s">
        <v>142</v>
      </c>
      <c r="B2" s="18" t="s">
        <v>452</v>
      </c>
      <c r="C2" s="18" t="s">
        <v>453</v>
      </c>
      <c r="D2" s="18" t="s">
        <v>338</v>
      </c>
      <c r="E2" s="15">
        <v>27067</v>
      </c>
      <c r="F2" s="14" t="s">
        <v>213</v>
      </c>
      <c r="G2" s="15" t="s">
        <v>210</v>
      </c>
      <c r="H2" s="16" t="s">
        <v>454</v>
      </c>
      <c r="I2" s="15">
        <v>44700</v>
      </c>
      <c r="J2" s="18" t="s">
        <v>455</v>
      </c>
      <c r="K2" s="18" t="s">
        <v>456</v>
      </c>
      <c r="L2" s="14">
        <v>0</v>
      </c>
      <c r="M2" s="14">
        <v>7</v>
      </c>
      <c r="N2" s="14">
        <v>0</v>
      </c>
      <c r="O2" s="14">
        <v>2</v>
      </c>
      <c r="P2" s="14">
        <v>1</v>
      </c>
      <c r="Q2" s="14">
        <v>9</v>
      </c>
      <c r="R2" s="14">
        <v>7</v>
      </c>
      <c r="S2" s="14">
        <v>4</v>
      </c>
      <c r="T2" s="16" t="s">
        <v>457</v>
      </c>
      <c r="U2" s="21" t="s">
        <v>458</v>
      </c>
      <c r="V2" s="16" t="s">
        <v>459</v>
      </c>
      <c r="W2" s="15">
        <v>45001</v>
      </c>
      <c r="X2" s="14">
        <v>1</v>
      </c>
      <c r="Y2" s="14">
        <v>6</v>
      </c>
      <c r="Z2" s="14">
        <v>0</v>
      </c>
      <c r="AA2" s="14">
        <v>3</v>
      </c>
      <c r="AB2" s="14">
        <v>2</v>
      </c>
      <c r="AC2" s="14">
        <v>0</v>
      </c>
      <c r="AD2" s="14">
        <v>2</v>
      </c>
      <c r="AE2" s="14">
        <v>3</v>
      </c>
      <c r="AF2" s="15">
        <v>45367</v>
      </c>
      <c r="AG2" s="14" t="s">
        <v>460</v>
      </c>
      <c r="AH2" s="13" t="s">
        <v>322</v>
      </c>
      <c r="AI2" s="14" t="s">
        <v>461</v>
      </c>
      <c r="AJ2" s="16" t="s">
        <v>462</v>
      </c>
      <c r="AK2" s="14" t="s">
        <v>463</v>
      </c>
      <c r="AL2" s="14" t="s">
        <v>378</v>
      </c>
      <c r="AM2" s="14" t="s">
        <v>378</v>
      </c>
      <c r="AN2" s="14" t="s">
        <v>464</v>
      </c>
      <c r="AO2" s="14" t="s">
        <v>465</v>
      </c>
      <c r="AP2" s="14">
        <v>0</v>
      </c>
      <c r="AQ2" s="14">
        <v>7</v>
      </c>
      <c r="AR2" s="14">
        <v>0</v>
      </c>
      <c r="AS2" s="14">
        <v>2</v>
      </c>
      <c r="AT2" s="14">
        <v>9</v>
      </c>
      <c r="AU2" s="14">
        <v>7</v>
      </c>
      <c r="AV2" s="14">
        <v>4</v>
      </c>
      <c r="AW2" s="14">
        <v>2</v>
      </c>
      <c r="AX2" s="14">
        <v>3</v>
      </c>
      <c r="AY2" s="14">
        <v>9</v>
      </c>
      <c r="AZ2" s="14">
        <v>0</v>
      </c>
      <c r="BA2" s="14">
        <v>2</v>
      </c>
      <c r="BB2" s="14">
        <v>1</v>
      </c>
      <c r="BC2" s="17">
        <v>1</v>
      </c>
      <c r="BD2" s="14">
        <v>0</v>
      </c>
      <c r="BE2" s="14">
        <v>1</v>
      </c>
      <c r="BF2" s="14">
        <v>0</v>
      </c>
      <c r="BG2" s="14" t="s">
        <v>466</v>
      </c>
      <c r="BH2" s="16" t="s">
        <v>467</v>
      </c>
      <c r="BI2" s="14" t="s">
        <v>524</v>
      </c>
      <c r="BJ2" s="16"/>
      <c r="BK2" s="14" t="s">
        <v>402</v>
      </c>
      <c r="BL2" s="14">
        <v>0</v>
      </c>
      <c r="BM2" s="14">
        <v>2</v>
      </c>
      <c r="BN2" s="14">
        <v>0</v>
      </c>
      <c r="BO2" s="14">
        <v>4</v>
      </c>
      <c r="BP2" s="14">
        <v>0</v>
      </c>
      <c r="BQ2" s="14">
        <v>0</v>
      </c>
      <c r="BR2" s="14">
        <v>6</v>
      </c>
      <c r="BS2" s="14">
        <v>2</v>
      </c>
      <c r="BT2" s="14">
        <v>3</v>
      </c>
      <c r="BU2" s="14">
        <v>4</v>
      </c>
      <c r="BV2" s="14">
        <v>0</v>
      </c>
      <c r="BW2" s="14">
        <v>0</v>
      </c>
      <c r="BX2" s="14">
        <v>8</v>
      </c>
      <c r="BZ2" s="12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Fedorenko</v>
      </c>
      <c r="C5" s="1" t="str">
        <f>C2</f>
        <v>Evgeniia</v>
      </c>
      <c r="D5" s="4">
        <f>E2</f>
        <v>27067</v>
      </c>
      <c r="E5" s="5" t="str">
        <f>H2</f>
        <v>76 7576112</v>
      </c>
      <c r="F5" t="str">
        <f>AI2</f>
        <v>NAŠE ZDRAVLJE</v>
      </c>
      <c r="G5" t="str">
        <f>AM2</f>
        <v>Budva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NAŠE ZDRAVLJE</v>
      </c>
      <c r="C7" s="1" t="str">
        <f>AJ2</f>
        <v>03478564</v>
      </c>
      <c r="D7" s="1" t="str">
        <f>AM2</f>
        <v>Budva</v>
      </c>
      <c r="E7" s="1" t="str">
        <f>B2</f>
        <v>Fedorenko</v>
      </c>
      <c r="F7" s="1" t="str">
        <f>C2</f>
        <v>Evgeniia</v>
      </c>
      <c r="G7" s="5" t="str">
        <f>H2</f>
        <v>76 7576112</v>
      </c>
      <c r="H7" t="str">
        <f>AG2</f>
        <v>Ivanovići bb Bečići Budva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NAŠE ZDRAVLJE</v>
      </c>
      <c r="C9" s="1" t="str">
        <f>AM2</f>
        <v>Budva</v>
      </c>
      <c r="D9" s="1" t="str">
        <f>AJ2</f>
        <v>03478564</v>
      </c>
      <c r="E9" s="1" t="str">
        <f>B2</f>
        <v>Fedorenko</v>
      </c>
      <c r="F9" s="1" t="str">
        <f>C2</f>
        <v>Evgeniia</v>
      </c>
      <c r="G9" s="5" t="str">
        <f>H2</f>
        <v>76 7576112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NAŠE ZDRAVLJE</v>
      </c>
      <c r="C11" s="1" t="str">
        <f>AM2</f>
        <v>Budva</v>
      </c>
      <c r="D11" s="1" t="str">
        <f>AJ2</f>
        <v>03478564</v>
      </c>
      <c r="E11" s="1" t="str">
        <f>B2</f>
        <v>Fedorenko</v>
      </c>
      <c r="F11" s="1" t="str">
        <f>C2</f>
        <v>Evgeniia</v>
      </c>
      <c r="G11" s="5" t="str">
        <f>H2</f>
        <v>76 7576112</v>
      </c>
      <c r="H11" t="str">
        <f>BI2</f>
        <v>Antimenko Tikhon</v>
      </c>
      <c r="I11" s="1" t="str">
        <f>BK2</f>
        <v>Sin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27067</v>
      </c>
      <c r="C13" s="1" t="str">
        <f>B2</f>
        <v>Fedorenko</v>
      </c>
      <c r="D13" s="1" t="str">
        <f t="shared" ref="D13:E13" si="0">C2</f>
        <v>Evgeniia</v>
      </c>
      <c r="E13" s="1" t="str">
        <f t="shared" si="0"/>
        <v>Anatolii</v>
      </c>
      <c r="F13" s="4">
        <f>E2</f>
        <v>27067</v>
      </c>
      <c r="G13" s="1" t="str">
        <f>K2</f>
        <v>Kazahska SSR</v>
      </c>
      <c r="H13" s="1" t="str">
        <f>H2</f>
        <v>76 7576112</v>
      </c>
      <c r="I13" s="1" t="str">
        <f>AG2</f>
        <v>Ivanovići bb Bečići Budva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Fedorenko</v>
      </c>
      <c r="C15" s="1" t="str">
        <f>C2</f>
        <v>Evgeniia</v>
      </c>
      <c r="D15" s="1" t="str">
        <f>V2</f>
        <v>0702974239021</v>
      </c>
      <c r="E15" s="1" t="str">
        <f>H2</f>
        <v>76 7576112</v>
      </c>
      <c r="F15" t="str">
        <f>AI2</f>
        <v>NAŠE ZDRAVLJE</v>
      </c>
      <c r="G15" t="str">
        <f>AM2</f>
        <v>Budva</v>
      </c>
      <c r="H15" s="5" t="str">
        <f>AJ2</f>
        <v>03478564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NAŠE ZDRAVLJE</v>
      </c>
      <c r="C17" t="str">
        <f>AK2</f>
        <v>Blue Horizon apartments, Pržno, Budva</v>
      </c>
      <c r="D17" s="1" t="str">
        <f>B2</f>
        <v>Fedorenko</v>
      </c>
      <c r="E17" s="1" t="str">
        <f>C2</f>
        <v>Evgeniia</v>
      </c>
      <c r="F17" t="str">
        <f>AG2</f>
        <v>Ivanovići bb Bečići Budva</v>
      </c>
      <c r="G17" t="str">
        <f>AH2</f>
        <v>83/23</v>
      </c>
      <c r="H17" s="4">
        <f>W2</f>
        <v>45001</v>
      </c>
      <c r="I17" s="4">
        <f>AF2</f>
        <v>45367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NAŠE ZDRAVLJE</v>
      </c>
      <c r="C19" t="str">
        <f>AL2</f>
        <v>Budva</v>
      </c>
      <c r="D19" t="str">
        <f>AM2</f>
        <v>Budva</v>
      </c>
      <c r="E19" t="str">
        <f>AN2</f>
        <v>Pržno</v>
      </c>
      <c r="F19" s="5" t="str">
        <f>T2</f>
        <v>069 603 285</v>
      </c>
      <c r="G19" t="str">
        <f>U2</f>
        <v>evgeniya_fedoren@mail.ru</v>
      </c>
      <c r="H19">
        <f>AP2</f>
        <v>0</v>
      </c>
      <c r="I19">
        <f t="shared" ref="I19:S19" si="1">AQ2</f>
        <v>7</v>
      </c>
      <c r="J19">
        <f t="shared" si="1"/>
        <v>0</v>
      </c>
      <c r="K19">
        <f t="shared" si="1"/>
        <v>2</v>
      </c>
      <c r="L19">
        <f t="shared" si="1"/>
        <v>9</v>
      </c>
      <c r="M19">
        <f t="shared" si="1"/>
        <v>7</v>
      </c>
      <c r="N19">
        <f t="shared" si="1"/>
        <v>4</v>
      </c>
      <c r="O19">
        <f t="shared" si="1"/>
        <v>2</v>
      </c>
      <c r="P19">
        <f t="shared" si="1"/>
        <v>3</v>
      </c>
      <c r="Q19">
        <f t="shared" si="1"/>
        <v>9</v>
      </c>
      <c r="R19">
        <f t="shared" si="1"/>
        <v>0</v>
      </c>
      <c r="S19">
        <f t="shared" si="1"/>
        <v>2</v>
      </c>
      <c r="T19">
        <f>BB2</f>
        <v>1</v>
      </c>
      <c r="U19" s="7">
        <f>BC2</f>
        <v>1</v>
      </c>
      <c r="V19" s="7">
        <f t="shared" ref="V19:X19" si="2">BD2</f>
        <v>0</v>
      </c>
      <c r="W19" s="7">
        <f t="shared" si="2"/>
        <v>1</v>
      </c>
      <c r="X19" s="7">
        <f t="shared" si="2"/>
        <v>0</v>
      </c>
      <c r="Y19" s="7" t="str">
        <f>BG2</f>
        <v>5 - 1068813 / 001</v>
      </c>
      <c r="Z19" s="7" t="str">
        <f>V2</f>
        <v>0702974239021</v>
      </c>
      <c r="AA19" s="1" t="str">
        <f>B2</f>
        <v>Fedorenko</v>
      </c>
      <c r="AB19" s="1" t="str">
        <f>C2</f>
        <v>Evgeniia</v>
      </c>
      <c r="AC19" s="1" t="str">
        <f>AG2</f>
        <v>Ivanovići bb Bečići Budva</v>
      </c>
      <c r="AD19" t="str">
        <f>BH2</f>
        <v>565000000001256237</v>
      </c>
      <c r="AE19" s="1" t="str">
        <f>D2</f>
        <v>Anatolii</v>
      </c>
      <c r="AF19" s="10">
        <f>L2</f>
        <v>0</v>
      </c>
      <c r="AG19" s="10">
        <f t="shared" ref="AG19:AM19" si="3">M2</f>
        <v>7</v>
      </c>
      <c r="AH19" s="10">
        <f t="shared" si="3"/>
        <v>0</v>
      </c>
      <c r="AI19" s="10">
        <f t="shared" si="3"/>
        <v>2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4</v>
      </c>
      <c r="AN19" s="1" t="str">
        <f>K2</f>
        <v>Kazahska SSR</v>
      </c>
      <c r="AO19" s="4" t="str">
        <f>F2</f>
        <v>-</v>
      </c>
      <c r="AP19" s="4" t="str">
        <f>G2</f>
        <v>V</v>
      </c>
      <c r="AQ19" s="5" t="str">
        <f>H2</f>
        <v>76 7576112</v>
      </c>
      <c r="AR19" s="1" t="str">
        <f>J2</f>
        <v>MVD 36001</v>
      </c>
      <c r="AS19" s="10">
        <f>X2</f>
        <v>1</v>
      </c>
      <c r="AT19" s="10">
        <f>Y2</f>
        <v>6</v>
      </c>
      <c r="AU19" s="10">
        <f>Z2</f>
        <v>0</v>
      </c>
      <c r="AV19" s="10">
        <f>AA2</f>
        <v>3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NAŠE ZDRAVLJE</v>
      </c>
      <c r="C21" t="str">
        <f>AK2</f>
        <v>Blue Horizon apartments, Pržno, Budva</v>
      </c>
      <c r="D21" s="5" t="str">
        <f>T2</f>
        <v>069 603 285</v>
      </c>
      <c r="E21" s="5" t="str">
        <f>AJ2</f>
        <v>03478564</v>
      </c>
      <c r="F21" s="1" t="str">
        <f>B2</f>
        <v>Fedorenko</v>
      </c>
      <c r="G21" s="1" t="str">
        <f>D2</f>
        <v>Anatolii</v>
      </c>
      <c r="H21" s="1" t="str">
        <f>C2</f>
        <v>Evgeniia</v>
      </c>
      <c r="I21" s="5" t="str">
        <f>V2</f>
        <v>0702974239021</v>
      </c>
      <c r="J21" t="str">
        <f>AG2</f>
        <v>Ivanovići bb Bečići Budva</v>
      </c>
      <c r="K21" s="1" t="str">
        <f>K2</f>
        <v>Kazahska SSR</v>
      </c>
      <c r="L21" s="4" t="str">
        <f>F2</f>
        <v>-</v>
      </c>
      <c r="M21" s="4" t="str">
        <f>G2</f>
        <v>V</v>
      </c>
      <c r="N21" t="str">
        <f>BI2</f>
        <v>Antimenko Tikhon</v>
      </c>
      <c r="O21" t="str">
        <f>BK2</f>
        <v>Sin</v>
      </c>
      <c r="P21">
        <f>BL2</f>
        <v>0</v>
      </c>
      <c r="Q21">
        <f t="shared" ref="Q21:AB21" si="4">BM2</f>
        <v>2</v>
      </c>
      <c r="R21">
        <f t="shared" si="4"/>
        <v>0</v>
      </c>
      <c r="S21">
        <f t="shared" si="4"/>
        <v>4</v>
      </c>
      <c r="T21">
        <f t="shared" si="4"/>
        <v>0</v>
      </c>
      <c r="U21">
        <f t="shared" si="4"/>
        <v>0</v>
      </c>
      <c r="V21">
        <f t="shared" si="4"/>
        <v>6</v>
      </c>
      <c r="W21">
        <f t="shared" si="4"/>
        <v>2</v>
      </c>
      <c r="X21">
        <f t="shared" si="4"/>
        <v>3</v>
      </c>
      <c r="Y21">
        <f t="shared" si="4"/>
        <v>4</v>
      </c>
      <c r="Z21">
        <f t="shared" si="4"/>
        <v>0</v>
      </c>
      <c r="AA21">
        <f t="shared" si="4"/>
        <v>0</v>
      </c>
      <c r="AB21">
        <f t="shared" si="4"/>
        <v>8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Evgeniia</v>
      </c>
      <c r="C23" s="1" t="str">
        <f>D2</f>
        <v>Anatolii</v>
      </c>
      <c r="D23" s="1" t="str">
        <f>B2</f>
        <v>Fedorenko</v>
      </c>
      <c r="E23" s="5" t="str">
        <f>V2</f>
        <v>0702974239021</v>
      </c>
      <c r="F23" t="str">
        <f>AG2</f>
        <v>Ivanovići bb Bečići Budva</v>
      </c>
      <c r="G23" t="str">
        <f>AM2</f>
        <v>Budva</v>
      </c>
      <c r="H23" s="5" t="str">
        <f>H2</f>
        <v>76 7576112</v>
      </c>
      <c r="I23" s="4">
        <f>I2</f>
        <v>44700</v>
      </c>
      <c r="J23" s="5" t="str">
        <f>T2</f>
        <v>069 603 285</v>
      </c>
      <c r="K23" s="5" t="str">
        <f>U2</f>
        <v>evgeniya_fedoren@mail.ru</v>
      </c>
      <c r="L23" s="4">
        <f>E2</f>
        <v>27067</v>
      </c>
      <c r="M23" t="str">
        <f>AI2</f>
        <v>NAŠE ZDRAVLJE</v>
      </c>
      <c r="N23" t="str">
        <f>BG2</f>
        <v>5 - 1068813 / 001</v>
      </c>
      <c r="O23" s="5" t="str">
        <f>AJ2</f>
        <v>03478564</v>
      </c>
      <c r="P23" t="str">
        <f>AK2</f>
        <v>Blue Horizon apartments, Pržno,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Evgeniia</v>
      </c>
      <c r="C25" s="1" t="str">
        <f>+D2</f>
        <v>Anatolii</v>
      </c>
      <c r="D25" s="1" t="str">
        <f>+B2</f>
        <v>Fedorenko</v>
      </c>
      <c r="E25" s="5" t="str">
        <f>+V2</f>
        <v>0702974239021</v>
      </c>
      <c r="F25" t="str">
        <f>+AG2</f>
        <v>Ivanovići bb Bečići Budva</v>
      </c>
      <c r="G25" t="str">
        <f>+AM2</f>
        <v>Budva</v>
      </c>
      <c r="H25" s="5" t="str">
        <f>H2</f>
        <v>76 7576112</v>
      </c>
      <c r="I25" s="4">
        <f>I2</f>
        <v>44700</v>
      </c>
      <c r="J25" s="5" t="str">
        <f>T2</f>
        <v>069 603 285</v>
      </c>
      <c r="K25" s="5" t="str">
        <f>U2</f>
        <v>evgeniya_fedoren@mail.ru</v>
      </c>
      <c r="L25" s="4">
        <f>E2</f>
        <v>27067</v>
      </c>
      <c r="M25" t="str">
        <f>AI2</f>
        <v>NAŠE ZDRAVLJE</v>
      </c>
      <c r="N25" t="str">
        <f>BG2</f>
        <v>5 - 1068813 / 001</v>
      </c>
      <c r="O25" s="5" t="str">
        <f>AJ2</f>
        <v>03478564</v>
      </c>
      <c r="P25" t="str">
        <f>AK2</f>
        <v>Blue Horizon apartments, Pržno, Budva</v>
      </c>
    </row>
    <row r="28" spans="1:88" x14ac:dyDescent="0.3">
      <c r="B28" t="s">
        <v>391</v>
      </c>
    </row>
    <row r="29" spans="1:88" x14ac:dyDescent="0.3">
      <c r="B29" t="s">
        <v>384</v>
      </c>
    </row>
    <row r="30" spans="1:88" x14ac:dyDescent="0.3">
      <c r="B30" t="s">
        <v>389</v>
      </c>
    </row>
    <row r="31" spans="1:88" x14ac:dyDescent="0.3">
      <c r="H31" t="s">
        <v>392</v>
      </c>
    </row>
    <row r="32" spans="1:88" x14ac:dyDescent="0.3">
      <c r="H32" t="s">
        <v>393</v>
      </c>
    </row>
  </sheetData>
  <hyperlinks>
    <hyperlink ref="U2" r:id="rId1" xr:uid="{648B34E0-DE14-4487-A414-2C121B5ECDB2}"/>
  </hyperlinks>
  <pageMargins left="0.7" right="0.7" top="0.75" bottom="0.75" header="0.3" footer="0.3"/>
  <pageSetup paperSize="9" orientation="portrait" verticalDpi="0"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FC34-55E1-41D4-A7E7-ED7FA982D590}">
  <sheetPr codeName="Лист3"/>
  <dimension ref="A1:EG32"/>
  <sheetViews>
    <sheetView topLeftCell="A5" workbookViewId="0">
      <selection activeCell="A30" sqref="A30:XFD31"/>
    </sheetView>
  </sheetViews>
  <sheetFormatPr defaultRowHeight="14.4" x14ac:dyDescent="0.3"/>
  <cols>
    <col min="1" max="1" width="19.66406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6" max="16" width="12" bestFit="1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615</v>
      </c>
      <c r="C2" s="1" t="s">
        <v>604</v>
      </c>
      <c r="D2" s="1" t="s">
        <v>604</v>
      </c>
      <c r="E2" s="4">
        <v>34663</v>
      </c>
      <c r="F2" t="s">
        <v>210</v>
      </c>
      <c r="G2" s="4" t="s">
        <v>213</v>
      </c>
      <c r="H2" s="16" t="s">
        <v>616</v>
      </c>
      <c r="I2" s="15">
        <v>44678</v>
      </c>
      <c r="J2" s="18" t="s">
        <v>617</v>
      </c>
      <c r="K2" s="18" t="s">
        <v>618</v>
      </c>
      <c r="L2">
        <v>2</v>
      </c>
      <c r="M2">
        <v>5</v>
      </c>
      <c r="N2">
        <v>1</v>
      </c>
      <c r="O2">
        <v>1</v>
      </c>
      <c r="P2">
        <v>1</v>
      </c>
      <c r="Q2">
        <v>9</v>
      </c>
      <c r="R2">
        <v>9</v>
      </c>
      <c r="S2">
        <v>4</v>
      </c>
      <c r="T2" s="16" t="s">
        <v>619</v>
      </c>
      <c r="U2" s="6" t="s">
        <v>620</v>
      </c>
      <c r="V2" s="5" t="s">
        <v>621</v>
      </c>
      <c r="W2" s="4">
        <v>45103</v>
      </c>
      <c r="X2" s="14">
        <v>2</v>
      </c>
      <c r="Y2" s="14">
        <v>6</v>
      </c>
      <c r="Z2" s="14">
        <v>0</v>
      </c>
      <c r="AA2" s="14">
        <v>6</v>
      </c>
      <c r="AB2" s="14">
        <v>2</v>
      </c>
      <c r="AC2" s="14">
        <v>0</v>
      </c>
      <c r="AD2" s="14">
        <v>2</v>
      </c>
      <c r="AE2" s="14">
        <v>3</v>
      </c>
      <c r="AF2" s="4">
        <v>45469</v>
      </c>
      <c r="AG2" s="14" t="s">
        <v>614</v>
      </c>
      <c r="AH2" s="13">
        <v>0</v>
      </c>
      <c r="AI2" t="s">
        <v>376</v>
      </c>
      <c r="AJ2" s="16" t="s">
        <v>377</v>
      </c>
      <c r="AK2" t="s">
        <v>381</v>
      </c>
      <c r="AL2" t="s">
        <v>378</v>
      </c>
      <c r="AM2" t="s">
        <v>378</v>
      </c>
      <c r="AN2" t="s">
        <v>379</v>
      </c>
      <c r="AO2" t="s">
        <v>379</v>
      </c>
      <c r="AP2">
        <v>2</v>
      </c>
      <c r="AQ2">
        <v>5</v>
      </c>
      <c r="AR2">
        <v>1</v>
      </c>
      <c r="AS2">
        <v>1</v>
      </c>
      <c r="AT2">
        <v>9</v>
      </c>
      <c r="AU2">
        <v>9</v>
      </c>
      <c r="AV2">
        <v>4</v>
      </c>
      <c r="AW2">
        <v>2</v>
      </c>
      <c r="AX2">
        <v>3</v>
      </c>
      <c r="AY2">
        <v>4</v>
      </c>
      <c r="AZ2">
        <v>0</v>
      </c>
      <c r="BA2">
        <v>2</v>
      </c>
      <c r="BB2">
        <v>3</v>
      </c>
      <c r="BC2" s="17">
        <v>0</v>
      </c>
      <c r="BD2" s="14">
        <v>6</v>
      </c>
      <c r="BE2" s="14">
        <v>0</v>
      </c>
      <c r="BF2" s="14">
        <v>2</v>
      </c>
      <c r="BG2" s="14" t="s">
        <v>380</v>
      </c>
      <c r="BH2" s="12"/>
      <c r="BJ2" s="16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5"/>
      <c r="CA2" s="16"/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Arsenii</v>
      </c>
      <c r="C5" s="1" t="str">
        <f>C2</f>
        <v>Andrei</v>
      </c>
      <c r="D5" s="4">
        <f>E2</f>
        <v>34663</v>
      </c>
      <c r="E5" s="5" t="str">
        <f>H2</f>
        <v>76 7416022</v>
      </c>
      <c r="F5" t="str">
        <f>AI2</f>
        <v>LIVEREDO</v>
      </c>
      <c r="G5" t="str">
        <f>AM2</f>
        <v>Budva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LIVEREDO</v>
      </c>
      <c r="C7" s="1" t="str">
        <f>AJ2</f>
        <v>03526348</v>
      </c>
      <c r="D7" s="1" t="str">
        <f>AM2</f>
        <v>Budva</v>
      </c>
      <c r="E7" s="1" t="str">
        <f>B2</f>
        <v>Arsenii</v>
      </c>
      <c r="F7" s="1" t="str">
        <f>C2</f>
        <v>Andrei</v>
      </c>
      <c r="G7" s="5" t="str">
        <f>H2</f>
        <v>76 7416022</v>
      </c>
      <c r="H7" t="str">
        <f>AG2</f>
        <v>Przno bb Budva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LIVEREDO</v>
      </c>
      <c r="C9" s="1" t="str">
        <f>AM2</f>
        <v>Budva</v>
      </c>
      <c r="D9" s="1" t="str">
        <f>AJ2</f>
        <v>03526348</v>
      </c>
      <c r="E9" s="1" t="str">
        <f>B2</f>
        <v>Arsenii</v>
      </c>
      <c r="F9" s="1" t="str">
        <f>C2</f>
        <v>Andrei</v>
      </c>
      <c r="G9" s="5" t="str">
        <f>H2</f>
        <v>76 7416022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LIVEREDO</v>
      </c>
      <c r="C11" s="1" t="str">
        <f>AM2</f>
        <v>Budva</v>
      </c>
      <c r="D11" s="1" t="str">
        <f>AJ2</f>
        <v>03526348</v>
      </c>
      <c r="E11" s="1" t="str">
        <f>B2</f>
        <v>Arsenii</v>
      </c>
      <c r="F11" s="1" t="str">
        <f>C2</f>
        <v>Andrei</v>
      </c>
      <c r="G11" s="5" t="str">
        <f>H2</f>
        <v>76 7416022</v>
      </c>
      <c r="H11">
        <f>BK2</f>
        <v>0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34663</v>
      </c>
      <c r="C13" s="1" t="str">
        <f>B2</f>
        <v>Arsenii</v>
      </c>
      <c r="D13" s="1" t="str">
        <f t="shared" ref="D13:E13" si="0">C2</f>
        <v>Andrei</v>
      </c>
      <c r="E13" s="1" t="str">
        <f t="shared" si="0"/>
        <v>Andrei</v>
      </c>
      <c r="F13" s="4">
        <f>E2</f>
        <v>34663</v>
      </c>
      <c r="G13" s="1" t="str">
        <f>K2</f>
        <v>Turkmenistan</v>
      </c>
      <c r="H13" s="1" t="str">
        <f>H2</f>
        <v>76 7416022</v>
      </c>
      <c r="I13" s="1" t="str">
        <f>AG2</f>
        <v>Przno bb Budva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Arsenii</v>
      </c>
      <c r="C15" s="1" t="str">
        <f>C2</f>
        <v>Andrei</v>
      </c>
      <c r="D15" s="1" t="str">
        <f>V2</f>
        <v>2511994234023</v>
      </c>
      <c r="E15" s="1" t="str">
        <f>H2</f>
        <v>76 7416022</v>
      </c>
      <c r="F15" t="str">
        <f>AI2</f>
        <v>LIVEREDO</v>
      </c>
      <c r="G15" t="str">
        <f>AM2</f>
        <v>Budva</v>
      </c>
      <c r="H15" s="5" t="str">
        <f>AJ2</f>
        <v>03526348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LIVEREDO</v>
      </c>
      <c r="C17" t="str">
        <f>AK2</f>
        <v>Lazi bb Budva</v>
      </c>
      <c r="D17" s="1" t="str">
        <f>B2</f>
        <v>Arsenii</v>
      </c>
      <c r="E17" s="1" t="str">
        <f>C2</f>
        <v>Andrei</v>
      </c>
      <c r="F17" t="str">
        <f>AG2</f>
        <v>Przno bb Budva</v>
      </c>
      <c r="G17">
        <f>AH2</f>
        <v>0</v>
      </c>
      <c r="H17" s="4">
        <f>W2</f>
        <v>45103</v>
      </c>
      <c r="I17" s="4">
        <f>AF2</f>
        <v>45469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LIVEREDO</v>
      </c>
      <c r="C19" t="str">
        <f>AL2</f>
        <v>Budva</v>
      </c>
      <c r="D19" t="str">
        <f>AM2</f>
        <v>Budva</v>
      </c>
      <c r="E19" t="str">
        <f>AN2</f>
        <v>Lazi bb</v>
      </c>
      <c r="F19" s="5" t="str">
        <f>T2</f>
        <v>068 236 088</v>
      </c>
      <c r="G19" t="str">
        <f>U2</f>
        <v>crokhandrey@gmail.com</v>
      </c>
      <c r="H19">
        <f>AP2</f>
        <v>2</v>
      </c>
      <c r="I19">
        <f t="shared" ref="I19:S19" si="1">AQ2</f>
        <v>5</v>
      </c>
      <c r="J19">
        <f t="shared" si="1"/>
        <v>1</v>
      </c>
      <c r="K19">
        <f t="shared" si="1"/>
        <v>1</v>
      </c>
      <c r="L19">
        <f t="shared" si="1"/>
        <v>9</v>
      </c>
      <c r="M19">
        <f t="shared" si="1"/>
        <v>9</v>
      </c>
      <c r="N19">
        <f t="shared" si="1"/>
        <v>4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2</v>
      </c>
      <c r="T19">
        <f>BB2</f>
        <v>3</v>
      </c>
      <c r="U19" s="7">
        <f>BC2</f>
        <v>0</v>
      </c>
      <c r="V19" s="7">
        <f t="shared" ref="V19:X19" si="2">BD2</f>
        <v>6</v>
      </c>
      <c r="W19" s="7">
        <f t="shared" si="2"/>
        <v>0</v>
      </c>
      <c r="X19" s="7">
        <f t="shared" si="2"/>
        <v>2</v>
      </c>
      <c r="Y19" s="7" t="str">
        <f>BG2</f>
        <v>5 - 1114089 / 001</v>
      </c>
      <c r="Z19" s="7" t="str">
        <f>V2</f>
        <v>2511994234023</v>
      </c>
      <c r="AA19" s="1" t="str">
        <f>B2</f>
        <v>Arsenii</v>
      </c>
      <c r="AB19" s="1" t="str">
        <f>C2</f>
        <v>Andrei</v>
      </c>
      <c r="AC19" s="1" t="str">
        <f>AG2</f>
        <v>Przno bb Budva</v>
      </c>
      <c r="AD19">
        <f>BH2</f>
        <v>0</v>
      </c>
      <c r="AE19" s="1" t="str">
        <f>D2</f>
        <v>Andrei</v>
      </c>
      <c r="AF19" s="10">
        <f>L2</f>
        <v>2</v>
      </c>
      <c r="AG19" s="10">
        <f t="shared" ref="AG19:AM19" si="3">M2</f>
        <v>5</v>
      </c>
      <c r="AH19" s="10">
        <f t="shared" si="3"/>
        <v>1</v>
      </c>
      <c r="AI19" s="10">
        <f t="shared" si="3"/>
        <v>1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4</v>
      </c>
      <c r="AN19" s="1" t="str">
        <f>K2</f>
        <v>Turkmenistan</v>
      </c>
      <c r="AO19" s="4" t="str">
        <f>F2</f>
        <v>V</v>
      </c>
      <c r="AP19" s="4" t="str">
        <f>G2</f>
        <v>-</v>
      </c>
      <c r="AQ19" s="5" t="str">
        <f>H2</f>
        <v>76 7416022</v>
      </c>
      <c r="AR19" s="1" t="str">
        <f>J2</f>
        <v>MVD 50008</v>
      </c>
      <c r="AS19" s="10">
        <f>X2</f>
        <v>2</v>
      </c>
      <c r="AT19" s="10">
        <f>Y2</f>
        <v>6</v>
      </c>
      <c r="AU19" s="10">
        <f>Z2</f>
        <v>0</v>
      </c>
      <c r="AV19" s="10">
        <f>AA2</f>
        <v>6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LIVEREDO</v>
      </c>
      <c r="C21" t="str">
        <f>AK2</f>
        <v>Lazi bb Budva</v>
      </c>
      <c r="D21" s="5" t="str">
        <f>T2</f>
        <v>068 236 088</v>
      </c>
      <c r="E21" s="5" t="str">
        <f>AJ2</f>
        <v>03526348</v>
      </c>
      <c r="F21" s="1" t="str">
        <f>B2</f>
        <v>Arsenii</v>
      </c>
      <c r="G21" s="1" t="str">
        <f>D2</f>
        <v>Andrei</v>
      </c>
      <c r="H21" s="1" t="str">
        <f>C2</f>
        <v>Andrei</v>
      </c>
      <c r="I21" s="5" t="str">
        <f>V2</f>
        <v>2511994234023</v>
      </c>
      <c r="J21" t="str">
        <f>AG2</f>
        <v>Przno bb Budva</v>
      </c>
      <c r="K21" s="1" t="str">
        <f>K2</f>
        <v>Turkmenistan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Andrei</v>
      </c>
      <c r="C23" s="1" t="str">
        <f>D2</f>
        <v>Andrei</v>
      </c>
      <c r="D23" s="1" t="str">
        <f>B2</f>
        <v>Arsenii</v>
      </c>
      <c r="E23" s="5" t="str">
        <f>V2</f>
        <v>2511994234023</v>
      </c>
      <c r="F23" t="str">
        <f>AG2</f>
        <v>Przno bb Budva</v>
      </c>
      <c r="G23" t="str">
        <f>AM2</f>
        <v>Budva</v>
      </c>
      <c r="H23" s="5" t="str">
        <f>H2</f>
        <v>76 7416022</v>
      </c>
      <c r="I23" s="4">
        <f>I2</f>
        <v>44678</v>
      </c>
      <c r="J23" s="5" t="str">
        <f>T2</f>
        <v>068 236 088</v>
      </c>
      <c r="K23" s="5" t="str">
        <f>U2</f>
        <v>crokhandrey@gmail.com</v>
      </c>
      <c r="L23" s="4">
        <f>E2</f>
        <v>34663</v>
      </c>
      <c r="M23" t="str">
        <f>AI2</f>
        <v>LIVEREDO</v>
      </c>
      <c r="N23" t="str">
        <f>BG2</f>
        <v>5 - 1114089 / 001</v>
      </c>
      <c r="O23" s="5" t="str">
        <f>AJ2</f>
        <v>03526348</v>
      </c>
      <c r="P23" t="str">
        <f>AK2</f>
        <v>Lazi bb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Andrei</v>
      </c>
      <c r="C25" s="1" t="str">
        <f>+D2</f>
        <v>Andrei</v>
      </c>
      <c r="D25" s="1" t="str">
        <f>+B2</f>
        <v>Arsenii</v>
      </c>
      <c r="E25" s="5" t="str">
        <f>+V2</f>
        <v>2511994234023</v>
      </c>
      <c r="F25" t="str">
        <f>+AG2</f>
        <v>Przno bb Budva</v>
      </c>
      <c r="G25" t="str">
        <f>+AM2</f>
        <v>Budva</v>
      </c>
      <c r="H25" s="5" t="str">
        <f>H2</f>
        <v>76 7416022</v>
      </c>
      <c r="I25" s="4">
        <f>I2</f>
        <v>44678</v>
      </c>
      <c r="J25" s="5" t="str">
        <f>T2</f>
        <v>068 236 088</v>
      </c>
      <c r="K25" s="5" t="str">
        <f>U2</f>
        <v>crokhandrey@gmail.com</v>
      </c>
      <c r="L25" s="4">
        <f>E2</f>
        <v>34663</v>
      </c>
      <c r="M25" t="str">
        <f>AI2</f>
        <v>LIVEREDO</v>
      </c>
      <c r="N25" t="str">
        <f>BG2</f>
        <v>5 - 1114089 / 001</v>
      </c>
      <c r="O25" s="5" t="str">
        <f>AJ2</f>
        <v>03526348</v>
      </c>
      <c r="P25" t="str">
        <f>AK2</f>
        <v>Lazi bb Budva</v>
      </c>
    </row>
    <row r="26" spans="1:88" x14ac:dyDescent="0.3">
      <c r="A26" t="s">
        <v>628</v>
      </c>
      <c r="B26" s="8" t="s">
        <v>147</v>
      </c>
      <c r="C26" s="8" t="s">
        <v>148</v>
      </c>
      <c r="D26" s="8" t="s">
        <v>150</v>
      </c>
      <c r="E26" s="8" t="s">
        <v>626</v>
      </c>
      <c r="F26" s="8" t="s">
        <v>143</v>
      </c>
      <c r="G26" s="8" t="s">
        <v>144</v>
      </c>
      <c r="H26" s="8" t="s">
        <v>161</v>
      </c>
      <c r="I26" s="9" t="s">
        <v>167</v>
      </c>
      <c r="J26" s="23"/>
    </row>
    <row r="27" spans="1:88" x14ac:dyDescent="0.3">
      <c r="B27" s="25" t="str">
        <f>AI2</f>
        <v>LIVEREDO</v>
      </c>
      <c r="C27" s="25" t="str">
        <f>AM2</f>
        <v>Budva</v>
      </c>
      <c r="D27" s="26" t="str">
        <f>AJ2</f>
        <v>03526348</v>
      </c>
      <c r="E27" s="25">
        <f>G29</f>
        <v>0</v>
      </c>
      <c r="F27" s="27" t="str">
        <f>B2</f>
        <v>Arsenii</v>
      </c>
      <c r="G27" s="27" t="str">
        <f>C2</f>
        <v>Andrei</v>
      </c>
      <c r="H27" s="26" t="str">
        <f>V2</f>
        <v>2511994234023</v>
      </c>
      <c r="I27" s="28">
        <f>W2</f>
        <v>45103</v>
      </c>
      <c r="J27" s="14"/>
      <c r="K27" s="14"/>
      <c r="L27" s="14"/>
    </row>
    <row r="28" spans="1:88" x14ac:dyDescent="0.3">
      <c r="A28" t="s">
        <v>622</v>
      </c>
      <c r="B28" s="8" t="s">
        <v>143</v>
      </c>
      <c r="C28" s="8" t="s">
        <v>144</v>
      </c>
      <c r="D28" s="8" t="s">
        <v>146</v>
      </c>
      <c r="E28" s="8" t="s">
        <v>167</v>
      </c>
      <c r="F28" s="8" t="s">
        <v>623</v>
      </c>
      <c r="G28" s="8" t="s">
        <v>624</v>
      </c>
      <c r="H28" s="9" t="s">
        <v>148</v>
      </c>
      <c r="I28" s="8"/>
      <c r="J28" s="9"/>
    </row>
    <row r="29" spans="1:88" ht="14.4" customHeight="1" x14ac:dyDescent="0.3">
      <c r="B29" s="1" t="str">
        <f>B2</f>
        <v>Arsenii</v>
      </c>
      <c r="C29" s="1" t="str">
        <f>C2</f>
        <v>Andrei</v>
      </c>
      <c r="D29" s="1" t="str">
        <f>H2</f>
        <v>76 7416022</v>
      </c>
      <c r="E29" s="4">
        <f>W2</f>
        <v>45103</v>
      </c>
      <c r="F29" t="s">
        <v>625</v>
      </c>
      <c r="G29">
        <f>AH14</f>
        <v>0</v>
      </c>
      <c r="H29" s="4" t="str">
        <f>AM2</f>
        <v>Budva</v>
      </c>
      <c r="I29" s="4"/>
    </row>
    <row r="30" spans="1:88" x14ac:dyDescent="0.3">
      <c r="A30" t="s">
        <v>629</v>
      </c>
      <c r="B30" s="8" t="s">
        <v>147</v>
      </c>
      <c r="C30" s="8" t="s">
        <v>148</v>
      </c>
      <c r="D30" s="8" t="s">
        <v>150</v>
      </c>
      <c r="E30" s="8" t="s">
        <v>626</v>
      </c>
      <c r="F30" s="8" t="s">
        <v>143</v>
      </c>
      <c r="G30" s="8" t="s">
        <v>144</v>
      </c>
      <c r="H30" s="9" t="s">
        <v>167</v>
      </c>
    </row>
    <row r="31" spans="1:88" x14ac:dyDescent="0.3">
      <c r="B31" s="24" t="str">
        <f>AI2</f>
        <v>LIVEREDO</v>
      </c>
      <c r="C31" s="24" t="str">
        <f>AM2</f>
        <v>Budva</v>
      </c>
      <c r="D31" s="29" t="str">
        <f>AJ2</f>
        <v>03526348</v>
      </c>
      <c r="E31" s="24">
        <f>G29</f>
        <v>0</v>
      </c>
      <c r="F31" s="30" t="str">
        <f>B2</f>
        <v>Arsenii</v>
      </c>
      <c r="G31" s="30" t="str">
        <f>C2</f>
        <v>Andrei</v>
      </c>
      <c r="H31" s="31">
        <f>W2</f>
        <v>45103</v>
      </c>
    </row>
    <row r="32" spans="1:88" ht="15.6" x14ac:dyDescent="0.3">
      <c r="B32" s="20"/>
    </row>
  </sheetData>
  <hyperlinks>
    <hyperlink ref="U2" r:id="rId1" xr:uid="{5174C5E4-FE1D-4E52-BE2E-14D905482774}"/>
  </hyperlinks>
  <pageMargins left="0.7" right="0.7" top="0.75" bottom="0.75" header="0.3" footer="0.3"/>
  <pageSetup paperSize="9" orientation="portrait" verticalDpi="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8CF6-500A-4EE3-8FDA-276F86263256}">
  <sheetPr codeName="Лист25"/>
  <dimension ref="A1:EG32"/>
  <sheetViews>
    <sheetView workbookViewId="0">
      <selection activeCell="B11" sqref="B11:H11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787</v>
      </c>
      <c r="C2" s="1" t="s">
        <v>788</v>
      </c>
      <c r="D2" s="1" t="s">
        <v>765</v>
      </c>
      <c r="E2" s="4">
        <v>31528</v>
      </c>
      <c r="F2" t="s">
        <v>210</v>
      </c>
      <c r="G2" s="4" t="s">
        <v>213</v>
      </c>
      <c r="H2" s="16" t="s">
        <v>789</v>
      </c>
      <c r="I2" s="15">
        <v>43830</v>
      </c>
      <c r="J2" s="18" t="s">
        <v>790</v>
      </c>
      <c r="K2" s="18" t="s">
        <v>288</v>
      </c>
      <c r="L2">
        <v>2</v>
      </c>
      <c r="M2">
        <v>6</v>
      </c>
      <c r="N2">
        <v>0</v>
      </c>
      <c r="O2">
        <v>4</v>
      </c>
      <c r="P2">
        <v>1</v>
      </c>
      <c r="Q2">
        <v>9</v>
      </c>
      <c r="R2">
        <v>8</v>
      </c>
      <c r="S2">
        <v>6</v>
      </c>
      <c r="T2" s="16" t="s">
        <v>791</v>
      </c>
      <c r="U2" s="6" t="s">
        <v>792</v>
      </c>
      <c r="V2" s="5"/>
      <c r="W2" s="4">
        <v>2</v>
      </c>
      <c r="X2" s="14"/>
      <c r="Y2" s="14"/>
      <c r="Z2" s="14"/>
      <c r="AA2" s="14"/>
      <c r="AB2" s="14">
        <v>2</v>
      </c>
      <c r="AC2" s="14">
        <v>0</v>
      </c>
      <c r="AD2" s="14">
        <v>2</v>
      </c>
      <c r="AE2" s="14">
        <v>3</v>
      </c>
      <c r="AF2" s="4">
        <v>0</v>
      </c>
      <c r="AH2" s="13"/>
      <c r="AI2" t="s">
        <v>793</v>
      </c>
      <c r="AJ2" s="16" t="s">
        <v>667</v>
      </c>
      <c r="AK2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2</v>
      </c>
      <c r="AQ2">
        <v>6</v>
      </c>
      <c r="AR2">
        <v>0</v>
      </c>
      <c r="AS2">
        <v>4</v>
      </c>
      <c r="AT2">
        <v>9</v>
      </c>
      <c r="AU2">
        <v>8</v>
      </c>
      <c r="AV2">
        <v>6</v>
      </c>
      <c r="AW2">
        <v>2</v>
      </c>
      <c r="AX2">
        <v>5</v>
      </c>
      <c r="AY2">
        <v>0</v>
      </c>
      <c r="AZ2">
        <v>0</v>
      </c>
      <c r="BA2">
        <v>0</v>
      </c>
      <c r="BB2">
        <v>0</v>
      </c>
      <c r="BC2" s="17">
        <v>1</v>
      </c>
      <c r="BD2" s="14">
        <v>4</v>
      </c>
      <c r="BE2" s="14">
        <v>0</v>
      </c>
      <c r="BF2" s="14">
        <v>9</v>
      </c>
      <c r="BG2" s="14" t="s">
        <v>668</v>
      </c>
      <c r="BH2" s="16"/>
      <c r="BI2" t="s">
        <v>794</v>
      </c>
      <c r="BJ2" s="16" t="s">
        <v>795</v>
      </c>
      <c r="BK2" s="14" t="s">
        <v>212</v>
      </c>
      <c r="BL2" s="14">
        <v>2</v>
      </c>
      <c r="BM2" s="14">
        <v>6</v>
      </c>
      <c r="BN2" s="14">
        <v>0</v>
      </c>
      <c r="BO2" s="14">
        <v>6</v>
      </c>
      <c r="BP2" s="14">
        <v>9</v>
      </c>
      <c r="BQ2" s="14">
        <v>8</v>
      </c>
      <c r="BR2" s="14">
        <v>6</v>
      </c>
      <c r="BS2" s="14">
        <v>2</v>
      </c>
      <c r="BT2" s="14">
        <v>5</v>
      </c>
      <c r="BU2" s="14">
        <v>5</v>
      </c>
      <c r="BV2" s="14">
        <v>0</v>
      </c>
      <c r="BW2" s="14">
        <v>0</v>
      </c>
      <c r="BX2" s="14">
        <v>0</v>
      </c>
      <c r="BY2" s="14"/>
      <c r="BZ2" s="5"/>
      <c r="CA2" s="16"/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Novikov</v>
      </c>
      <c r="C5" s="1" t="str">
        <f>C2</f>
        <v>Dmitry</v>
      </c>
      <c r="D5" s="4">
        <f>E2</f>
        <v>31528</v>
      </c>
      <c r="E5" s="5" t="str">
        <f>H2</f>
        <v>76 2223403</v>
      </c>
      <c r="F5" t="str">
        <f>AI2</f>
        <v>DDArt</v>
      </c>
      <c r="G5" t="str">
        <f>AM2</f>
        <v>Cetinje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DDArt</v>
      </c>
      <c r="C7" s="1" t="str">
        <f>AJ2</f>
        <v>03471993</v>
      </c>
      <c r="D7" s="1" t="str">
        <f>AM2</f>
        <v>Cetinje</v>
      </c>
      <c r="E7" s="1" t="str">
        <f>B2</f>
        <v>Novikov</v>
      </c>
      <c r="F7" s="1" t="str">
        <f>C2</f>
        <v>Dmitry</v>
      </c>
      <c r="G7" s="5" t="str">
        <f>H2</f>
        <v>76 2223403</v>
      </c>
      <c r="H7">
        <f>AG2</f>
        <v>0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DDArt</v>
      </c>
      <c r="C9" s="1" t="str">
        <f>AM2</f>
        <v>Cetinje</v>
      </c>
      <c r="D9" s="1" t="str">
        <f>AJ2</f>
        <v>03471993</v>
      </c>
      <c r="E9" s="1" t="str">
        <f>B2</f>
        <v>Novikov</v>
      </c>
      <c r="F9" s="1" t="str">
        <f>C2</f>
        <v>Dmitry</v>
      </c>
      <c r="G9" s="5" t="str">
        <f>H2</f>
        <v>76 2223403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37" x14ac:dyDescent="0.3">
      <c r="B11" s="1" t="str">
        <f>AI2</f>
        <v>DDArt</v>
      </c>
      <c r="C11" s="1" t="str">
        <f>AM2</f>
        <v>Cetinje</v>
      </c>
      <c r="D11" s="1" t="str">
        <f>AJ2</f>
        <v>03471993</v>
      </c>
      <c r="E11" s="1" t="str">
        <f>B2</f>
        <v>Novikov</v>
      </c>
      <c r="F11" s="1" t="str">
        <f>C2</f>
        <v>Dmitry</v>
      </c>
      <c r="G11" s="10" t="str">
        <f>BI2</f>
        <v>Pavlyuk Daria</v>
      </c>
      <c r="H11" s="10" t="str">
        <f>BJ2</f>
        <v>76 2191611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31528</v>
      </c>
      <c r="C13" s="1" t="str">
        <f>B2</f>
        <v>Novikov</v>
      </c>
      <c r="D13" s="1" t="str">
        <f t="shared" ref="D13:E13" si="0">C2</f>
        <v>Dmitry</v>
      </c>
      <c r="E13" s="1" t="str">
        <f t="shared" si="0"/>
        <v>Nikolaj</v>
      </c>
      <c r="F13" s="4">
        <f>E2</f>
        <v>31528</v>
      </c>
      <c r="G13" s="1" t="str">
        <f>K2</f>
        <v>grad Moskva</v>
      </c>
      <c r="H13" s="1" t="str">
        <f>H2</f>
        <v>76 2223403</v>
      </c>
      <c r="I13" s="1">
        <f>AG2</f>
        <v>0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Novikov</v>
      </c>
      <c r="C15" s="1" t="str">
        <f>C2</f>
        <v>Dmitry</v>
      </c>
      <c r="D15" s="1">
        <f>V2</f>
        <v>0</v>
      </c>
      <c r="E15" s="1" t="str">
        <f>H2</f>
        <v>76 2223403</v>
      </c>
      <c r="F15" t="str">
        <f>AI2</f>
        <v>DDArt</v>
      </c>
      <c r="G15" t="str">
        <f>AM2</f>
        <v>Cetinje</v>
      </c>
      <c r="H15" s="5" t="str">
        <f>AJ2</f>
        <v>03471993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DDArt</v>
      </c>
      <c r="C17" t="str">
        <f>AK2</f>
        <v>Bajice bb Cetinje</v>
      </c>
      <c r="D17" s="1" t="str">
        <f>B2</f>
        <v>Novikov</v>
      </c>
      <c r="E17" s="1" t="str">
        <f>C2</f>
        <v>Dmitry</v>
      </c>
      <c r="F17">
        <f>AG2</f>
        <v>0</v>
      </c>
      <c r="G17">
        <f>AH2</f>
        <v>0</v>
      </c>
      <c r="H17" s="4">
        <f>W2</f>
        <v>2</v>
      </c>
      <c r="I17" s="4">
        <f>AF2</f>
        <v>0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DDArt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069 501 860</v>
      </c>
      <c r="G19" t="str">
        <f>U2</f>
        <v>dimajeen@gmail.com</v>
      </c>
      <c r="H19">
        <f>AP2</f>
        <v>2</v>
      </c>
      <c r="I19">
        <f t="shared" ref="I19:S19" si="1">AQ2</f>
        <v>6</v>
      </c>
      <c r="J19">
        <f t="shared" si="1"/>
        <v>0</v>
      </c>
      <c r="K19">
        <f t="shared" si="1"/>
        <v>4</v>
      </c>
      <c r="L19">
        <f t="shared" si="1"/>
        <v>9</v>
      </c>
      <c r="M19">
        <f t="shared" si="1"/>
        <v>8</v>
      </c>
      <c r="N19">
        <f t="shared" si="1"/>
        <v>6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0</v>
      </c>
      <c r="T19">
        <f>BB2</f>
        <v>0</v>
      </c>
      <c r="U19" s="7">
        <f>BC2</f>
        <v>1</v>
      </c>
      <c r="V19" s="7">
        <f t="shared" ref="V19:X19" si="2">BD2</f>
        <v>4</v>
      </c>
      <c r="W19" s="7">
        <f t="shared" si="2"/>
        <v>0</v>
      </c>
      <c r="X19" s="7">
        <f t="shared" si="2"/>
        <v>9</v>
      </c>
      <c r="Y19" s="7" t="str">
        <f>BG2</f>
        <v>5 - 1062849 / 001</v>
      </c>
      <c r="Z19" s="7">
        <f>V2</f>
        <v>0</v>
      </c>
      <c r="AA19" s="1" t="str">
        <f>B2</f>
        <v>Novikov</v>
      </c>
      <c r="AB19" s="1" t="str">
        <f>C2</f>
        <v>Dmitry</v>
      </c>
      <c r="AC19" s="1">
        <f>AG2</f>
        <v>0</v>
      </c>
      <c r="AD19">
        <f>BH2</f>
        <v>0</v>
      </c>
      <c r="AE19" s="1" t="str">
        <f>D2</f>
        <v>Nikolaj</v>
      </c>
      <c r="AF19" s="10">
        <f>L2</f>
        <v>2</v>
      </c>
      <c r="AG19" s="10">
        <f t="shared" ref="AG19:AM19" si="3">M2</f>
        <v>6</v>
      </c>
      <c r="AH19" s="10">
        <f t="shared" si="3"/>
        <v>0</v>
      </c>
      <c r="AI19" s="10">
        <f t="shared" si="3"/>
        <v>4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6</v>
      </c>
      <c r="AN19" s="1" t="str">
        <f>K2</f>
        <v>grad Moskva</v>
      </c>
      <c r="AO19" s="4" t="str">
        <f>F2</f>
        <v>V</v>
      </c>
      <c r="AP19" s="4" t="str">
        <f>G2</f>
        <v>-</v>
      </c>
      <c r="AQ19" s="5" t="str">
        <f>H2</f>
        <v>76 2223403</v>
      </c>
      <c r="AR19" s="1" t="str">
        <f>J2</f>
        <v>MVD 77608</v>
      </c>
      <c r="AS19" s="10">
        <f>X2</f>
        <v>0</v>
      </c>
      <c r="AT19" s="10">
        <f>Y2</f>
        <v>0</v>
      </c>
      <c r="AU19" s="10">
        <f>Z2</f>
        <v>0</v>
      </c>
      <c r="AV19" s="10">
        <f>AA2</f>
        <v>0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DDArt</v>
      </c>
      <c r="C21" t="str">
        <f>AK2</f>
        <v>Bajice bb Cetinje</v>
      </c>
      <c r="D21" s="5" t="str">
        <f>T2</f>
        <v>069 501 860</v>
      </c>
      <c r="E21" s="5" t="str">
        <f>AJ2</f>
        <v>03471993</v>
      </c>
      <c r="F21" s="1" t="str">
        <f>B2</f>
        <v>Novikov</v>
      </c>
      <c r="G21" s="1" t="str">
        <f>D2</f>
        <v>Nikolaj</v>
      </c>
      <c r="H21" s="1" t="str">
        <f>C2</f>
        <v>Dmitry</v>
      </c>
      <c r="I21" s="5">
        <f>V2</f>
        <v>0</v>
      </c>
      <c r="J21">
        <f>AG2</f>
        <v>0</v>
      </c>
      <c r="K21" s="1" t="str">
        <f>K2</f>
        <v>grad Moskva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BL2</f>
        <v>2</v>
      </c>
      <c r="Q21">
        <f t="shared" ref="Q21:AB21" si="4">BM2</f>
        <v>6</v>
      </c>
      <c r="R21">
        <f t="shared" si="4"/>
        <v>0</v>
      </c>
      <c r="S21">
        <f t="shared" si="4"/>
        <v>6</v>
      </c>
      <c r="T21">
        <f t="shared" si="4"/>
        <v>9</v>
      </c>
      <c r="U21">
        <f t="shared" si="4"/>
        <v>8</v>
      </c>
      <c r="V21">
        <f t="shared" si="4"/>
        <v>6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Dmitry</v>
      </c>
      <c r="C23" s="1" t="str">
        <f>D2</f>
        <v>Nikolaj</v>
      </c>
      <c r="D23" s="1" t="str">
        <f>B2</f>
        <v>Novikov</v>
      </c>
      <c r="E23" s="5">
        <f>V2</f>
        <v>0</v>
      </c>
      <c r="F23">
        <f>AG2</f>
        <v>0</v>
      </c>
      <c r="G23" t="str">
        <f>AM2</f>
        <v>Cetinje</v>
      </c>
      <c r="H23" s="5" t="str">
        <f>H2</f>
        <v>76 2223403</v>
      </c>
      <c r="I23" s="4">
        <f>I2</f>
        <v>43830</v>
      </c>
      <c r="J23" s="5" t="str">
        <f>T2</f>
        <v>069 501 860</v>
      </c>
      <c r="K23" s="5" t="str">
        <f>U2</f>
        <v>dimajeen@gmail.com</v>
      </c>
      <c r="L23" s="4">
        <f>E2</f>
        <v>31528</v>
      </c>
      <c r="M23" t="str">
        <f>AI2</f>
        <v>DDArt</v>
      </c>
      <c r="N23" t="str">
        <f>BG2</f>
        <v>5 - 1062849 / 001</v>
      </c>
      <c r="O23" s="5" t="str">
        <f>AJ2</f>
        <v>03471993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Dmitry</v>
      </c>
      <c r="C25" s="1" t="str">
        <f>+D2</f>
        <v>Nikolaj</v>
      </c>
      <c r="D25" s="1" t="str">
        <f>+B2</f>
        <v>Novikov</v>
      </c>
      <c r="E25" s="5">
        <f>+V2</f>
        <v>0</v>
      </c>
      <c r="F25">
        <f>+AG2</f>
        <v>0</v>
      </c>
      <c r="G25" t="str">
        <f>+AM2</f>
        <v>Cetinje</v>
      </c>
      <c r="H25" s="5" t="str">
        <f>H2</f>
        <v>76 2223403</v>
      </c>
      <c r="I25" s="4">
        <f>I2</f>
        <v>43830</v>
      </c>
      <c r="J25" s="5" t="str">
        <f>T2</f>
        <v>069 501 860</v>
      </c>
      <c r="K25" s="5" t="str">
        <f>U2</f>
        <v>dimajeen@gmail.com</v>
      </c>
      <c r="L25" s="4">
        <f>E2</f>
        <v>31528</v>
      </c>
      <c r="M25" t="str">
        <f>AI2</f>
        <v>DDArt</v>
      </c>
      <c r="N25" t="str">
        <f>BG2</f>
        <v>5 - 1062849 / 001</v>
      </c>
      <c r="O25" s="5" t="str">
        <f>AJ2</f>
        <v>03471993</v>
      </c>
      <c r="P25" t="str">
        <f>AK2</f>
        <v>Bajice bb Cetinje</v>
      </c>
    </row>
    <row r="32" spans="1:88" ht="15.6" x14ac:dyDescent="0.3">
      <c r="B32" s="20"/>
    </row>
  </sheetData>
  <hyperlinks>
    <hyperlink ref="U2" r:id="rId1" xr:uid="{B1E629A5-A3C3-46F9-B83E-61EAB0248184}"/>
  </hyperlinks>
  <pageMargins left="0.7" right="0.7" top="0.75" bottom="0.75" header="0.3" footer="0.3"/>
  <pageSetup paperSize="9" orientation="portrait" verticalDpi="0"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E857-AE43-41EB-942A-10CEC0CC2452}">
  <sheetPr codeName="Лист12"/>
  <dimension ref="A1:EG32"/>
  <sheetViews>
    <sheetView topLeftCell="A7" workbookViewId="0">
      <selection activeCell="A30" sqref="A30:XFD31"/>
    </sheetView>
  </sheetViews>
  <sheetFormatPr defaultRowHeight="14.4" x14ac:dyDescent="0.3"/>
  <cols>
    <col min="1" max="1" width="19.441406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6" max="16" width="12" bestFit="1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606</v>
      </c>
      <c r="C2" s="1" t="s">
        <v>607</v>
      </c>
      <c r="D2" s="1" t="s">
        <v>385</v>
      </c>
      <c r="E2" s="4">
        <v>32026</v>
      </c>
      <c r="F2" t="s">
        <v>210</v>
      </c>
      <c r="G2" s="4" t="s">
        <v>213</v>
      </c>
      <c r="H2" s="16" t="s">
        <v>608</v>
      </c>
      <c r="I2" s="15">
        <v>44665</v>
      </c>
      <c r="J2" s="18" t="s">
        <v>609</v>
      </c>
      <c r="K2" s="18" t="s">
        <v>610</v>
      </c>
      <c r="L2">
        <v>0</v>
      </c>
      <c r="M2">
        <v>6</v>
      </c>
      <c r="N2">
        <v>0</v>
      </c>
      <c r="O2">
        <v>9</v>
      </c>
      <c r="P2">
        <v>1</v>
      </c>
      <c r="Q2">
        <v>9</v>
      </c>
      <c r="R2">
        <v>8</v>
      </c>
      <c r="S2">
        <v>7</v>
      </c>
      <c r="T2" s="16" t="s">
        <v>611</v>
      </c>
      <c r="U2" s="6" t="s">
        <v>612</v>
      </c>
      <c r="V2" s="5" t="s">
        <v>613</v>
      </c>
      <c r="W2" s="4">
        <v>45103</v>
      </c>
      <c r="X2" s="14">
        <v>2</v>
      </c>
      <c r="Y2" s="14">
        <v>6</v>
      </c>
      <c r="Z2" s="14">
        <v>0</v>
      </c>
      <c r="AA2" s="14">
        <v>6</v>
      </c>
      <c r="AB2" s="14">
        <v>2</v>
      </c>
      <c r="AC2" s="14">
        <v>0</v>
      </c>
      <c r="AD2" s="14">
        <v>2</v>
      </c>
      <c r="AE2" s="14">
        <v>3</v>
      </c>
      <c r="AF2" s="4">
        <v>45469</v>
      </c>
      <c r="AG2" s="14" t="s">
        <v>614</v>
      </c>
      <c r="AH2" s="13">
        <v>0</v>
      </c>
      <c r="AI2" t="s">
        <v>376</v>
      </c>
      <c r="AJ2" s="16" t="s">
        <v>377</v>
      </c>
      <c r="AK2" t="s">
        <v>381</v>
      </c>
      <c r="AL2" t="s">
        <v>378</v>
      </c>
      <c r="AM2" t="s">
        <v>378</v>
      </c>
      <c r="AN2" t="s">
        <v>379</v>
      </c>
      <c r="AO2" t="s">
        <v>379</v>
      </c>
      <c r="AP2">
        <v>0</v>
      </c>
      <c r="AQ2">
        <v>6</v>
      </c>
      <c r="AR2">
        <v>0</v>
      </c>
      <c r="AS2">
        <v>9</v>
      </c>
      <c r="AT2">
        <v>9</v>
      </c>
      <c r="AU2">
        <v>8</v>
      </c>
      <c r="AV2">
        <v>7</v>
      </c>
      <c r="AW2">
        <v>2</v>
      </c>
      <c r="AX2">
        <v>3</v>
      </c>
      <c r="AY2">
        <v>4</v>
      </c>
      <c r="AZ2">
        <v>0</v>
      </c>
      <c r="BA2">
        <v>2</v>
      </c>
      <c r="BB2">
        <v>9</v>
      </c>
      <c r="BC2" s="17">
        <v>0</v>
      </c>
      <c r="BD2" s="14">
        <v>6</v>
      </c>
      <c r="BE2" s="14">
        <v>0</v>
      </c>
      <c r="BF2" s="14">
        <v>2</v>
      </c>
      <c r="BG2" s="14" t="s">
        <v>380</v>
      </c>
      <c r="BH2" s="12"/>
      <c r="BJ2" s="16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5"/>
      <c r="CA2" s="16"/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Grachev</v>
      </c>
      <c r="C5" s="1" t="str">
        <f>C2</f>
        <v>Evgenii</v>
      </c>
      <c r="D5" s="4">
        <f>E2</f>
        <v>32026</v>
      </c>
      <c r="E5" s="5" t="str">
        <f>H2</f>
        <v>76 7300560</v>
      </c>
      <c r="F5" t="str">
        <f>AI2</f>
        <v>LIVEREDO</v>
      </c>
      <c r="G5" t="str">
        <f>AM2</f>
        <v>Budva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LIVEREDO</v>
      </c>
      <c r="C7" s="1" t="str">
        <f>AJ2</f>
        <v>03526348</v>
      </c>
      <c r="D7" s="1" t="str">
        <f>AM2</f>
        <v>Budva</v>
      </c>
      <c r="E7" s="1" t="str">
        <f>B2</f>
        <v>Grachev</v>
      </c>
      <c r="F7" s="1" t="str">
        <f>C2</f>
        <v>Evgenii</v>
      </c>
      <c r="G7" s="5" t="str">
        <f>H2</f>
        <v>76 7300560</v>
      </c>
      <c r="H7" t="str">
        <f>AG2</f>
        <v>Przno bb Budva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LIVEREDO</v>
      </c>
      <c r="C9" s="1" t="str">
        <f>AM2</f>
        <v>Budva</v>
      </c>
      <c r="D9" s="1" t="str">
        <f>AJ2</f>
        <v>03526348</v>
      </c>
      <c r="E9" s="1" t="str">
        <f>B2</f>
        <v>Grachev</v>
      </c>
      <c r="F9" s="1" t="str">
        <f>C2</f>
        <v>Evgenii</v>
      </c>
      <c r="G9" s="5" t="str">
        <f>H2</f>
        <v>76 7300560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LIVEREDO</v>
      </c>
      <c r="C11" s="1" t="str">
        <f>AM2</f>
        <v>Budva</v>
      </c>
      <c r="D11" s="1" t="str">
        <f>AJ2</f>
        <v>03526348</v>
      </c>
      <c r="E11" s="1" t="str">
        <f>B2</f>
        <v>Grachev</v>
      </c>
      <c r="F11" s="1" t="str">
        <f>C2</f>
        <v>Evgenii</v>
      </c>
      <c r="G11" s="5" t="str">
        <f>H2</f>
        <v>76 7300560</v>
      </c>
      <c r="H11">
        <f>BK2</f>
        <v>0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32026</v>
      </c>
      <c r="C13" s="1" t="str">
        <f>B2</f>
        <v>Grachev</v>
      </c>
      <c r="D13" s="1" t="str">
        <f t="shared" ref="D13:E13" si="0">C2</f>
        <v>Evgenii</v>
      </c>
      <c r="E13" s="1" t="str">
        <f t="shared" si="0"/>
        <v>Aleksandr</v>
      </c>
      <c r="F13" s="4">
        <f>E2</f>
        <v>32026</v>
      </c>
      <c r="G13" s="1" t="str">
        <f>K2</f>
        <v>Kuba</v>
      </c>
      <c r="H13" s="1" t="str">
        <f>H2</f>
        <v>76 7300560</v>
      </c>
      <c r="I13" s="1" t="str">
        <f>AG2</f>
        <v>Przno bb Budva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Grachev</v>
      </c>
      <c r="C15" s="1" t="str">
        <f>C2</f>
        <v>Evgenii</v>
      </c>
      <c r="D15" s="1" t="str">
        <f>V2</f>
        <v>0609987234029</v>
      </c>
      <c r="E15" s="1" t="str">
        <f>H2</f>
        <v>76 7300560</v>
      </c>
      <c r="F15" t="str">
        <f>AI2</f>
        <v>LIVEREDO</v>
      </c>
      <c r="G15" t="str">
        <f>AM2</f>
        <v>Budva</v>
      </c>
      <c r="H15" s="5" t="str">
        <f>AJ2</f>
        <v>03526348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LIVEREDO</v>
      </c>
      <c r="C17" t="str">
        <f>AK2</f>
        <v>Lazi bb Budva</v>
      </c>
      <c r="D17" s="1" t="str">
        <f>B2</f>
        <v>Grachev</v>
      </c>
      <c r="E17" s="1" t="str">
        <f>C2</f>
        <v>Evgenii</v>
      </c>
      <c r="F17" t="str">
        <f>AG2</f>
        <v>Przno bb Budva</v>
      </c>
      <c r="G17">
        <f>AH2</f>
        <v>0</v>
      </c>
      <c r="H17" s="4">
        <f>W2</f>
        <v>45103</v>
      </c>
      <c r="I17" s="4">
        <f>AF2</f>
        <v>45469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LIVEREDO</v>
      </c>
      <c r="C19" t="str">
        <f>AL2</f>
        <v>Budva</v>
      </c>
      <c r="D19" t="str">
        <f>AM2</f>
        <v>Budva</v>
      </c>
      <c r="E19" t="str">
        <f>AN2</f>
        <v>Lazi bb</v>
      </c>
      <c r="F19" s="5" t="str">
        <f>T2</f>
        <v>068 234 482</v>
      </c>
      <c r="G19" t="str">
        <f>U2</f>
        <v>zvezdopadov@gmail.com</v>
      </c>
      <c r="H19">
        <f>AP2</f>
        <v>0</v>
      </c>
      <c r="I19">
        <f t="shared" ref="I19:S19" si="1">AQ2</f>
        <v>6</v>
      </c>
      <c r="J19">
        <f t="shared" si="1"/>
        <v>0</v>
      </c>
      <c r="K19">
        <f t="shared" si="1"/>
        <v>9</v>
      </c>
      <c r="L19">
        <f t="shared" si="1"/>
        <v>9</v>
      </c>
      <c r="M19">
        <f t="shared" si="1"/>
        <v>8</v>
      </c>
      <c r="N19">
        <f t="shared" si="1"/>
        <v>7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2</v>
      </c>
      <c r="T19">
        <f>BB2</f>
        <v>9</v>
      </c>
      <c r="U19" s="7">
        <f>BC2</f>
        <v>0</v>
      </c>
      <c r="V19" s="7">
        <f t="shared" ref="V19:X19" si="2">BD2</f>
        <v>6</v>
      </c>
      <c r="W19" s="7">
        <f t="shared" si="2"/>
        <v>0</v>
      </c>
      <c r="X19" s="7">
        <f t="shared" si="2"/>
        <v>2</v>
      </c>
      <c r="Y19" s="7" t="str">
        <f>BG2</f>
        <v>5 - 1114089 / 001</v>
      </c>
      <c r="Z19" s="7" t="str">
        <f>V2</f>
        <v>0609987234029</v>
      </c>
      <c r="AA19" s="1" t="str">
        <f>B2</f>
        <v>Grachev</v>
      </c>
      <c r="AB19" s="1" t="str">
        <f>C2</f>
        <v>Evgenii</v>
      </c>
      <c r="AC19" s="1" t="str">
        <f>AG2</f>
        <v>Przno bb Budva</v>
      </c>
      <c r="AD19">
        <f>BH2</f>
        <v>0</v>
      </c>
      <c r="AE19" s="1" t="str">
        <f>D2</f>
        <v>Aleksandr</v>
      </c>
      <c r="AF19" s="10">
        <f>L2</f>
        <v>0</v>
      </c>
      <c r="AG19" s="10">
        <f t="shared" ref="AG19:AM19" si="3">M2</f>
        <v>6</v>
      </c>
      <c r="AH19" s="10">
        <f t="shared" si="3"/>
        <v>0</v>
      </c>
      <c r="AI19" s="10">
        <f t="shared" si="3"/>
        <v>9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7</v>
      </c>
      <c r="AN19" s="1" t="str">
        <f>K2</f>
        <v>Kuba</v>
      </c>
      <c r="AO19" s="4" t="str">
        <f>F2</f>
        <v>V</v>
      </c>
      <c r="AP19" s="4" t="str">
        <f>G2</f>
        <v>-</v>
      </c>
      <c r="AQ19" s="5" t="str">
        <f>H2</f>
        <v>76 7300560</v>
      </c>
      <c r="AR19" s="1" t="str">
        <f>J2</f>
        <v>MVD 78007</v>
      </c>
      <c r="AS19" s="10">
        <f>X2</f>
        <v>2</v>
      </c>
      <c r="AT19" s="10">
        <f>Y2</f>
        <v>6</v>
      </c>
      <c r="AU19" s="10">
        <f>Z2</f>
        <v>0</v>
      </c>
      <c r="AV19" s="10">
        <f>AA2</f>
        <v>6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LIVEREDO</v>
      </c>
      <c r="C21" t="str">
        <f>AK2</f>
        <v>Lazi bb Budva</v>
      </c>
      <c r="D21" s="5" t="str">
        <f>T2</f>
        <v>068 234 482</v>
      </c>
      <c r="E21" s="5" t="str">
        <f>AJ2</f>
        <v>03526348</v>
      </c>
      <c r="F21" s="1" t="str">
        <f>B2</f>
        <v>Grachev</v>
      </c>
      <c r="G21" s="1" t="str">
        <f>D2</f>
        <v>Aleksandr</v>
      </c>
      <c r="H21" s="1" t="str">
        <f>C2</f>
        <v>Evgenii</v>
      </c>
      <c r="I21" s="5" t="str">
        <f>V2</f>
        <v>0609987234029</v>
      </c>
      <c r="J21" t="str">
        <f>AG2</f>
        <v>Przno bb Budva</v>
      </c>
      <c r="K21" s="1" t="str">
        <f>K2</f>
        <v>Kuba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Evgenii</v>
      </c>
      <c r="C23" s="1" t="str">
        <f>D2</f>
        <v>Aleksandr</v>
      </c>
      <c r="D23" s="1" t="str">
        <f>B2</f>
        <v>Grachev</v>
      </c>
      <c r="E23" s="5" t="str">
        <f>V2</f>
        <v>0609987234029</v>
      </c>
      <c r="F23" t="str">
        <f>AG2</f>
        <v>Przno bb Budva</v>
      </c>
      <c r="G23" t="str">
        <f>AM2</f>
        <v>Budva</v>
      </c>
      <c r="H23" s="5" t="str">
        <f>H2</f>
        <v>76 7300560</v>
      </c>
      <c r="I23" s="4">
        <f>I2</f>
        <v>44665</v>
      </c>
      <c r="J23" s="5" t="str">
        <f>T2</f>
        <v>068 234 482</v>
      </c>
      <c r="K23" s="5" t="str">
        <f>U2</f>
        <v>zvezdopadov@gmail.com</v>
      </c>
      <c r="L23" s="4">
        <f>E2</f>
        <v>32026</v>
      </c>
      <c r="M23" t="str">
        <f>AI2</f>
        <v>LIVEREDO</v>
      </c>
      <c r="N23" t="str">
        <f>BG2</f>
        <v>5 - 1114089 / 001</v>
      </c>
      <c r="O23" s="5" t="str">
        <f>AJ2</f>
        <v>03526348</v>
      </c>
      <c r="P23" t="str">
        <f>AK2</f>
        <v>Lazi bb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Evgenii</v>
      </c>
      <c r="C25" s="1" t="str">
        <f>+D2</f>
        <v>Aleksandr</v>
      </c>
      <c r="D25" s="1" t="str">
        <f>+B2</f>
        <v>Grachev</v>
      </c>
      <c r="E25" s="5" t="str">
        <f>+V2</f>
        <v>0609987234029</v>
      </c>
      <c r="F25" t="str">
        <f>+AG2</f>
        <v>Przno bb Budva</v>
      </c>
      <c r="G25" t="str">
        <f>+AM2</f>
        <v>Budva</v>
      </c>
      <c r="H25" s="5" t="str">
        <f>H2</f>
        <v>76 7300560</v>
      </c>
      <c r="I25" s="4">
        <f>I2</f>
        <v>44665</v>
      </c>
      <c r="J25" s="5" t="str">
        <f>T2</f>
        <v>068 234 482</v>
      </c>
      <c r="K25" s="5" t="str">
        <f>U2</f>
        <v>zvezdopadov@gmail.com</v>
      </c>
      <c r="L25" s="4">
        <f>E2</f>
        <v>32026</v>
      </c>
      <c r="M25" t="str">
        <f>AI2</f>
        <v>LIVEREDO</v>
      </c>
      <c r="N25" t="str">
        <f>BG2</f>
        <v>5 - 1114089 / 001</v>
      </c>
      <c r="O25" s="5" t="str">
        <f>AJ2</f>
        <v>03526348</v>
      </c>
      <c r="P25" t="str">
        <f>AK2</f>
        <v>Lazi bb Budva</v>
      </c>
    </row>
    <row r="26" spans="1:88" x14ac:dyDescent="0.3">
      <c r="A26" t="s">
        <v>628</v>
      </c>
      <c r="B26" s="8" t="s">
        <v>147</v>
      </c>
      <c r="C26" s="8" t="s">
        <v>148</v>
      </c>
      <c r="D26" s="8" t="s">
        <v>150</v>
      </c>
      <c r="E26" s="8" t="s">
        <v>626</v>
      </c>
      <c r="F26" s="8" t="s">
        <v>143</v>
      </c>
      <c r="G26" s="8" t="s">
        <v>144</v>
      </c>
      <c r="H26" s="8" t="s">
        <v>161</v>
      </c>
      <c r="I26" s="9" t="s">
        <v>167</v>
      </c>
      <c r="J26" s="23"/>
    </row>
    <row r="27" spans="1:88" x14ac:dyDescent="0.3">
      <c r="B27" s="25" t="str">
        <f>AI2</f>
        <v>LIVEREDO</v>
      </c>
      <c r="C27" s="25" t="str">
        <f>AM2</f>
        <v>Budva</v>
      </c>
      <c r="D27" s="26" t="str">
        <f>AJ2</f>
        <v>03526348</v>
      </c>
      <c r="E27" s="25">
        <f>G29</f>
        <v>0</v>
      </c>
      <c r="F27" s="27" t="str">
        <f>B2</f>
        <v>Grachev</v>
      </c>
      <c r="G27" s="27" t="str">
        <f>C2</f>
        <v>Evgenii</v>
      </c>
      <c r="H27" s="26" t="str">
        <f>V2</f>
        <v>0609987234029</v>
      </c>
      <c r="I27" s="28">
        <f>W2</f>
        <v>45103</v>
      </c>
      <c r="J27" s="14"/>
      <c r="K27" s="14"/>
      <c r="L27" s="14"/>
    </row>
    <row r="28" spans="1:88" x14ac:dyDescent="0.3">
      <c r="A28" t="s">
        <v>622</v>
      </c>
      <c r="B28" s="8" t="s">
        <v>143</v>
      </c>
      <c r="C28" s="8" t="s">
        <v>144</v>
      </c>
      <c r="D28" s="8" t="s">
        <v>146</v>
      </c>
      <c r="E28" s="8" t="s">
        <v>167</v>
      </c>
      <c r="F28" s="8" t="s">
        <v>627</v>
      </c>
      <c r="G28" s="8" t="s">
        <v>626</v>
      </c>
      <c r="H28" s="9" t="s">
        <v>148</v>
      </c>
      <c r="I28" s="8"/>
      <c r="J28" s="9"/>
    </row>
    <row r="29" spans="1:88" ht="14.4" customHeight="1" x14ac:dyDescent="0.3">
      <c r="B29" s="1" t="str">
        <f>B2</f>
        <v>Grachev</v>
      </c>
      <c r="C29" s="1" t="str">
        <f>C2</f>
        <v>Evgenii</v>
      </c>
      <c r="D29" s="1" t="str">
        <f>H2</f>
        <v>76 7300560</v>
      </c>
      <c r="E29" s="4">
        <f>W2</f>
        <v>45103</v>
      </c>
      <c r="F29" t="s">
        <v>625</v>
      </c>
      <c r="G29">
        <f>AH14</f>
        <v>0</v>
      </c>
      <c r="H29" s="4" t="str">
        <f>AM2</f>
        <v>Budva</v>
      </c>
      <c r="I29" s="4"/>
    </row>
    <row r="30" spans="1:88" x14ac:dyDescent="0.3">
      <c r="A30" t="s">
        <v>629</v>
      </c>
      <c r="B30" s="8" t="s">
        <v>147</v>
      </c>
      <c r="C30" s="8" t="s">
        <v>148</v>
      </c>
      <c r="D30" s="8" t="s">
        <v>150</v>
      </c>
      <c r="E30" s="8" t="s">
        <v>626</v>
      </c>
      <c r="F30" s="8" t="s">
        <v>143</v>
      </c>
      <c r="G30" s="8" t="s">
        <v>144</v>
      </c>
      <c r="H30" s="9" t="s">
        <v>167</v>
      </c>
    </row>
    <row r="31" spans="1:88" x14ac:dyDescent="0.3">
      <c r="B31" s="24" t="str">
        <f>AI2</f>
        <v>LIVEREDO</v>
      </c>
      <c r="C31" s="24" t="str">
        <f>AM2</f>
        <v>Budva</v>
      </c>
      <c r="D31" s="29" t="str">
        <f>AJ2</f>
        <v>03526348</v>
      </c>
      <c r="E31" s="24">
        <f>G29</f>
        <v>0</v>
      </c>
      <c r="F31" s="30" t="str">
        <f>B2</f>
        <v>Grachev</v>
      </c>
      <c r="G31" s="30" t="str">
        <f>C2</f>
        <v>Evgenii</v>
      </c>
      <c r="H31" s="31">
        <f>W2</f>
        <v>45103</v>
      </c>
    </row>
    <row r="32" spans="1:88" ht="15.6" x14ac:dyDescent="0.3">
      <c r="B32" s="20"/>
    </row>
  </sheetData>
  <hyperlinks>
    <hyperlink ref="U2" r:id="rId1" xr:uid="{5EB6A278-9C8B-4D36-B283-5005E7B8A421}"/>
  </hyperlinks>
  <pageMargins left="0.7" right="0.7" top="0.75" bottom="0.75" header="0.3" footer="0.3"/>
  <pageSetup paperSize="9" orientation="portrait" verticalDpi="0"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D1E7-7C08-428B-8453-BDE28A7E41FD}">
  <sheetPr codeName="Лист16"/>
  <dimension ref="A1:EG32"/>
  <sheetViews>
    <sheetView workbookViewId="0">
      <selection activeCell="P33" sqref="P33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441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x14ac:dyDescent="0.3">
      <c r="A2" t="s">
        <v>142</v>
      </c>
      <c r="B2" s="1" t="s">
        <v>647</v>
      </c>
      <c r="C2" s="1" t="s">
        <v>648</v>
      </c>
      <c r="D2" s="18" t="s">
        <v>649</v>
      </c>
      <c r="E2" s="4">
        <v>33282</v>
      </c>
      <c r="F2" t="s">
        <v>210</v>
      </c>
      <c r="G2" s="4" t="s">
        <v>213</v>
      </c>
      <c r="H2" s="16" t="s">
        <v>650</v>
      </c>
      <c r="I2" s="15">
        <v>44176</v>
      </c>
      <c r="J2" s="18" t="s">
        <v>651</v>
      </c>
      <c r="K2" s="18" t="s">
        <v>652</v>
      </c>
      <c r="L2">
        <v>1</v>
      </c>
      <c r="M2">
        <v>3</v>
      </c>
      <c r="N2">
        <v>0</v>
      </c>
      <c r="O2">
        <v>2</v>
      </c>
      <c r="P2">
        <v>1</v>
      </c>
      <c r="Q2">
        <v>9</v>
      </c>
      <c r="R2">
        <v>9</v>
      </c>
      <c r="S2">
        <v>1</v>
      </c>
      <c r="T2" s="16" t="s">
        <v>660</v>
      </c>
      <c r="U2" t="s">
        <v>659</v>
      </c>
      <c r="V2" s="5" t="s">
        <v>653</v>
      </c>
      <c r="W2" s="15">
        <v>45015</v>
      </c>
      <c r="X2" s="14">
        <v>3</v>
      </c>
      <c r="Y2" s="14">
        <v>0</v>
      </c>
      <c r="Z2" s="14">
        <v>0</v>
      </c>
      <c r="AA2" s="14">
        <v>3</v>
      </c>
      <c r="AB2" s="14">
        <v>2</v>
      </c>
      <c r="AC2" s="14">
        <v>0</v>
      </c>
      <c r="AD2" s="14">
        <v>2</v>
      </c>
      <c r="AE2" s="14">
        <v>3</v>
      </c>
      <c r="AF2" s="15">
        <v>45381</v>
      </c>
      <c r="AG2" t="s">
        <v>661</v>
      </c>
      <c r="AH2" s="14"/>
      <c r="AI2" t="s">
        <v>655</v>
      </c>
      <c r="AJ2" s="16" t="s">
        <v>656</v>
      </c>
      <c r="AK2" t="s">
        <v>654</v>
      </c>
      <c r="AL2" t="s">
        <v>449</v>
      </c>
      <c r="AM2" t="s">
        <v>449</v>
      </c>
      <c r="AN2" t="s">
        <v>449</v>
      </c>
      <c r="AO2" t="s">
        <v>657</v>
      </c>
      <c r="AP2">
        <v>1</v>
      </c>
      <c r="AQ2">
        <v>3</v>
      </c>
      <c r="AR2">
        <v>0</v>
      </c>
      <c r="AS2">
        <v>2</v>
      </c>
      <c r="AT2">
        <v>9</v>
      </c>
      <c r="AU2">
        <v>9</v>
      </c>
      <c r="AV2">
        <v>1</v>
      </c>
      <c r="AW2">
        <v>2</v>
      </c>
      <c r="AX2">
        <v>3</v>
      </c>
      <c r="AY2">
        <v>4</v>
      </c>
      <c r="AZ2">
        <v>0</v>
      </c>
      <c r="BA2">
        <v>1</v>
      </c>
      <c r="BB2">
        <v>2</v>
      </c>
      <c r="BC2" s="17">
        <v>0</v>
      </c>
      <c r="BD2" s="14">
        <v>1</v>
      </c>
      <c r="BE2" s="14">
        <v>0</v>
      </c>
      <c r="BF2" s="14">
        <v>2</v>
      </c>
      <c r="BG2" s="14" t="s">
        <v>658</v>
      </c>
      <c r="BH2" s="16"/>
      <c r="BI2" s="13" t="s">
        <v>505</v>
      </c>
      <c r="BJ2" s="12" t="s">
        <v>506</v>
      </c>
      <c r="BK2" s="13" t="s">
        <v>212</v>
      </c>
      <c r="BL2" s="13">
        <v>2</v>
      </c>
      <c r="BM2" s="13">
        <v>9</v>
      </c>
      <c r="BN2" s="13">
        <v>1</v>
      </c>
      <c r="BO2" s="13">
        <v>0</v>
      </c>
      <c r="BP2" s="13">
        <v>9</v>
      </c>
      <c r="BQ2" s="13">
        <v>8</v>
      </c>
      <c r="BR2" s="13">
        <v>9</v>
      </c>
      <c r="BS2" s="13"/>
      <c r="BT2" s="13"/>
      <c r="BU2" s="13"/>
      <c r="BV2" s="13"/>
      <c r="BW2" s="13"/>
      <c r="BX2" s="13"/>
      <c r="BY2" t="s">
        <v>507</v>
      </c>
      <c r="BZ2" s="16"/>
      <c r="CA2" s="5" t="s">
        <v>402</v>
      </c>
      <c r="CB2">
        <v>2</v>
      </c>
      <c r="CC2">
        <v>1</v>
      </c>
      <c r="CD2">
        <v>0</v>
      </c>
      <c r="CE2">
        <v>9</v>
      </c>
      <c r="CF2">
        <v>0</v>
      </c>
      <c r="CG2">
        <v>2</v>
      </c>
      <c r="CH2">
        <v>1</v>
      </c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Loshakov</v>
      </c>
      <c r="C5" s="1" t="str">
        <f>C2</f>
        <v>Mikhail</v>
      </c>
      <c r="D5" s="4">
        <f>E2</f>
        <v>33282</v>
      </c>
      <c r="E5" s="5" t="str">
        <f>H2</f>
        <v>76 3717247</v>
      </c>
      <c r="F5" t="str">
        <f>AI2</f>
        <v>Web King</v>
      </c>
      <c r="G5" t="str">
        <f>AM2</f>
        <v>Bar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Web King</v>
      </c>
      <c r="C7" s="1" t="str">
        <f>AJ2</f>
        <v>03524396</v>
      </c>
      <c r="D7" s="1" t="str">
        <f>AM2</f>
        <v>Bar</v>
      </c>
      <c r="E7" s="1" t="str">
        <f>B2</f>
        <v>Loshakov</v>
      </c>
      <c r="F7" s="1" t="str">
        <f>C2</f>
        <v>Mikhail</v>
      </c>
      <c r="G7" s="5" t="str">
        <f>H2</f>
        <v>76 3717247</v>
      </c>
      <c r="H7" t="str">
        <f>AG2</f>
        <v>Žrtava Fašizma br.82 stan 16B Budva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Web King</v>
      </c>
      <c r="C9" s="1" t="str">
        <f>AM2</f>
        <v>Bar</v>
      </c>
      <c r="D9" s="1" t="str">
        <f>AJ2</f>
        <v>03524396</v>
      </c>
      <c r="E9" s="1" t="str">
        <f>B2</f>
        <v>Loshakov</v>
      </c>
      <c r="F9" s="1" t="str">
        <f>C2</f>
        <v>Mikhail</v>
      </c>
      <c r="G9" s="5" t="str">
        <f>H2</f>
        <v>76 3717247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23"/>
    </row>
    <row r="11" spans="1:137" x14ac:dyDescent="0.3">
      <c r="B11" s="1" t="str">
        <f>AI2</f>
        <v>Web King</v>
      </c>
      <c r="C11" s="1" t="str">
        <f>AM2</f>
        <v>Bar</v>
      </c>
      <c r="D11" s="1" t="str">
        <f>AJ2</f>
        <v>03524396</v>
      </c>
      <c r="E11" s="1" t="str">
        <f>B2</f>
        <v>Loshakov</v>
      </c>
      <c r="F11" s="1" t="str">
        <f>C2</f>
        <v>Mikhail</v>
      </c>
      <c r="G11" s="5" t="str">
        <f>H2</f>
        <v>76 3717247</v>
      </c>
      <c r="H11" t="str">
        <f>BI2</f>
        <v>Dushina Kamilla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33282</v>
      </c>
      <c r="C13" s="1" t="str">
        <f>B2</f>
        <v>Loshakov</v>
      </c>
      <c r="D13" s="1" t="str">
        <f t="shared" ref="D13:E13" si="0">C2</f>
        <v>Mikhail</v>
      </c>
      <c r="E13" s="1" t="str">
        <f t="shared" si="0"/>
        <v>Vjaćeslav</v>
      </c>
      <c r="F13" s="4">
        <f>E2</f>
        <v>33282</v>
      </c>
      <c r="G13" s="1" t="str">
        <f>K2</f>
        <v>grad Iževsk</v>
      </c>
      <c r="H13" s="1" t="str">
        <f>H2</f>
        <v>76 3717247</v>
      </c>
      <c r="I13" s="1" t="str">
        <f>AG2</f>
        <v>Žrtava Fašizma br.82 stan 16B Budva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Loshakov</v>
      </c>
      <c r="C15" s="1" t="str">
        <f>C2</f>
        <v>Mikhail</v>
      </c>
      <c r="D15" s="1" t="str">
        <f>V2</f>
        <v>1302991234012</v>
      </c>
      <c r="E15" s="1" t="str">
        <f>H2</f>
        <v>76 3717247</v>
      </c>
      <c r="F15" t="str">
        <f>AI2</f>
        <v>Web King</v>
      </c>
      <c r="G15" t="str">
        <f>AM2</f>
        <v>Bar</v>
      </c>
      <c r="H15" s="5" t="str">
        <f>AJ2</f>
        <v>03524396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Web King</v>
      </c>
      <c r="C17" t="str">
        <f>AK2</f>
        <v>Trgovačka br.11 Bar</v>
      </c>
      <c r="D17" s="1" t="str">
        <f>B2</f>
        <v>Loshakov</v>
      </c>
      <c r="E17" s="1" t="str">
        <f>C2</f>
        <v>Mikhail</v>
      </c>
      <c r="F17" t="str">
        <f>AG2</f>
        <v>Žrtava Fašizma br.82 stan 16B Budva</v>
      </c>
      <c r="G17">
        <f>AH2</f>
        <v>0</v>
      </c>
      <c r="H17" s="4">
        <f>W2</f>
        <v>45015</v>
      </c>
      <c r="I17" s="4">
        <f>AF2</f>
        <v>45381</v>
      </c>
      <c r="J17" t="str">
        <f>AM2</f>
        <v>Bar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Web King</v>
      </c>
      <c r="C19" t="str">
        <f>AL2</f>
        <v>Bar</v>
      </c>
      <c r="D19" t="str">
        <f>AM2</f>
        <v>Bar</v>
      </c>
      <c r="E19" t="str">
        <f>AN2</f>
        <v>Bar</v>
      </c>
      <c r="F19" s="5" t="str">
        <f>T2</f>
        <v>068 277 817</v>
      </c>
      <c r="G19" t="str">
        <f>U2</f>
        <v>loshakovm@yandex.ru</v>
      </c>
      <c r="H19">
        <f>AP2</f>
        <v>1</v>
      </c>
      <c r="I19">
        <f t="shared" ref="I19:S19" si="1">AQ2</f>
        <v>3</v>
      </c>
      <c r="J19">
        <f t="shared" si="1"/>
        <v>0</v>
      </c>
      <c r="K19">
        <f t="shared" si="1"/>
        <v>2</v>
      </c>
      <c r="L19">
        <f t="shared" si="1"/>
        <v>9</v>
      </c>
      <c r="M19">
        <f t="shared" si="1"/>
        <v>9</v>
      </c>
      <c r="N19">
        <f t="shared" si="1"/>
        <v>1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1</v>
      </c>
      <c r="T19">
        <f>BB2</f>
        <v>2</v>
      </c>
      <c r="U19" s="7">
        <f>BC2</f>
        <v>0</v>
      </c>
      <c r="V19" s="7">
        <f t="shared" ref="V19:X19" si="2">BD2</f>
        <v>1</v>
      </c>
      <c r="W19" s="7">
        <f t="shared" si="2"/>
        <v>0</v>
      </c>
      <c r="X19" s="7">
        <f t="shared" si="2"/>
        <v>2</v>
      </c>
      <c r="Y19" s="7" t="str">
        <f>BG2</f>
        <v>5 - 1112249 / 001</v>
      </c>
      <c r="Z19" s="7" t="str">
        <f>V2</f>
        <v>1302991234012</v>
      </c>
      <c r="AA19" s="1" t="str">
        <f>B2</f>
        <v>Loshakov</v>
      </c>
      <c r="AB19" s="1" t="str">
        <f>C2</f>
        <v>Mikhail</v>
      </c>
      <c r="AC19" s="1" t="str">
        <f>AG2</f>
        <v>Žrtava Fašizma br.82 stan 16B Budva</v>
      </c>
      <c r="AD19">
        <f>BH2</f>
        <v>0</v>
      </c>
      <c r="AE19" s="1" t="str">
        <f>D2</f>
        <v>Vjaćeslav</v>
      </c>
      <c r="AF19" s="10">
        <f>L2</f>
        <v>1</v>
      </c>
      <c r="AG19" s="10">
        <f t="shared" ref="AG19:AM19" si="3">M2</f>
        <v>3</v>
      </c>
      <c r="AH19" s="10">
        <f t="shared" si="3"/>
        <v>0</v>
      </c>
      <c r="AI19" s="10">
        <f t="shared" si="3"/>
        <v>2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1</v>
      </c>
      <c r="AN19" s="1" t="str">
        <f>K2</f>
        <v>grad Iževsk</v>
      </c>
      <c r="AO19" s="4" t="str">
        <f>F2</f>
        <v>V</v>
      </c>
      <c r="AP19" s="4" t="str">
        <f>G2</f>
        <v>-</v>
      </c>
      <c r="AQ19" s="5" t="str">
        <f>H2</f>
        <v>76 3717247</v>
      </c>
      <c r="AR19" s="1" t="str">
        <f>J2</f>
        <v>MVD 39003</v>
      </c>
      <c r="AS19" s="10">
        <f>X2</f>
        <v>3</v>
      </c>
      <c r="AT19" s="10">
        <f>Y2</f>
        <v>0</v>
      </c>
      <c r="AU19" s="10">
        <f>Z2</f>
        <v>0</v>
      </c>
      <c r="AV19" s="10">
        <f>AA2</f>
        <v>3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Web King</v>
      </c>
      <c r="C21" t="str">
        <f>AK2</f>
        <v>Trgovačka br.11 Bar</v>
      </c>
      <c r="D21" s="5" t="str">
        <f>T2</f>
        <v>068 277 817</v>
      </c>
      <c r="E21" s="5" t="str">
        <f>AJ2</f>
        <v>03524396</v>
      </c>
      <c r="F21" s="1" t="str">
        <f>B2</f>
        <v>Loshakov</v>
      </c>
      <c r="G21" s="1" t="str">
        <f>D2</f>
        <v>Vjaćeslav</v>
      </c>
      <c r="H21" s="1" t="str">
        <f>C2</f>
        <v>Mikhail</v>
      </c>
      <c r="I21" s="5" t="str">
        <f>V2</f>
        <v>1302991234012</v>
      </c>
      <c r="J21" t="str">
        <f>AG2</f>
        <v>Žrtava Fašizma br.82 stan 16B Budva</v>
      </c>
      <c r="K21" s="1" t="str">
        <f>K2</f>
        <v>grad Iževsk</v>
      </c>
      <c r="L21" s="4" t="str">
        <f>F2</f>
        <v>V</v>
      </c>
      <c r="M21" s="4" t="str">
        <f>G2</f>
        <v>-</v>
      </c>
      <c r="N21" t="str">
        <f>BI2</f>
        <v>Dushina Kamilla</v>
      </c>
      <c r="O21" t="str">
        <f>BK2</f>
        <v>Žena</v>
      </c>
      <c r="P21">
        <f>BL2</f>
        <v>2</v>
      </c>
      <c r="Q21">
        <f t="shared" ref="Q21:AB21" si="4">BM2</f>
        <v>9</v>
      </c>
      <c r="R21">
        <f t="shared" si="4"/>
        <v>1</v>
      </c>
      <c r="S21">
        <f t="shared" si="4"/>
        <v>0</v>
      </c>
      <c r="T21">
        <f t="shared" si="4"/>
        <v>9</v>
      </c>
      <c r="U21">
        <f t="shared" si="4"/>
        <v>8</v>
      </c>
      <c r="V21">
        <f t="shared" si="4"/>
        <v>9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Mikhail</v>
      </c>
      <c r="C23" s="1" t="str">
        <f>D2</f>
        <v>Vjaćeslav</v>
      </c>
      <c r="D23" s="1" t="str">
        <f>B2</f>
        <v>Loshakov</v>
      </c>
      <c r="E23" s="5" t="str">
        <f>V2</f>
        <v>1302991234012</v>
      </c>
      <c r="F23" t="str">
        <f>AG2</f>
        <v>Žrtava Fašizma br.82 stan 16B Budva</v>
      </c>
      <c r="G23" t="str">
        <f>AM2</f>
        <v>Bar</v>
      </c>
      <c r="H23" s="5" t="str">
        <f>H2</f>
        <v>76 3717247</v>
      </c>
      <c r="I23" s="4">
        <f>I2</f>
        <v>44176</v>
      </c>
      <c r="J23" s="5" t="str">
        <f>T2</f>
        <v>068 277 817</v>
      </c>
      <c r="K23" s="5" t="str">
        <f>U2</f>
        <v>loshakovm@yandex.ru</v>
      </c>
      <c r="L23" s="4">
        <f>E2</f>
        <v>33282</v>
      </c>
      <c r="M23" t="str">
        <f>AI2</f>
        <v>Web King</v>
      </c>
      <c r="N23" t="str">
        <f>BG2</f>
        <v>5 - 1112249 / 001</v>
      </c>
      <c r="O23" s="5" t="str">
        <f>AJ2</f>
        <v>03524396</v>
      </c>
      <c r="P23" t="str">
        <f>AK2</f>
        <v>Trgovačka br.11 Bar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Mikhail</v>
      </c>
      <c r="C25" s="1" t="str">
        <f>+D2</f>
        <v>Vjaćeslav</v>
      </c>
      <c r="D25" s="1" t="str">
        <f>+B2</f>
        <v>Loshakov</v>
      </c>
      <c r="E25" s="5" t="str">
        <f>+V2</f>
        <v>1302991234012</v>
      </c>
      <c r="F25" t="str">
        <f>+AG2</f>
        <v>Žrtava Fašizma br.82 stan 16B Budva</v>
      </c>
      <c r="G25" t="str">
        <f>+AM2</f>
        <v>Bar</v>
      </c>
      <c r="H25" s="5" t="str">
        <f>H2</f>
        <v>76 3717247</v>
      </c>
      <c r="I25" s="4">
        <f>I2</f>
        <v>44176</v>
      </c>
      <c r="J25" s="5" t="str">
        <f>T2</f>
        <v>068 277 817</v>
      </c>
      <c r="K25" s="5" t="str">
        <f>U2</f>
        <v>loshakovm@yandex.ru</v>
      </c>
      <c r="L25" s="4">
        <f>E2</f>
        <v>33282</v>
      </c>
      <c r="M25" t="str">
        <f>AI2</f>
        <v>Web King</v>
      </c>
      <c r="N25" t="str">
        <f>BG2</f>
        <v>5 - 1112249 / 001</v>
      </c>
      <c r="O25" s="5" t="str">
        <f>AJ2</f>
        <v>03524396</v>
      </c>
      <c r="P25" t="str">
        <f>AK2</f>
        <v>Trgovačka br.11 Bar</v>
      </c>
    </row>
    <row r="26" spans="1:88" x14ac:dyDescent="0.3">
      <c r="A26" t="s">
        <v>662</v>
      </c>
      <c r="B26" s="8" t="s">
        <v>334</v>
      </c>
      <c r="C26" s="8" t="s">
        <v>150</v>
      </c>
      <c r="D26" s="8" t="s">
        <v>144</v>
      </c>
      <c r="E26" s="8" t="s">
        <v>143</v>
      </c>
      <c r="F26" s="9" t="s">
        <v>161</v>
      </c>
      <c r="G26" s="32"/>
    </row>
    <row r="27" spans="1:88" x14ac:dyDescent="0.3">
      <c r="B27" t="str">
        <f>AI2</f>
        <v>Web King</v>
      </c>
      <c r="C27" t="str">
        <f>AJ2</f>
        <v>03524396</v>
      </c>
      <c r="D27" s="1" t="str">
        <f>C2</f>
        <v>Mikhail</v>
      </c>
      <c r="E27" s="1" t="str">
        <f>B2</f>
        <v>Loshakov</v>
      </c>
      <c r="F27" s="5" t="str">
        <f>V2</f>
        <v>1302991234012</v>
      </c>
    </row>
    <row r="32" spans="1:88" ht="15.6" x14ac:dyDescent="0.3">
      <c r="B32" s="20"/>
    </row>
  </sheetData>
  <pageMargins left="0.7" right="0.7" top="0.75" bottom="0.75" header="0.3" footer="0.3"/>
  <pageSetup paperSize="9"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4B03-3488-4060-AD24-63B23832FB5B}">
  <sheetPr codeName="Лист26"/>
  <dimension ref="A1:EF29"/>
  <sheetViews>
    <sheetView topLeftCell="A4" workbookViewId="0">
      <selection activeCell="A26" sqref="A26:XFD29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293</v>
      </c>
      <c r="C2" s="1" t="s">
        <v>294</v>
      </c>
      <c r="D2" s="1" t="s">
        <v>124</v>
      </c>
      <c r="E2" s="4">
        <v>29070</v>
      </c>
      <c r="F2" s="4" t="s">
        <v>210</v>
      </c>
      <c r="G2" s="11" t="s">
        <v>213</v>
      </c>
      <c r="H2" s="5" t="s">
        <v>295</v>
      </c>
      <c r="I2" s="4">
        <v>44705</v>
      </c>
      <c r="J2" s="1" t="s">
        <v>296</v>
      </c>
      <c r="K2" s="1" t="s">
        <v>297</v>
      </c>
      <c r="L2">
        <v>0</v>
      </c>
      <c r="M2">
        <v>3</v>
      </c>
      <c r="N2">
        <v>0</v>
      </c>
      <c r="O2">
        <v>8</v>
      </c>
      <c r="P2">
        <v>1</v>
      </c>
      <c r="Q2">
        <v>9</v>
      </c>
      <c r="R2">
        <v>7</v>
      </c>
      <c r="S2">
        <v>9</v>
      </c>
      <c r="T2" s="5" t="s">
        <v>298</v>
      </c>
      <c r="U2" s="6" t="s">
        <v>299</v>
      </c>
      <c r="V2" s="5" t="s">
        <v>300</v>
      </c>
      <c r="W2" s="4">
        <v>44964</v>
      </c>
      <c r="X2">
        <v>0</v>
      </c>
      <c r="Y2">
        <v>7</v>
      </c>
      <c r="Z2">
        <v>0</v>
      </c>
      <c r="AA2">
        <v>2</v>
      </c>
      <c r="AB2">
        <v>2</v>
      </c>
      <c r="AC2">
        <v>0</v>
      </c>
      <c r="AD2">
        <v>2</v>
      </c>
      <c r="AE2">
        <v>3</v>
      </c>
      <c r="AF2" s="4">
        <v>45329</v>
      </c>
      <c r="AG2" t="s">
        <v>309</v>
      </c>
      <c r="AH2" t="s">
        <v>164</v>
      </c>
      <c r="AI2" t="s">
        <v>302</v>
      </c>
      <c r="AJ2" s="5" t="s">
        <v>301</v>
      </c>
      <c r="AK2" t="s">
        <v>303</v>
      </c>
      <c r="AL2" t="s">
        <v>304</v>
      </c>
      <c r="AM2" t="s">
        <v>304</v>
      </c>
      <c r="AN2" t="s">
        <v>304</v>
      </c>
      <c r="AO2" t="s">
        <v>305</v>
      </c>
      <c r="AP2">
        <v>0</v>
      </c>
      <c r="AQ2">
        <v>3</v>
      </c>
      <c r="AR2">
        <v>0</v>
      </c>
      <c r="AS2">
        <v>8</v>
      </c>
      <c r="AT2">
        <v>9</v>
      </c>
      <c r="AU2">
        <v>7</v>
      </c>
      <c r="AV2">
        <v>9</v>
      </c>
      <c r="AW2">
        <v>2</v>
      </c>
      <c r="AX2">
        <v>1</v>
      </c>
      <c r="AY2">
        <v>3</v>
      </c>
      <c r="AZ2">
        <v>0</v>
      </c>
      <c r="BA2">
        <v>2</v>
      </c>
      <c r="BB2">
        <v>0</v>
      </c>
      <c r="BC2" s="7">
        <v>1</v>
      </c>
      <c r="BD2">
        <v>9</v>
      </c>
      <c r="BE2">
        <v>1</v>
      </c>
      <c r="BF2">
        <v>2</v>
      </c>
      <c r="BG2" t="s">
        <v>306</v>
      </c>
      <c r="BH2" s="5" t="s">
        <v>307</v>
      </c>
      <c r="BI2" t="s">
        <v>308</v>
      </c>
      <c r="BK2" s="5" t="s">
        <v>212</v>
      </c>
      <c r="BL2">
        <v>0</v>
      </c>
      <c r="BM2">
        <v>7</v>
      </c>
      <c r="BN2">
        <v>0</v>
      </c>
      <c r="BO2">
        <v>4</v>
      </c>
      <c r="BP2">
        <v>9</v>
      </c>
      <c r="BQ2">
        <v>7</v>
      </c>
      <c r="BR2">
        <v>7</v>
      </c>
      <c r="BS2">
        <v>2</v>
      </c>
      <c r="BT2">
        <v>1</v>
      </c>
      <c r="BU2">
        <v>8</v>
      </c>
      <c r="BV2">
        <v>0</v>
      </c>
      <c r="BW2">
        <v>2</v>
      </c>
      <c r="BX2">
        <v>8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Sichkarenko</v>
      </c>
      <c r="C5" s="1" t="str">
        <f>C2</f>
        <v>Sergei</v>
      </c>
      <c r="D5" s="4">
        <f>E2</f>
        <v>29070</v>
      </c>
      <c r="E5" s="5" t="str">
        <f>H2</f>
        <v>76 7617709</v>
      </c>
      <c r="F5" t="str">
        <f>AI2</f>
        <v>ART03 STUDIO</v>
      </c>
      <c r="G5" t="str">
        <f>AM2</f>
        <v>Podgorica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ART03 STUDIO</v>
      </c>
      <c r="C7" s="1" t="str">
        <f>AJ2</f>
        <v>03511146</v>
      </c>
      <c r="D7" s="1" t="str">
        <f>AM2</f>
        <v>Podgorica</v>
      </c>
      <c r="E7" s="1" t="str">
        <f>B2</f>
        <v>Sichkarenko</v>
      </c>
      <c r="F7" s="1" t="str">
        <f>C2</f>
        <v>Sergei</v>
      </c>
      <c r="G7" s="5" t="str">
        <f>H2</f>
        <v>76 7617709</v>
      </c>
      <c r="H7" t="str">
        <f>AG2</f>
        <v>Svetozara Markovića bb Podgorica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ART03 STUDIO</v>
      </c>
      <c r="C9" s="1" t="str">
        <f>AM2</f>
        <v>Podgorica</v>
      </c>
      <c r="D9" s="1" t="str">
        <f>AJ2</f>
        <v>03511146</v>
      </c>
      <c r="E9" s="1" t="str">
        <f>B2</f>
        <v>Sichkarenko</v>
      </c>
      <c r="F9" s="1" t="str">
        <f>C2</f>
        <v>Sergei</v>
      </c>
      <c r="G9" s="5" t="str">
        <f>H2</f>
        <v>76 7617709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ART03 STUDIO</v>
      </c>
      <c r="C11" s="1" t="str">
        <f>AM2</f>
        <v>Podgorica</v>
      </c>
      <c r="D11" s="1" t="str">
        <f>AJ2</f>
        <v>03511146</v>
      </c>
      <c r="E11" s="1" t="str">
        <f>B2</f>
        <v>Sichkarenko</v>
      </c>
      <c r="F11" s="1" t="str">
        <f>C2</f>
        <v>Sergei</v>
      </c>
      <c r="G11" s="5" t="str">
        <f>H2</f>
        <v>76 7617709</v>
      </c>
      <c r="H11" t="str">
        <f>BI2</f>
        <v>Gets Natalia</v>
      </c>
      <c r="I11" s="1" t="str">
        <f>BK2</f>
        <v>Žena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6" x14ac:dyDescent="0.3">
      <c r="B13" s="4">
        <f>E2</f>
        <v>29070</v>
      </c>
      <c r="C13" s="1" t="str">
        <f>B2</f>
        <v>Sichkarenko</v>
      </c>
      <c r="D13" s="1" t="str">
        <f t="shared" ref="D13:E13" si="0">C2</f>
        <v>Sergei</v>
      </c>
      <c r="E13" s="1" t="str">
        <f t="shared" si="0"/>
        <v>Vladimir</v>
      </c>
      <c r="F13" s="1" t="str">
        <f>K2</f>
        <v>Baškirska ASSR</v>
      </c>
      <c r="G13" s="5" t="str">
        <f>H2</f>
        <v>76 7617709</v>
      </c>
      <c r="H13" s="1" t="str">
        <f>AG2</f>
        <v>Svetozara Markovića bb Podgorica</v>
      </c>
      <c r="I13" s="1"/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Sichkarenko</v>
      </c>
      <c r="C15" s="1" t="str">
        <f>C2</f>
        <v>Sergei</v>
      </c>
      <c r="D15" s="1" t="str">
        <f>V2</f>
        <v>0308979213020</v>
      </c>
      <c r="E15" s="1" t="str">
        <f>H2</f>
        <v>76 7617709</v>
      </c>
      <c r="F15" t="str">
        <f>AI2</f>
        <v>ART03 STUDIO</v>
      </c>
      <c r="G15" t="str">
        <f>AM2</f>
        <v>Podgorica</v>
      </c>
      <c r="H15" s="5" t="str">
        <f>AJ2</f>
        <v>03511146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78" x14ac:dyDescent="0.3">
      <c r="B17" t="str">
        <f>AI2</f>
        <v>ART03 STUDIO</v>
      </c>
      <c r="C17" t="str">
        <f>AK2</f>
        <v>MOSKOVSKA BB PODGORICA</v>
      </c>
      <c r="D17" s="1" t="str">
        <f>B2</f>
        <v>Sichkarenko</v>
      </c>
      <c r="E17" s="1" t="str">
        <f>C2</f>
        <v>Sergei</v>
      </c>
      <c r="F17" t="str">
        <f>AG2</f>
        <v>Svetozara Markovića bb Podgorica</v>
      </c>
      <c r="G17" t="str">
        <f>AH2</f>
        <v>47/23</v>
      </c>
      <c r="H17" s="4">
        <f>W2</f>
        <v>44964</v>
      </c>
      <c r="I17" s="4">
        <f>AF2</f>
        <v>45329</v>
      </c>
      <c r="J17" t="str">
        <f>AM2</f>
        <v>Podgorica</v>
      </c>
    </row>
    <row r="18" spans="1:7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78" x14ac:dyDescent="0.3">
      <c r="B19" t="str">
        <f>AI2</f>
        <v>ART03 STUDIO</v>
      </c>
      <c r="C19" t="str">
        <f>AL2</f>
        <v>Podgorica</v>
      </c>
      <c r="D19" t="str">
        <f>AM2</f>
        <v>Podgorica</v>
      </c>
      <c r="E19" t="str">
        <f>AN2</f>
        <v>Podgorica</v>
      </c>
      <c r="F19" s="5" t="str">
        <f>T2</f>
        <v>+38267 166 127</v>
      </c>
      <c r="G19" t="str">
        <f>U2</f>
        <v>9169000265@mail.ru</v>
      </c>
      <c r="H19">
        <f>AP2</f>
        <v>0</v>
      </c>
      <c r="I19">
        <f t="shared" ref="I19:S19" si="1">AQ2</f>
        <v>3</v>
      </c>
      <c r="J19">
        <f t="shared" si="1"/>
        <v>0</v>
      </c>
      <c r="K19">
        <f t="shared" si="1"/>
        <v>8</v>
      </c>
      <c r="L19">
        <f t="shared" si="1"/>
        <v>9</v>
      </c>
      <c r="M19">
        <f t="shared" si="1"/>
        <v>7</v>
      </c>
      <c r="N19">
        <f t="shared" si="1"/>
        <v>9</v>
      </c>
      <c r="O19">
        <f t="shared" si="1"/>
        <v>2</v>
      </c>
      <c r="P19">
        <f t="shared" si="1"/>
        <v>1</v>
      </c>
      <c r="Q19">
        <f t="shared" si="1"/>
        <v>3</v>
      </c>
      <c r="R19">
        <f t="shared" si="1"/>
        <v>0</v>
      </c>
      <c r="S19">
        <f t="shared" si="1"/>
        <v>2</v>
      </c>
      <c r="T19">
        <f>BB2</f>
        <v>0</v>
      </c>
      <c r="U19" s="7">
        <f>BC2</f>
        <v>1</v>
      </c>
      <c r="V19" s="7">
        <f t="shared" ref="V19:X19" si="2">BD2</f>
        <v>9</v>
      </c>
      <c r="W19" s="7">
        <f t="shared" si="2"/>
        <v>1</v>
      </c>
      <c r="X19" s="7">
        <f t="shared" si="2"/>
        <v>2</v>
      </c>
      <c r="Y19" s="7" t="str">
        <f>BG2</f>
        <v>5 - 1099722 / 001</v>
      </c>
      <c r="Z19" s="7" t="str">
        <f>V2</f>
        <v>0308979213020</v>
      </c>
      <c r="AA19" s="1" t="str">
        <f>B2</f>
        <v>Sichkarenko</v>
      </c>
      <c r="AB19" s="1" t="str">
        <f>C2</f>
        <v>Sergei</v>
      </c>
      <c r="AC19" s="1" t="str">
        <f>AG2</f>
        <v>Svetozara Markovića bb Podgorica</v>
      </c>
      <c r="AD19" t="str">
        <f>BH2</f>
        <v>565000000000394877</v>
      </c>
      <c r="AE19" s="1" t="str">
        <f>D2</f>
        <v>Vladimir</v>
      </c>
      <c r="AF19" s="10">
        <f>L2</f>
        <v>0</v>
      </c>
      <c r="AG19" s="10">
        <f t="shared" ref="AG19:AM19" si="3">M2</f>
        <v>3</v>
      </c>
      <c r="AH19" s="10">
        <f t="shared" si="3"/>
        <v>0</v>
      </c>
      <c r="AI19" s="10">
        <f t="shared" si="3"/>
        <v>8</v>
      </c>
      <c r="AJ19" s="10">
        <f t="shared" si="3"/>
        <v>1</v>
      </c>
      <c r="AK19" s="10">
        <f t="shared" si="3"/>
        <v>9</v>
      </c>
      <c r="AL19" s="10">
        <f t="shared" si="3"/>
        <v>7</v>
      </c>
      <c r="AM19" s="10">
        <f t="shared" si="3"/>
        <v>9</v>
      </c>
      <c r="AN19" s="1" t="str">
        <f>K2</f>
        <v>Baškirska ASSR</v>
      </c>
      <c r="AO19" s="4" t="str">
        <f>F2</f>
        <v>V</v>
      </c>
      <c r="AP19" s="10" t="str">
        <f>G2</f>
        <v>-</v>
      </c>
      <c r="AQ19" s="5" t="str">
        <f>H2</f>
        <v>76 7617709</v>
      </c>
      <c r="AR19" s="1" t="str">
        <f>J2</f>
        <v>MVD 77319</v>
      </c>
      <c r="AS19" s="10">
        <f>X2</f>
        <v>0</v>
      </c>
      <c r="AT19" s="10">
        <f>Y2</f>
        <v>7</v>
      </c>
      <c r="AU19" s="10">
        <f>Z2</f>
        <v>0</v>
      </c>
      <c r="AV19" s="10">
        <f>AA2</f>
        <v>2</v>
      </c>
      <c r="AW19" s="10">
        <f>AE2</f>
        <v>3</v>
      </c>
    </row>
    <row r="20" spans="1:78" x14ac:dyDescent="0.3">
      <c r="A20" t="s">
        <v>279</v>
      </c>
      <c r="B20" s="8" t="s">
        <v>147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214</v>
      </c>
      <c r="O20" s="8" t="s">
        <v>215</v>
      </c>
      <c r="P20" s="8" t="s">
        <v>216</v>
      </c>
      <c r="Q20" s="8" t="s">
        <v>217</v>
      </c>
      <c r="R20" s="8" t="s">
        <v>218</v>
      </c>
      <c r="S20" s="8" t="s">
        <v>219</v>
      </c>
      <c r="T20" s="8" t="s">
        <v>220</v>
      </c>
      <c r="U20" s="8" t="s">
        <v>221</v>
      </c>
      <c r="V20" s="8" t="s">
        <v>222</v>
      </c>
      <c r="W20" s="8" t="s">
        <v>223</v>
      </c>
      <c r="X20" s="8" t="s">
        <v>224</v>
      </c>
      <c r="Y20" s="8" t="s">
        <v>225</v>
      </c>
      <c r="Z20" s="8" t="s">
        <v>226</v>
      </c>
      <c r="AA20" s="8" t="s">
        <v>227</v>
      </c>
      <c r="AB20" s="8" t="s">
        <v>228</v>
      </c>
      <c r="AC20" s="8" t="s">
        <v>229</v>
      </c>
      <c r="AD20" s="8" t="s">
        <v>230</v>
      </c>
      <c r="AE20" s="8" t="s">
        <v>231</v>
      </c>
      <c r="AF20" s="8" t="s">
        <v>232</v>
      </c>
      <c r="AG20" s="8" t="s">
        <v>233</v>
      </c>
      <c r="AH20" s="8" t="s">
        <v>234</v>
      </c>
      <c r="AI20" s="8" t="s">
        <v>235</v>
      </c>
      <c r="AJ20" s="8" t="s">
        <v>236</v>
      </c>
      <c r="AK20" s="8" t="s">
        <v>237</v>
      </c>
      <c r="AL20" s="8" t="s">
        <v>238</v>
      </c>
      <c r="AM20" s="8" t="s">
        <v>239</v>
      </c>
      <c r="AN20" s="8" t="s">
        <v>240</v>
      </c>
      <c r="AO20" s="8" t="s">
        <v>241</v>
      </c>
      <c r="AP20" s="8" t="s">
        <v>242</v>
      </c>
      <c r="AQ20" s="8" t="s">
        <v>243</v>
      </c>
      <c r="AR20" s="8" t="s">
        <v>244</v>
      </c>
      <c r="AS20" s="8" t="s">
        <v>245</v>
      </c>
      <c r="AT20" s="8" t="s">
        <v>246</v>
      </c>
      <c r="AU20" s="8" t="s">
        <v>247</v>
      </c>
      <c r="AV20" s="8" t="s">
        <v>248</v>
      </c>
      <c r="AW20" s="8" t="s">
        <v>249</v>
      </c>
      <c r="AX20" s="8" t="s">
        <v>250</v>
      </c>
      <c r="AY20" s="8" t="s">
        <v>251</v>
      </c>
      <c r="AZ20" s="8" t="s">
        <v>252</v>
      </c>
      <c r="BA20" s="8" t="s">
        <v>253</v>
      </c>
      <c r="BB20" s="8" t="s">
        <v>254</v>
      </c>
      <c r="BC20" s="8" t="s">
        <v>255</v>
      </c>
      <c r="BD20" s="8" t="s">
        <v>256</v>
      </c>
      <c r="BE20" s="8" t="s">
        <v>257</v>
      </c>
      <c r="BF20" s="8" t="s">
        <v>258</v>
      </c>
      <c r="BG20" s="8" t="s">
        <v>259</v>
      </c>
      <c r="BH20" s="8" t="s">
        <v>260</v>
      </c>
      <c r="BI20" s="8" t="s">
        <v>261</v>
      </c>
      <c r="BJ20" s="8" t="s">
        <v>262</v>
      </c>
      <c r="BK20" s="8" t="s">
        <v>263</v>
      </c>
      <c r="BL20" s="8" t="s">
        <v>264</v>
      </c>
      <c r="BM20" s="8" t="s">
        <v>265</v>
      </c>
      <c r="BN20" s="8" t="s">
        <v>266</v>
      </c>
      <c r="BO20" s="8" t="s">
        <v>267</v>
      </c>
      <c r="BP20" s="8" t="s">
        <v>268</v>
      </c>
      <c r="BQ20" s="8" t="s">
        <v>269</v>
      </c>
      <c r="BR20" s="8" t="s">
        <v>270</v>
      </c>
      <c r="BS20" s="8" t="s">
        <v>271</v>
      </c>
      <c r="BT20" s="8" t="s">
        <v>272</v>
      </c>
      <c r="BU20" s="8" t="s">
        <v>273</v>
      </c>
      <c r="BV20" s="8" t="s">
        <v>274</v>
      </c>
      <c r="BW20" s="8" t="s">
        <v>275</v>
      </c>
      <c r="BX20" s="8" t="s">
        <v>276</v>
      </c>
      <c r="BY20" s="8" t="s">
        <v>277</v>
      </c>
      <c r="BZ20" s="9" t="s">
        <v>278</v>
      </c>
    </row>
    <row r="21" spans="1:78" x14ac:dyDescent="0.3">
      <c r="B21" t="str">
        <f>AI2</f>
        <v>ART03 STUDIO</v>
      </c>
      <c r="C21" t="str">
        <f>AK2</f>
        <v>MOSKOVSKA BB PODGORICA</v>
      </c>
      <c r="D21" s="5" t="str">
        <f>T2</f>
        <v>+38267 166 127</v>
      </c>
      <c r="E21" s="5" t="str">
        <f>AJ2</f>
        <v>03511146</v>
      </c>
      <c r="F21" s="1" t="str">
        <f>B2</f>
        <v>Sichkarenko</v>
      </c>
      <c r="G21" s="1" t="str">
        <f>D2</f>
        <v>Vladimir</v>
      </c>
      <c r="H21" s="1" t="str">
        <f>C2</f>
        <v>Sergei</v>
      </c>
      <c r="I21" s="5" t="str">
        <f>V2</f>
        <v>0308979213020</v>
      </c>
      <c r="J21" t="str">
        <f>AG2</f>
        <v>Svetozara Markovića bb Podgorica</v>
      </c>
      <c r="K21" s="1" t="str">
        <f>K2</f>
        <v>Baškirska ASSR</v>
      </c>
      <c r="L21" s="4" t="str">
        <f>F2</f>
        <v>V</v>
      </c>
      <c r="M21" s="4" t="str">
        <f>G2</f>
        <v>-</v>
      </c>
    </row>
    <row r="22" spans="1:7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78" x14ac:dyDescent="0.3">
      <c r="B23" s="1" t="str">
        <f>C2</f>
        <v>Sergei</v>
      </c>
      <c r="C23" s="1" t="str">
        <f>D2</f>
        <v>Vladimir</v>
      </c>
      <c r="D23" s="1" t="str">
        <f>B2</f>
        <v>Sichkarenko</v>
      </c>
      <c r="E23" s="5" t="str">
        <f>V2</f>
        <v>0308979213020</v>
      </c>
      <c r="F23" t="str">
        <f>AG2</f>
        <v>Svetozara Markovića bb Podgorica</v>
      </c>
      <c r="G23" t="str">
        <f>AM2</f>
        <v>Podgorica</v>
      </c>
      <c r="H23" s="5" t="str">
        <f>H2</f>
        <v>76 7617709</v>
      </c>
      <c r="I23" s="4">
        <f>I2</f>
        <v>44705</v>
      </c>
      <c r="J23" s="5" t="str">
        <f>T2</f>
        <v>+38267 166 127</v>
      </c>
      <c r="K23" s="5" t="str">
        <f>U2</f>
        <v>9169000265@mail.ru</v>
      </c>
      <c r="L23" s="4">
        <f>E2</f>
        <v>29070</v>
      </c>
      <c r="M23" t="str">
        <f>AI2</f>
        <v>ART03 STUDIO</v>
      </c>
      <c r="N23" t="str">
        <f>BG2</f>
        <v>5 - 1099722 / 001</v>
      </c>
      <c r="O23" s="5" t="str">
        <f>AJ2</f>
        <v>03511146</v>
      </c>
      <c r="P23" t="str">
        <f>AK2</f>
        <v>MOSKOVSKA BB PODGORICA</v>
      </c>
    </row>
    <row r="24" spans="1:7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78" x14ac:dyDescent="0.3">
      <c r="B25" s="1" t="str">
        <f>+C2</f>
        <v>Sergei</v>
      </c>
      <c r="C25" s="1" t="str">
        <f>+D2</f>
        <v>Vladimir</v>
      </c>
      <c r="D25" s="1" t="str">
        <f>+B2</f>
        <v>Sichkarenko</v>
      </c>
      <c r="E25" s="5" t="str">
        <f>+V2</f>
        <v>0308979213020</v>
      </c>
      <c r="F25" t="str">
        <f>+AG2</f>
        <v>Svetozara Markovića bb Podgorica</v>
      </c>
      <c r="G25" t="str">
        <f>+AM2</f>
        <v>Podgorica</v>
      </c>
      <c r="H25" s="5" t="str">
        <f>H2</f>
        <v>76 7617709</v>
      </c>
      <c r="I25" s="4">
        <f>I2</f>
        <v>44705</v>
      </c>
      <c r="J25" s="5" t="str">
        <f>T2</f>
        <v>+38267 166 127</v>
      </c>
      <c r="K25" s="5" t="str">
        <f>U2</f>
        <v>9169000265@mail.ru</v>
      </c>
      <c r="L25" s="4">
        <f>E2</f>
        <v>29070</v>
      </c>
      <c r="M25" t="str">
        <f>AI2</f>
        <v>ART03 STUDIO</v>
      </c>
      <c r="N25" t="str">
        <f>BG2</f>
        <v>5 - 1099722 / 001</v>
      </c>
      <c r="O25" s="5" t="str">
        <f>AJ2</f>
        <v>03511146</v>
      </c>
      <c r="P25" t="str">
        <f>AK2</f>
        <v>MOSKOVSKA BB PODGORICA</v>
      </c>
    </row>
    <row r="26" spans="1:78" x14ac:dyDescent="0.3">
      <c r="A26" t="s">
        <v>628</v>
      </c>
      <c r="B26" s="8" t="s">
        <v>147</v>
      </c>
      <c r="C26" s="8" t="s">
        <v>148</v>
      </c>
      <c r="D26" s="8" t="s">
        <v>150</v>
      </c>
      <c r="E26" s="8" t="s">
        <v>626</v>
      </c>
      <c r="F26" s="8" t="s">
        <v>143</v>
      </c>
      <c r="G26" s="8" t="s">
        <v>144</v>
      </c>
      <c r="H26" s="8" t="s">
        <v>161</v>
      </c>
      <c r="I26" s="9" t="s">
        <v>167</v>
      </c>
    </row>
    <row r="27" spans="1:78" x14ac:dyDescent="0.3">
      <c r="B27" t="str">
        <f>AI2</f>
        <v>ART03 STUDIO</v>
      </c>
      <c r="C27" t="str">
        <f>AM2</f>
        <v>Podgorica</v>
      </c>
      <c r="D27" s="5" t="str">
        <f>AJ2</f>
        <v>03511146</v>
      </c>
      <c r="E27" s="4">
        <f>AF2</f>
        <v>45329</v>
      </c>
      <c r="F27" s="1" t="str">
        <f>B2</f>
        <v>Sichkarenko</v>
      </c>
      <c r="G27" s="1" t="str">
        <f>C2</f>
        <v>Sergei</v>
      </c>
      <c r="H27" s="5" t="str">
        <f>V2</f>
        <v>0308979213020</v>
      </c>
      <c r="I27" s="4">
        <f>W2</f>
        <v>44964</v>
      </c>
    </row>
    <row r="28" spans="1:78" x14ac:dyDescent="0.3">
      <c r="A28" t="s">
        <v>1009</v>
      </c>
      <c r="B28" s="8" t="s">
        <v>1003</v>
      </c>
      <c r="C28" s="8" t="s">
        <v>1004</v>
      </c>
      <c r="D28" s="8" t="s">
        <v>150</v>
      </c>
      <c r="E28" s="8" t="s">
        <v>1005</v>
      </c>
      <c r="F28" s="8" t="s">
        <v>1006</v>
      </c>
      <c r="G28" s="8" t="s">
        <v>1007</v>
      </c>
      <c r="H28" s="8" t="s">
        <v>1008</v>
      </c>
      <c r="I28" s="9" t="s">
        <v>161</v>
      </c>
    </row>
    <row r="29" spans="1:78" x14ac:dyDescent="0.3">
      <c r="B29" t="str">
        <f>AM2</f>
        <v>Podgorica</v>
      </c>
      <c r="C29" t="str">
        <f>AI2</f>
        <v>ART03 STUDIO</v>
      </c>
      <c r="D29" s="5" t="str">
        <f>AJ2</f>
        <v>03511146</v>
      </c>
      <c r="E29" s="4">
        <f>W2</f>
        <v>44964</v>
      </c>
      <c r="F29" s="4">
        <v>45275</v>
      </c>
      <c r="G29" s="1" t="str">
        <f>B2</f>
        <v>Sichkarenko</v>
      </c>
      <c r="H29" s="1" t="str">
        <f>C2</f>
        <v>Sergei</v>
      </c>
      <c r="I29" s="5" t="str">
        <f>V2</f>
        <v>0308979213020</v>
      </c>
    </row>
  </sheetData>
  <hyperlinks>
    <hyperlink ref="U2" r:id="rId1" xr:uid="{19D87845-4A60-451B-8CE6-AFC4132EC2D8}"/>
  </hyperlinks>
  <pageMargins left="0.7" right="0.7" top="0.75" bottom="0.75" header="0.3" footer="0.3"/>
  <pageSetup paperSize="9" orientation="portrait" verticalDpi="0"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657C-88A9-4C72-B07F-241F972DE451}">
  <sheetPr codeName="Лист28"/>
  <dimension ref="A1:EF25"/>
  <sheetViews>
    <sheetView workbookViewId="0">
      <selection activeCell="AK2" sqref="AK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311</v>
      </c>
      <c r="C2" s="1" t="s">
        <v>310</v>
      </c>
      <c r="D2" s="1" t="s">
        <v>314</v>
      </c>
      <c r="E2" s="4">
        <v>35639</v>
      </c>
      <c r="F2" s="4" t="s">
        <v>210</v>
      </c>
      <c r="G2" s="11" t="s">
        <v>213</v>
      </c>
      <c r="H2" s="5" t="s">
        <v>315</v>
      </c>
      <c r="I2" s="4">
        <v>43089</v>
      </c>
      <c r="J2" s="1" t="s">
        <v>316</v>
      </c>
      <c r="K2" s="1" t="s">
        <v>317</v>
      </c>
      <c r="L2">
        <v>2</v>
      </c>
      <c r="M2">
        <v>8</v>
      </c>
      <c r="N2">
        <v>0</v>
      </c>
      <c r="O2">
        <v>7</v>
      </c>
      <c r="P2">
        <v>1</v>
      </c>
      <c r="Q2">
        <v>9</v>
      </c>
      <c r="R2">
        <v>9</v>
      </c>
      <c r="S2">
        <v>7</v>
      </c>
      <c r="T2" s="5" t="s">
        <v>318</v>
      </c>
      <c r="U2" s="6" t="s">
        <v>319</v>
      </c>
      <c r="V2" s="5" t="s">
        <v>320</v>
      </c>
      <c r="W2" s="4">
        <v>45006</v>
      </c>
      <c r="X2">
        <v>2</v>
      </c>
      <c r="Y2">
        <v>1</v>
      </c>
      <c r="Z2">
        <v>0</v>
      </c>
      <c r="AA2">
        <v>3</v>
      </c>
      <c r="AB2">
        <v>2</v>
      </c>
      <c r="AC2">
        <v>0</v>
      </c>
      <c r="AD2">
        <v>2</v>
      </c>
      <c r="AE2">
        <v>3</v>
      </c>
      <c r="AF2" s="4">
        <v>45372</v>
      </c>
      <c r="AG2" t="s">
        <v>321</v>
      </c>
      <c r="AH2" t="s">
        <v>322</v>
      </c>
      <c r="AI2" t="s">
        <v>312</v>
      </c>
      <c r="AJ2" s="5" t="s">
        <v>313</v>
      </c>
      <c r="AK2" t="s">
        <v>129</v>
      </c>
      <c r="AL2" t="s">
        <v>130</v>
      </c>
      <c r="AM2" t="s">
        <v>130</v>
      </c>
      <c r="AN2" t="s">
        <v>128</v>
      </c>
      <c r="AO2" t="s">
        <v>128</v>
      </c>
      <c r="AP2">
        <v>2</v>
      </c>
      <c r="AQ2">
        <v>8</v>
      </c>
      <c r="AR2">
        <v>0</v>
      </c>
      <c r="AS2">
        <v>7</v>
      </c>
      <c r="AT2">
        <v>9</v>
      </c>
      <c r="AU2">
        <v>9</v>
      </c>
      <c r="AV2">
        <v>7</v>
      </c>
      <c r="AW2">
        <v>2</v>
      </c>
      <c r="AX2">
        <v>5</v>
      </c>
      <c r="AY2">
        <v>0</v>
      </c>
      <c r="AZ2">
        <v>0</v>
      </c>
      <c r="BA2">
        <v>1</v>
      </c>
      <c r="BB2">
        <v>8</v>
      </c>
      <c r="BC2" s="7">
        <v>0</v>
      </c>
      <c r="BD2">
        <v>8</v>
      </c>
      <c r="BE2">
        <v>0</v>
      </c>
      <c r="BF2">
        <v>2</v>
      </c>
      <c r="BG2" t="s">
        <v>323</v>
      </c>
      <c r="BH2" s="12" t="s">
        <v>307</v>
      </c>
      <c r="BI2" t="s">
        <v>324</v>
      </c>
      <c r="BJ2" s="5" t="s">
        <v>325</v>
      </c>
      <c r="BK2" s="5" t="s">
        <v>212</v>
      </c>
      <c r="BL2">
        <v>1</v>
      </c>
      <c r="BM2">
        <v>8</v>
      </c>
      <c r="BN2">
        <v>0</v>
      </c>
      <c r="BO2">
        <v>3</v>
      </c>
      <c r="BP2">
        <v>9</v>
      </c>
      <c r="BQ2">
        <v>9</v>
      </c>
      <c r="BR2">
        <v>7</v>
      </c>
      <c r="BS2">
        <v>2</v>
      </c>
      <c r="BT2">
        <v>5</v>
      </c>
      <c r="BU2">
        <v>0</v>
      </c>
      <c r="BV2">
        <v>0</v>
      </c>
      <c r="BW2">
        <v>0</v>
      </c>
      <c r="BX2">
        <v>0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Tekaev</v>
      </c>
      <c r="C5" s="1" t="str">
        <f>C2</f>
        <v>Viacheslav</v>
      </c>
      <c r="D5" s="4">
        <f>E2</f>
        <v>35639</v>
      </c>
      <c r="E5" s="5" t="str">
        <f>H2</f>
        <v>75 6606332</v>
      </c>
      <c r="F5" t="str">
        <f>AI2</f>
        <v>AL TRIP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AL TRIP</v>
      </c>
      <c r="C7" s="1" t="str">
        <f>AJ2</f>
        <v>03526011</v>
      </c>
      <c r="D7" s="1" t="str">
        <f>AM2</f>
        <v>Cetinje</v>
      </c>
      <c r="E7" s="1" t="str">
        <f>B2</f>
        <v>Tekaev</v>
      </c>
      <c r="F7" s="1" t="str">
        <f>C2</f>
        <v>Viacheslav</v>
      </c>
      <c r="G7" s="5" t="str">
        <f>H2</f>
        <v>75 6606332</v>
      </c>
      <c r="H7" t="str">
        <f>AG2</f>
        <v>Bajice 52 Cetinje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AL TRIP</v>
      </c>
      <c r="C9" s="1" t="str">
        <f>AM2</f>
        <v>Cetinje</v>
      </c>
      <c r="D9" s="1" t="str">
        <f>AJ2</f>
        <v>03526011</v>
      </c>
      <c r="E9" s="1" t="str">
        <f>B2</f>
        <v>Tekaev</v>
      </c>
      <c r="F9" s="1" t="str">
        <f>C2</f>
        <v>Viacheslav</v>
      </c>
      <c r="G9" s="5" t="str">
        <f>H2</f>
        <v>75 6606332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AL TRIP</v>
      </c>
      <c r="C11" s="1" t="str">
        <f>AM2</f>
        <v>Cetinje</v>
      </c>
      <c r="D11" s="1" t="str">
        <f>AJ2</f>
        <v>03526011</v>
      </c>
      <c r="E11" s="1" t="str">
        <f>B2</f>
        <v>Tekaev</v>
      </c>
      <c r="F11" s="1" t="str">
        <f>C2</f>
        <v>Viacheslav</v>
      </c>
      <c r="G11" s="5" t="str">
        <f>H2</f>
        <v>75 6606332</v>
      </c>
      <c r="H11" t="str">
        <f>BI2</f>
        <v>Galaeva Ekaterina</v>
      </c>
      <c r="I11" s="1" t="str">
        <f>BK2</f>
        <v>Žena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6" x14ac:dyDescent="0.3">
      <c r="B13" s="4">
        <f>E2</f>
        <v>35639</v>
      </c>
      <c r="C13" s="1" t="str">
        <f>B2</f>
        <v>Tekaev</v>
      </c>
      <c r="D13" s="1" t="str">
        <f t="shared" ref="D13:E13" si="0">C2</f>
        <v>Viacheslav</v>
      </c>
      <c r="E13" s="1" t="str">
        <f t="shared" si="0"/>
        <v>Andrej</v>
      </c>
      <c r="F13" s="1" t="str">
        <f>K2</f>
        <v>grad Nižni Novgorod</v>
      </c>
      <c r="G13" s="5" t="str">
        <f>H2</f>
        <v>75 6606332</v>
      </c>
      <c r="H13" s="1" t="str">
        <f>AG2</f>
        <v>Bajice 52 Cetinje</v>
      </c>
      <c r="I13" s="1"/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Tekaev</v>
      </c>
      <c r="C15" s="1" t="str">
        <f>C2</f>
        <v>Viacheslav</v>
      </c>
      <c r="D15" s="1" t="str">
        <f>V2</f>
        <v>2807997250018</v>
      </c>
      <c r="E15" s="1" t="str">
        <f>H2</f>
        <v>75 6606332</v>
      </c>
      <c r="F15" t="str">
        <f>AI2</f>
        <v>AL TRIP</v>
      </c>
      <c r="G15" t="str">
        <f>AM2</f>
        <v>Cetinje</v>
      </c>
      <c r="H15" s="5" t="str">
        <f>AJ2</f>
        <v>03526011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AL TRIP</v>
      </c>
      <c r="C17" t="str">
        <f>AK2</f>
        <v>Bajice bb Cetinje</v>
      </c>
      <c r="D17" s="1" t="str">
        <f>B2</f>
        <v>Tekaev</v>
      </c>
      <c r="E17" s="1" t="str">
        <f>C2</f>
        <v>Viacheslav</v>
      </c>
      <c r="F17" t="str">
        <f>AG2</f>
        <v>Bajice 52 Cetinje</v>
      </c>
      <c r="G17" t="str">
        <f>AH2</f>
        <v>83/23</v>
      </c>
      <c r="H17" s="4">
        <f>W2</f>
        <v>45006</v>
      </c>
      <c r="I17" s="4">
        <f>AF2</f>
        <v>45372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AL TRIP</v>
      </c>
      <c r="C19" t="str">
        <f>AL2</f>
        <v>Cetinje</v>
      </c>
      <c r="D19" t="str">
        <f>AM2</f>
        <v>Cetinje</v>
      </c>
      <c r="E19" t="str">
        <f>AN2</f>
        <v>Bajice bb</v>
      </c>
      <c r="F19" s="5" t="str">
        <f>T2</f>
        <v>068 286 054</v>
      </c>
      <c r="G19" t="str">
        <f>U2</f>
        <v>vatekaev@gmail.com</v>
      </c>
      <c r="H19">
        <f>AP2</f>
        <v>2</v>
      </c>
      <c r="I19">
        <f t="shared" ref="I19:S19" si="1">AQ2</f>
        <v>8</v>
      </c>
      <c r="J19">
        <f t="shared" si="1"/>
        <v>0</v>
      </c>
      <c r="K19">
        <f t="shared" si="1"/>
        <v>7</v>
      </c>
      <c r="L19">
        <f t="shared" si="1"/>
        <v>9</v>
      </c>
      <c r="M19">
        <f t="shared" si="1"/>
        <v>9</v>
      </c>
      <c r="N19">
        <f t="shared" si="1"/>
        <v>7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1</v>
      </c>
      <c r="T19">
        <f>BB2</f>
        <v>8</v>
      </c>
      <c r="U19" s="7">
        <f>BC2</f>
        <v>0</v>
      </c>
      <c r="V19" s="7">
        <f t="shared" ref="V19:X19" si="2">BD2</f>
        <v>8</v>
      </c>
      <c r="W19" s="7">
        <f t="shared" si="2"/>
        <v>0</v>
      </c>
      <c r="X19" s="7">
        <f t="shared" si="2"/>
        <v>2</v>
      </c>
      <c r="Y19" s="7" t="str">
        <f>BG2</f>
        <v>5 - 1113780 / 001</v>
      </c>
      <c r="Z19" s="7" t="str">
        <f>V2</f>
        <v>2807997250018</v>
      </c>
      <c r="AA19" s="1" t="str">
        <f>B2</f>
        <v>Tekaev</v>
      </c>
      <c r="AB19" s="1" t="str">
        <f>C2</f>
        <v>Viacheslav</v>
      </c>
      <c r="AC19" s="1" t="str">
        <f>AG2</f>
        <v>Bajice 52 Cetinje</v>
      </c>
      <c r="AD19" t="str">
        <f>BH2</f>
        <v>565000000000394877</v>
      </c>
      <c r="AE19" s="1" t="str">
        <f>D2</f>
        <v>Andrej</v>
      </c>
      <c r="AF19" s="10">
        <f>L2</f>
        <v>2</v>
      </c>
      <c r="AG19" s="10">
        <f t="shared" ref="AG19:AM19" si="3">M2</f>
        <v>8</v>
      </c>
      <c r="AH19" s="10">
        <f t="shared" si="3"/>
        <v>0</v>
      </c>
      <c r="AI19" s="10">
        <f t="shared" si="3"/>
        <v>7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7</v>
      </c>
      <c r="AN19" s="1" t="str">
        <f>K2</f>
        <v>grad Nižni Novgorod</v>
      </c>
      <c r="AO19" s="4" t="str">
        <f>F2</f>
        <v>V</v>
      </c>
      <c r="AP19" s="10" t="str">
        <f>G2</f>
        <v>-</v>
      </c>
      <c r="AQ19" s="5" t="str">
        <f>H2</f>
        <v>75 6606332</v>
      </c>
      <c r="AR19" s="1" t="str">
        <f>J2</f>
        <v>FMS 52015</v>
      </c>
      <c r="AS19" s="10">
        <f>X2</f>
        <v>2</v>
      </c>
      <c r="AT19" s="10">
        <f>Y2</f>
        <v>1</v>
      </c>
      <c r="AU19" s="10">
        <f>Z2</f>
        <v>0</v>
      </c>
      <c r="AV19" s="10">
        <f>AA2</f>
        <v>3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AL TRIP</v>
      </c>
      <c r="C21" t="str">
        <f>AK2</f>
        <v>Bajice bb Cetinje</v>
      </c>
      <c r="D21" s="5" t="str">
        <f>T2</f>
        <v>068 286 054</v>
      </c>
      <c r="E21" s="5" t="str">
        <f>AJ2</f>
        <v>03526011</v>
      </c>
      <c r="F21" s="1" t="str">
        <f>B2</f>
        <v>Tekaev</v>
      </c>
      <c r="G21" s="1" t="str">
        <f>D2</f>
        <v>Andrej</v>
      </c>
      <c r="H21" s="1" t="str">
        <f>C2</f>
        <v>Viacheslav</v>
      </c>
      <c r="I21" s="5" t="str">
        <f>V2</f>
        <v>2807997250018</v>
      </c>
      <c r="J21" t="str">
        <f>AG2</f>
        <v>Bajice 52 Cetinje</v>
      </c>
      <c r="K21" s="1" t="str">
        <f>K2</f>
        <v>grad Nižni Novgorod</v>
      </c>
      <c r="L21" s="4" t="str">
        <f>F2</f>
        <v>V</v>
      </c>
      <c r="M21" s="4" t="str">
        <f>G2</f>
        <v>-</v>
      </c>
      <c r="N21" t="str">
        <f>BI2</f>
        <v>Galaeva Ekaterina</v>
      </c>
      <c r="O21" t="str">
        <f>BK2</f>
        <v>Žena</v>
      </c>
      <c r="P21">
        <f>BL2</f>
        <v>1</v>
      </c>
      <c r="Q21">
        <f t="shared" ref="Q21:AB21" si="4">BM2</f>
        <v>8</v>
      </c>
      <c r="R21">
        <f t="shared" si="4"/>
        <v>0</v>
      </c>
      <c r="S21">
        <f t="shared" si="4"/>
        <v>3</v>
      </c>
      <c r="T21">
        <f t="shared" si="4"/>
        <v>9</v>
      </c>
      <c r="U21">
        <f t="shared" si="4"/>
        <v>9</v>
      </c>
      <c r="V21">
        <f t="shared" si="4"/>
        <v>7</v>
      </c>
      <c r="W21">
        <f t="shared" si="4"/>
        <v>2</v>
      </c>
      <c r="X21">
        <f t="shared" si="4"/>
        <v>5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Viacheslav</v>
      </c>
      <c r="C23" s="1" t="str">
        <f>D2</f>
        <v>Andrej</v>
      </c>
      <c r="D23" s="1" t="str">
        <f>B2</f>
        <v>Tekaev</v>
      </c>
      <c r="E23" s="5" t="str">
        <f>V2</f>
        <v>2807997250018</v>
      </c>
      <c r="F23" t="str">
        <f>AG2</f>
        <v>Bajice 52 Cetinje</v>
      </c>
      <c r="G23" t="str">
        <f>AM2</f>
        <v>Cetinje</v>
      </c>
      <c r="H23" s="5" t="str">
        <f>H2</f>
        <v>75 6606332</v>
      </c>
      <c r="I23" s="4">
        <f>I2</f>
        <v>43089</v>
      </c>
      <c r="J23" s="5" t="str">
        <f>T2</f>
        <v>068 286 054</v>
      </c>
      <c r="K23" s="5" t="str">
        <f>U2</f>
        <v>vatekaev@gmail.com</v>
      </c>
      <c r="L23" s="4">
        <f>E2</f>
        <v>35639</v>
      </c>
      <c r="M23" t="str">
        <f>AI2</f>
        <v>AL TRIP</v>
      </c>
      <c r="N23" t="str">
        <f>BG2</f>
        <v>5 - 1113780 / 001</v>
      </c>
      <c r="O23" s="5" t="str">
        <f>AJ2</f>
        <v>03526011</v>
      </c>
      <c r="P23" t="str">
        <f>AK2</f>
        <v>Bajice bb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Viacheslav</v>
      </c>
      <c r="C25" s="1" t="str">
        <f>+D2</f>
        <v>Andrej</v>
      </c>
      <c r="D25" s="1" t="str">
        <f>+B2</f>
        <v>Tekaev</v>
      </c>
      <c r="E25" s="5" t="str">
        <f>+V2</f>
        <v>2807997250018</v>
      </c>
      <c r="F25" t="str">
        <f>+AG2</f>
        <v>Bajice 52 Cetinje</v>
      </c>
      <c r="G25" t="str">
        <f>+AM2</f>
        <v>Cetinje</v>
      </c>
      <c r="H25" s="5" t="str">
        <f>H2</f>
        <v>75 6606332</v>
      </c>
      <c r="I25" s="4">
        <f>I2</f>
        <v>43089</v>
      </c>
      <c r="J25" s="5" t="str">
        <f>T2</f>
        <v>068 286 054</v>
      </c>
      <c r="K25" s="5" t="str">
        <f>U2</f>
        <v>vatekaev@gmail.com</v>
      </c>
      <c r="L25" s="4">
        <f>E2</f>
        <v>35639</v>
      </c>
      <c r="M25" t="str">
        <f>AI2</f>
        <v>AL TRIP</v>
      </c>
      <c r="N25" t="str">
        <f>BG2</f>
        <v>5 - 1113780 / 001</v>
      </c>
      <c r="O25" s="5" t="str">
        <f>AJ2</f>
        <v>03526011</v>
      </c>
      <c r="P25" t="str">
        <f>AK2</f>
        <v>Bajice bb Cetinje</v>
      </c>
    </row>
  </sheetData>
  <hyperlinks>
    <hyperlink ref="U2" r:id="rId1" xr:uid="{F3FA4268-CA61-4761-9A74-BF771B2A7F01}"/>
  </hyperlinks>
  <pageMargins left="0.7" right="0.7" top="0.75" bottom="0.75" header="0.3" footer="0.3"/>
  <pageSetup paperSize="9" orientation="portrait" verticalDpi="0"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B138-CEA4-460C-A306-ABF9F956DEC8}">
  <sheetPr codeName="Лист30"/>
  <dimension ref="A1:EF25"/>
  <sheetViews>
    <sheetView topLeftCell="AV1" workbookViewId="0">
      <selection activeCell="S13" sqref="S13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2" max="42" width="9.886718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362</v>
      </c>
      <c r="C2" s="1" t="s">
        <v>363</v>
      </c>
      <c r="D2" s="18" t="s">
        <v>385</v>
      </c>
      <c r="E2" s="4">
        <v>33628</v>
      </c>
      <c r="F2" t="s">
        <v>213</v>
      </c>
      <c r="G2" s="4" t="s">
        <v>210</v>
      </c>
      <c r="H2" s="16" t="s">
        <v>394</v>
      </c>
      <c r="I2" s="15">
        <v>44873</v>
      </c>
      <c r="J2" s="18" t="s">
        <v>395</v>
      </c>
      <c r="K2" s="18" t="s">
        <v>396</v>
      </c>
      <c r="L2">
        <v>2</v>
      </c>
      <c r="M2">
        <v>5</v>
      </c>
      <c r="N2">
        <v>0</v>
      </c>
      <c r="O2">
        <v>1</v>
      </c>
      <c r="P2">
        <v>1</v>
      </c>
      <c r="Q2">
        <v>9</v>
      </c>
      <c r="R2">
        <v>9</v>
      </c>
      <c r="S2">
        <v>2</v>
      </c>
      <c r="T2" s="16" t="s">
        <v>404</v>
      </c>
      <c r="U2" s="6" t="s">
        <v>364</v>
      </c>
      <c r="V2" s="5" t="s">
        <v>365</v>
      </c>
      <c r="W2" s="15">
        <v>45007</v>
      </c>
      <c r="X2" s="14">
        <v>2</v>
      </c>
      <c r="Y2" s="14">
        <v>2</v>
      </c>
      <c r="Z2" s="14">
        <v>0</v>
      </c>
      <c r="AA2" s="14">
        <v>3</v>
      </c>
      <c r="AB2" s="14">
        <v>2</v>
      </c>
      <c r="AC2" s="14">
        <v>0</v>
      </c>
      <c r="AD2" s="14">
        <v>2</v>
      </c>
      <c r="AE2" s="14">
        <v>3</v>
      </c>
      <c r="AF2" s="15">
        <v>45373</v>
      </c>
      <c r="AG2" s="14" t="s">
        <v>397</v>
      </c>
      <c r="AH2" s="13"/>
      <c r="AI2" t="s">
        <v>366</v>
      </c>
      <c r="AJ2" s="16" t="s">
        <v>367</v>
      </c>
      <c r="AK2" t="s">
        <v>368</v>
      </c>
      <c r="AL2" t="s">
        <v>304</v>
      </c>
      <c r="AM2" t="s">
        <v>304</v>
      </c>
      <c r="AN2" t="s">
        <v>304</v>
      </c>
      <c r="AO2" t="s">
        <v>369</v>
      </c>
      <c r="AP2">
        <v>2</v>
      </c>
      <c r="AQ2">
        <v>5</v>
      </c>
      <c r="AR2">
        <v>0</v>
      </c>
      <c r="AS2">
        <v>1</v>
      </c>
      <c r="AT2">
        <v>9</v>
      </c>
      <c r="AU2">
        <v>9</v>
      </c>
      <c r="AV2">
        <v>2</v>
      </c>
      <c r="AW2">
        <v>2</v>
      </c>
      <c r="AX2">
        <v>1</v>
      </c>
      <c r="AY2">
        <v>8</v>
      </c>
      <c r="AZ2">
        <v>0</v>
      </c>
      <c r="BA2">
        <v>1</v>
      </c>
      <c r="BB2">
        <v>7</v>
      </c>
      <c r="BC2" s="17">
        <v>2</v>
      </c>
      <c r="BD2" s="14">
        <v>8</v>
      </c>
      <c r="BE2" s="14">
        <v>0</v>
      </c>
      <c r="BF2" s="14">
        <v>3</v>
      </c>
      <c r="BG2" s="14" t="s">
        <v>370</v>
      </c>
      <c r="BH2" s="16" t="s">
        <v>403</v>
      </c>
      <c r="BI2" s="14" t="s">
        <v>398</v>
      </c>
      <c r="BJ2" s="16" t="s">
        <v>399</v>
      </c>
      <c r="BK2" s="16" t="s">
        <v>382</v>
      </c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t="s">
        <v>400</v>
      </c>
      <c r="BZ2" s="5" t="s">
        <v>401</v>
      </c>
      <c r="CA2" t="s">
        <v>402</v>
      </c>
      <c r="CB2" s="13">
        <v>0</v>
      </c>
      <c r="CC2" s="13">
        <v>6</v>
      </c>
      <c r="CD2" s="13">
        <v>0</v>
      </c>
      <c r="CE2" s="13">
        <v>7</v>
      </c>
      <c r="CF2" s="13">
        <v>0</v>
      </c>
      <c r="CG2" s="13">
        <v>1</v>
      </c>
      <c r="CH2" s="13">
        <v>8</v>
      </c>
      <c r="CI2" s="13">
        <v>2</v>
      </c>
      <c r="CJ2" s="13">
        <v>5</v>
      </c>
      <c r="CK2" s="13">
        <v>5</v>
      </c>
      <c r="CL2" s="13">
        <v>0</v>
      </c>
      <c r="CM2" s="13">
        <v>1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Timme</v>
      </c>
      <c r="C5" s="1" t="str">
        <f>C2</f>
        <v>Kseniia</v>
      </c>
      <c r="D5" s="4">
        <f>E2</f>
        <v>33628</v>
      </c>
      <c r="E5" s="5" t="str">
        <f>H2</f>
        <v>76 9253669</v>
      </c>
      <c r="F5" t="str">
        <f>AI2</f>
        <v>MARKOD MARKETING</v>
      </c>
      <c r="G5" t="str">
        <f>AM2</f>
        <v>Podgorica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MARKOD MARKETING</v>
      </c>
      <c r="C7" s="1" t="str">
        <f>AJ2</f>
        <v>03533786</v>
      </c>
      <c r="D7" s="1" t="str">
        <f>AM2</f>
        <v>Podgorica</v>
      </c>
      <c r="E7" s="1" t="str">
        <f>B2</f>
        <v>Timme</v>
      </c>
      <c r="F7" s="1" t="str">
        <f>C2</f>
        <v>Kseniia</v>
      </c>
      <c r="G7" s="5" t="str">
        <f>H2</f>
        <v>76 9253669</v>
      </c>
      <c r="H7" t="str">
        <f>AG2</f>
        <v>Veljka Vlahovica bb 17 Podgorica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MARKOD MARKETING</v>
      </c>
      <c r="C9" s="1" t="str">
        <f>AM2</f>
        <v>Podgorica</v>
      </c>
      <c r="D9" s="1" t="str">
        <f>AJ2</f>
        <v>03533786</v>
      </c>
      <c r="E9" s="1" t="str">
        <f>B2</f>
        <v>Timme</v>
      </c>
      <c r="F9" s="1" t="str">
        <f>C2</f>
        <v>Kseniia</v>
      </c>
      <c r="G9" s="5" t="str">
        <f>H2</f>
        <v>76 9253669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MARKOD MARKETING</v>
      </c>
      <c r="C11" s="1" t="str">
        <f>AM2</f>
        <v>Podgorica</v>
      </c>
      <c r="D11" s="1" t="str">
        <f>AJ2</f>
        <v>03533786</v>
      </c>
      <c r="E11" s="1" t="str">
        <f>B2</f>
        <v>Timme</v>
      </c>
      <c r="F11" s="1" t="str">
        <f>C2</f>
        <v>Kseniia</v>
      </c>
      <c r="G11" s="5" t="str">
        <f>H2</f>
        <v>76 9253669</v>
      </c>
      <c r="H11" t="str">
        <f>BI2</f>
        <v>Pavel Timme</v>
      </c>
      <c r="I11" s="1" t="str">
        <f>BK2</f>
        <v>Muž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159</v>
      </c>
      <c r="G12" s="8" t="s">
        <v>146</v>
      </c>
      <c r="H12" s="9" t="s">
        <v>152</v>
      </c>
      <c r="I12" s="1"/>
    </row>
    <row r="13" spans="1:136" x14ac:dyDescent="0.3">
      <c r="B13" s="4">
        <f>E2</f>
        <v>33628</v>
      </c>
      <c r="C13" s="1" t="str">
        <f>B2</f>
        <v>Timme</v>
      </c>
      <c r="D13" s="1" t="str">
        <f t="shared" ref="D13:E13" si="0">C2</f>
        <v>Kseniia</v>
      </c>
      <c r="E13" s="1" t="str">
        <f t="shared" si="0"/>
        <v>Aleksandr</v>
      </c>
      <c r="F13" s="1" t="str">
        <f>K2</f>
        <v>grad Sankt-Peterburg</v>
      </c>
      <c r="G13" s="5" t="str">
        <f>H2</f>
        <v>76 9253669</v>
      </c>
      <c r="H13" s="1" t="str">
        <f>AG2</f>
        <v>Veljka Vlahovica bb 17 Podgorica</v>
      </c>
      <c r="I13" s="1"/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Timme</v>
      </c>
      <c r="C15" s="1" t="str">
        <f>C2</f>
        <v>Kseniia</v>
      </c>
      <c r="D15" s="1" t="str">
        <f>V2</f>
        <v>2501992218017</v>
      </c>
      <c r="E15" s="1" t="str">
        <f>H2</f>
        <v>76 9253669</v>
      </c>
      <c r="F15" t="str">
        <f>AI2</f>
        <v>MARKOD MARKETING</v>
      </c>
      <c r="G15" t="str">
        <f>AM2</f>
        <v>Podgorica</v>
      </c>
      <c r="H15" s="5" t="str">
        <f>AJ2</f>
        <v>03533786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MARKOD MARKETING</v>
      </c>
      <c r="C17" t="str">
        <f>AK2</f>
        <v>19 decembra bb Podgorica</v>
      </c>
      <c r="D17" s="1" t="str">
        <f>B2</f>
        <v>Timme</v>
      </c>
      <c r="E17" s="1" t="str">
        <f>C2</f>
        <v>Kseniia</v>
      </c>
      <c r="F17" t="str">
        <f>AG2</f>
        <v>Veljka Vlahovica bb 17 Podgorica</v>
      </c>
      <c r="G17">
        <f>AH2</f>
        <v>0</v>
      </c>
      <c r="H17" s="4">
        <f>W2</f>
        <v>45007</v>
      </c>
      <c r="I17" s="4">
        <f>AF2</f>
        <v>45373</v>
      </c>
      <c r="J17" t="str">
        <f>AM2</f>
        <v>Podgorica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MARKOD MARKETING</v>
      </c>
      <c r="C19" t="str">
        <f>AL2</f>
        <v>Podgorica</v>
      </c>
      <c r="D19" t="str">
        <f>AM2</f>
        <v>Podgorica</v>
      </c>
      <c r="E19" t="str">
        <f>AN2</f>
        <v>Podgorica</v>
      </c>
      <c r="F19" s="5" t="str">
        <f>T2</f>
        <v>068 447 867</v>
      </c>
      <c r="G19" t="str">
        <f>U2</f>
        <v>markod.marketing@gmail.com</v>
      </c>
      <c r="H19">
        <f>AP2</f>
        <v>2</v>
      </c>
      <c r="I19">
        <f t="shared" ref="I19:S19" si="1">AQ2</f>
        <v>5</v>
      </c>
      <c r="J19">
        <f t="shared" si="1"/>
        <v>0</v>
      </c>
      <c r="K19">
        <f t="shared" si="1"/>
        <v>1</v>
      </c>
      <c r="L19">
        <f t="shared" si="1"/>
        <v>9</v>
      </c>
      <c r="M19">
        <f t="shared" si="1"/>
        <v>9</v>
      </c>
      <c r="N19">
        <f t="shared" si="1"/>
        <v>2</v>
      </c>
      <c r="O19">
        <f t="shared" si="1"/>
        <v>2</v>
      </c>
      <c r="P19">
        <f t="shared" si="1"/>
        <v>1</v>
      </c>
      <c r="Q19">
        <f t="shared" si="1"/>
        <v>8</v>
      </c>
      <c r="R19">
        <f t="shared" si="1"/>
        <v>0</v>
      </c>
      <c r="S19">
        <f t="shared" si="1"/>
        <v>1</v>
      </c>
      <c r="T19">
        <f>BB2</f>
        <v>7</v>
      </c>
      <c r="U19" s="7">
        <f>BC2</f>
        <v>2</v>
      </c>
      <c r="V19" s="7">
        <f t="shared" ref="V19:X19" si="2">BD2</f>
        <v>8</v>
      </c>
      <c r="W19" s="7">
        <f t="shared" si="2"/>
        <v>0</v>
      </c>
      <c r="X19" s="7">
        <f t="shared" si="2"/>
        <v>3</v>
      </c>
      <c r="Y19" s="7" t="str">
        <f>BG2</f>
        <v>5 - 1121122 / 001</v>
      </c>
      <c r="Z19" s="7" t="str">
        <f>V2</f>
        <v>2501992218017</v>
      </c>
      <c r="AA19" s="1" t="str">
        <f>B2</f>
        <v>Timme</v>
      </c>
      <c r="AB19" s="1" t="str">
        <f>C2</f>
        <v>Kseniia</v>
      </c>
      <c r="AC19" s="1" t="str">
        <f>AG2</f>
        <v>Veljka Vlahovica bb 17 Podgorica</v>
      </c>
      <c r="AD19" t="str">
        <f>BH2</f>
        <v>575000000000198390</v>
      </c>
      <c r="AE19" s="1" t="str">
        <f>D2</f>
        <v>Aleksandr</v>
      </c>
      <c r="AF19" s="10">
        <f>L2</f>
        <v>2</v>
      </c>
      <c r="AG19" s="10">
        <f t="shared" ref="AG19:AM19" si="3">M2</f>
        <v>5</v>
      </c>
      <c r="AH19" s="10">
        <f t="shared" si="3"/>
        <v>0</v>
      </c>
      <c r="AI19" s="10">
        <f t="shared" si="3"/>
        <v>1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2</v>
      </c>
      <c r="AN19" s="1" t="str">
        <f>K2</f>
        <v>grad Sankt-Peterburg</v>
      </c>
      <c r="AO19" s="4" t="str">
        <f>F2</f>
        <v>-</v>
      </c>
      <c r="AP19" s="4" t="str">
        <f>G2</f>
        <v>V</v>
      </c>
      <c r="AQ19" s="5" t="str">
        <f>H2</f>
        <v>76 9253669</v>
      </c>
      <c r="AR19" s="1" t="str">
        <f>J2</f>
        <v>MVD 78012</v>
      </c>
      <c r="AS19" s="10">
        <f>X2</f>
        <v>2</v>
      </c>
      <c r="AT19" s="10">
        <f>Y2</f>
        <v>2</v>
      </c>
      <c r="AU19" s="10">
        <f>Z2</f>
        <v>0</v>
      </c>
      <c r="AV19" s="10">
        <f>AA2</f>
        <v>3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MARKOD MARKETING</v>
      </c>
      <c r="C21" t="str">
        <f>AK2</f>
        <v>19 decembra bb Podgorica</v>
      </c>
      <c r="D21" s="5" t="str">
        <f>T2</f>
        <v>068 447 867</v>
      </c>
      <c r="E21" s="5" t="str">
        <f>AJ2</f>
        <v>03533786</v>
      </c>
      <c r="F21" s="1" t="str">
        <f>B2</f>
        <v>Timme</v>
      </c>
      <c r="G21" s="1" t="str">
        <f>D2</f>
        <v>Aleksandr</v>
      </c>
      <c r="H21" s="1" t="str">
        <f>C2</f>
        <v>Kseniia</v>
      </c>
      <c r="I21" s="5" t="str">
        <f>V2</f>
        <v>2501992218017</v>
      </c>
      <c r="J21" t="str">
        <f>AG2</f>
        <v>Veljka Vlahovica bb 17 Podgorica</v>
      </c>
      <c r="K21" s="1" t="str">
        <f>K2</f>
        <v>grad Sankt-Peterburg</v>
      </c>
      <c r="L21" s="4" t="str">
        <f>F2</f>
        <v>-</v>
      </c>
      <c r="M21" s="4" t="str">
        <f>+G2</f>
        <v>V</v>
      </c>
      <c r="N21" t="str">
        <f>BI2</f>
        <v>Pavel Timme</v>
      </c>
      <c r="O21" t="str">
        <f>BK2</f>
        <v>Muž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Kseniia</v>
      </c>
      <c r="C23" s="1" t="str">
        <f>D2</f>
        <v>Aleksandr</v>
      </c>
      <c r="D23" s="1" t="str">
        <f>B2</f>
        <v>Timme</v>
      </c>
      <c r="E23" s="5" t="str">
        <f>V2</f>
        <v>2501992218017</v>
      </c>
      <c r="F23" t="str">
        <f>AG2</f>
        <v>Veljka Vlahovica bb 17 Podgorica</v>
      </c>
      <c r="G23" t="str">
        <f>AM2</f>
        <v>Podgorica</v>
      </c>
      <c r="H23" s="5" t="str">
        <f>H2</f>
        <v>76 9253669</v>
      </c>
      <c r="I23" s="4">
        <f>I2</f>
        <v>44873</v>
      </c>
      <c r="J23" s="5" t="str">
        <f>T2</f>
        <v>068 447 867</v>
      </c>
      <c r="K23" s="5" t="str">
        <f>U2</f>
        <v>markod.marketing@gmail.com</v>
      </c>
      <c r="L23" s="4">
        <f>E2</f>
        <v>33628</v>
      </c>
      <c r="M23" t="str">
        <f>AI2</f>
        <v>MARKOD MARKETING</v>
      </c>
      <c r="N23" t="str">
        <f>BG2</f>
        <v>5 - 1121122 / 001</v>
      </c>
      <c r="O23" s="5" t="str">
        <f>AJ2</f>
        <v>03533786</v>
      </c>
      <c r="P23" t="str">
        <f>AK2</f>
        <v>19 decembra bb Podgorica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Kseniia</v>
      </c>
      <c r="C25" s="1" t="str">
        <f>+D2</f>
        <v>Aleksandr</v>
      </c>
      <c r="D25" s="1" t="str">
        <f>+B2</f>
        <v>Timme</v>
      </c>
      <c r="E25" s="5" t="str">
        <f>+V2</f>
        <v>2501992218017</v>
      </c>
      <c r="F25" t="str">
        <f>+AG2</f>
        <v>Veljka Vlahovica bb 17 Podgorica</v>
      </c>
      <c r="G25" t="str">
        <f>+AM2</f>
        <v>Podgorica</v>
      </c>
      <c r="H25" s="5" t="str">
        <f>H2</f>
        <v>76 9253669</v>
      </c>
      <c r="I25" s="4">
        <f>I2</f>
        <v>44873</v>
      </c>
      <c r="J25" s="5" t="str">
        <f>T2</f>
        <v>068 447 867</v>
      </c>
      <c r="K25" s="5" t="str">
        <f>U2</f>
        <v>markod.marketing@gmail.com</v>
      </c>
      <c r="L25" s="4">
        <f>E2</f>
        <v>33628</v>
      </c>
      <c r="M25" t="str">
        <f>AI2</f>
        <v>MARKOD MARKETING</v>
      </c>
      <c r="N25" t="str">
        <f>BG2</f>
        <v>5 - 1121122 / 001</v>
      </c>
      <c r="O25" s="5" t="str">
        <f>AJ2</f>
        <v>03533786</v>
      </c>
      <c r="P25" t="str">
        <f>AK2</f>
        <v>19 decembra bb Podgorica</v>
      </c>
    </row>
  </sheetData>
  <hyperlinks>
    <hyperlink ref="U2" r:id="rId1" xr:uid="{6B01C7BD-D8A3-461C-BE71-3ADA0D5FEA13}"/>
  </hyperlinks>
  <pageMargins left="0.7" right="0.7" top="0.75" bottom="0.75" header="0.3" footer="0.3"/>
  <pageSetup paperSize="9" orientation="portrait" verticalDpi="0"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459C-5192-48F4-B7DB-418CA08FC684}">
  <dimension ref="A1:EI32"/>
  <sheetViews>
    <sheetView workbookViewId="0">
      <selection activeCell="O14" sqref="O14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3" max="63" width="10.88671875" bestFit="1" customWidth="1"/>
    <col min="79" max="79" width="10.88671875" bestFit="1" customWidth="1"/>
  </cols>
  <sheetData>
    <row r="1" spans="1:139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29</v>
      </c>
      <c r="BI1" t="s">
        <v>37</v>
      </c>
      <c r="BJ1" t="s">
        <v>1041</v>
      </c>
      <c r="BK1" t="s">
        <v>55</v>
      </c>
      <c r="BL1" t="s">
        <v>153</v>
      </c>
      <c r="BM1" t="s">
        <v>56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133</v>
      </c>
      <c r="CA1" t="s">
        <v>57</v>
      </c>
      <c r="CB1" t="s">
        <v>153</v>
      </c>
      <c r="CC1" t="s">
        <v>58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78</v>
      </c>
      <c r="CL1" t="s">
        <v>79</v>
      </c>
      <c r="CM1" t="s">
        <v>80</v>
      </c>
      <c r="CN1" t="s">
        <v>81</v>
      </c>
      <c r="CO1" t="s">
        <v>82</v>
      </c>
      <c r="CP1" t="s">
        <v>134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96</v>
      </c>
      <c r="DF1" t="s">
        <v>99</v>
      </c>
      <c r="DG1" t="s">
        <v>97</v>
      </c>
      <c r="DH1" t="s">
        <v>98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135</v>
      </c>
      <c r="DT1" t="s">
        <v>136</v>
      </c>
      <c r="DU1" t="s">
        <v>110</v>
      </c>
      <c r="DV1" t="s">
        <v>111</v>
      </c>
      <c r="DW1" t="s">
        <v>112</v>
      </c>
      <c r="DX1" t="s">
        <v>113</v>
      </c>
      <c r="DY1" t="s">
        <v>121</v>
      </c>
      <c r="DZ1" t="s">
        <v>114</v>
      </c>
      <c r="EA1" t="s">
        <v>114</v>
      </c>
      <c r="EB1" t="s">
        <v>115</v>
      </c>
      <c r="EC1" t="s">
        <v>116</v>
      </c>
      <c r="ED1" t="s">
        <v>117</v>
      </c>
      <c r="EE1" t="s">
        <v>118</v>
      </c>
      <c r="EF1" t="s">
        <v>119</v>
      </c>
      <c r="EG1" t="s">
        <v>120</v>
      </c>
      <c r="EH1" t="s">
        <v>137</v>
      </c>
      <c r="EI1" t="s">
        <v>138</v>
      </c>
    </row>
    <row r="2" spans="1:139" x14ac:dyDescent="0.3">
      <c r="A2" t="s">
        <v>142</v>
      </c>
      <c r="B2" s="1" t="s">
        <v>1064</v>
      </c>
      <c r="C2" s="1" t="s">
        <v>310</v>
      </c>
      <c r="D2" s="1" t="s">
        <v>124</v>
      </c>
      <c r="E2" s="4">
        <v>31967</v>
      </c>
      <c r="F2" s="4" t="s">
        <v>210</v>
      </c>
      <c r="G2" s="11" t="s">
        <v>213</v>
      </c>
      <c r="H2" s="16" t="s">
        <v>1065</v>
      </c>
      <c r="I2" s="15">
        <v>44468</v>
      </c>
      <c r="J2" s="18" t="s">
        <v>1066</v>
      </c>
      <c r="K2" s="18" t="s">
        <v>1067</v>
      </c>
      <c r="L2">
        <v>0</v>
      </c>
      <c r="M2">
        <v>9</v>
      </c>
      <c r="N2">
        <v>0</v>
      </c>
      <c r="O2">
        <v>7</v>
      </c>
      <c r="P2">
        <v>1</v>
      </c>
      <c r="Q2">
        <v>9</v>
      </c>
      <c r="R2">
        <v>8</v>
      </c>
      <c r="S2">
        <v>7</v>
      </c>
      <c r="T2" s="16" t="s">
        <v>1068</v>
      </c>
      <c r="U2" s="6" t="s">
        <v>1069</v>
      </c>
      <c r="V2" s="5" t="s">
        <v>1070</v>
      </c>
      <c r="W2" s="4">
        <v>45268</v>
      </c>
      <c r="X2" s="14">
        <v>0</v>
      </c>
      <c r="Y2" s="14">
        <v>8</v>
      </c>
      <c r="Z2" s="14">
        <v>1</v>
      </c>
      <c r="AA2" s="14">
        <v>2</v>
      </c>
      <c r="AB2" s="14">
        <v>2</v>
      </c>
      <c r="AC2" s="14">
        <v>0</v>
      </c>
      <c r="AD2" s="14">
        <v>2</v>
      </c>
      <c r="AE2" s="14">
        <v>3</v>
      </c>
      <c r="AF2" s="4">
        <v>45634</v>
      </c>
      <c r="AG2" t="s">
        <v>1071</v>
      </c>
      <c r="AH2" s="13"/>
      <c r="AI2" t="s">
        <v>1072</v>
      </c>
      <c r="AJ2" s="16" t="s">
        <v>1073</v>
      </c>
      <c r="AK2" s="16" t="s">
        <v>1040</v>
      </c>
      <c r="AL2" t="s">
        <v>1074</v>
      </c>
      <c r="AM2" t="s">
        <v>304</v>
      </c>
      <c r="AN2" t="s">
        <v>304</v>
      </c>
      <c r="AO2" t="s">
        <v>304</v>
      </c>
      <c r="AP2" t="s">
        <v>1075</v>
      </c>
      <c r="AQ2">
        <v>0</v>
      </c>
      <c r="AR2">
        <v>9</v>
      </c>
      <c r="AS2">
        <v>0</v>
      </c>
      <c r="AT2">
        <v>7</v>
      </c>
      <c r="AU2">
        <v>9</v>
      </c>
      <c r="AV2">
        <v>8</v>
      </c>
      <c r="AW2">
        <v>7</v>
      </c>
      <c r="AX2">
        <v>2</v>
      </c>
      <c r="AY2">
        <v>5</v>
      </c>
      <c r="AZ2">
        <v>0</v>
      </c>
      <c r="BA2">
        <v>0</v>
      </c>
      <c r="BB2">
        <v>0</v>
      </c>
      <c r="BC2">
        <v>9</v>
      </c>
      <c r="BD2" s="17">
        <v>0</v>
      </c>
      <c r="BE2" s="14">
        <v>4</v>
      </c>
      <c r="BF2" s="14">
        <v>1</v>
      </c>
      <c r="BG2" s="14">
        <v>1</v>
      </c>
      <c r="BH2" s="14" t="s">
        <v>1076</v>
      </c>
      <c r="BI2" s="12"/>
      <c r="BJ2" s="16"/>
      <c r="BL2" s="16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5"/>
      <c r="CC2" s="16"/>
    </row>
    <row r="3" spans="1:139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9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9" x14ac:dyDescent="0.3">
      <c r="B5" s="1" t="str">
        <f>B2</f>
        <v>Prokopenko</v>
      </c>
      <c r="C5" s="1" t="str">
        <f>C2</f>
        <v>Viacheslav</v>
      </c>
      <c r="D5" s="4">
        <f>E2</f>
        <v>31967</v>
      </c>
      <c r="E5" s="5" t="str">
        <f>H2</f>
        <v>76 5616147</v>
      </c>
      <c r="F5" t="str">
        <f>AI2</f>
        <v>MONTESHU</v>
      </c>
      <c r="G5" t="str">
        <f>AN2</f>
        <v>Podgorica</v>
      </c>
      <c r="I5" s="1"/>
    </row>
    <row r="6" spans="1:139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9" x14ac:dyDescent="0.3">
      <c r="B7" s="1" t="str">
        <f>AI2</f>
        <v>MONTESHU</v>
      </c>
      <c r="C7" s="1" t="str">
        <f>AJ2</f>
        <v>03491021</v>
      </c>
      <c r="D7" s="1" t="str">
        <f>AN2</f>
        <v>Podgorica</v>
      </c>
      <c r="E7" s="1" t="str">
        <f>B2</f>
        <v>Prokopenko</v>
      </c>
      <c r="F7" s="1" t="str">
        <f>C2</f>
        <v>Viacheslav</v>
      </c>
      <c r="G7" s="5" t="str">
        <f>H2</f>
        <v>76 5616147</v>
      </c>
      <c r="H7" t="str">
        <f>AG2</f>
        <v>Meterizi bb Cetinje</v>
      </c>
      <c r="I7" s="1"/>
    </row>
    <row r="8" spans="1:139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9" x14ac:dyDescent="0.3">
      <c r="B9" s="1" t="str">
        <f>AI2</f>
        <v>MONTESHU</v>
      </c>
      <c r="C9" s="1" t="str">
        <f>AN2</f>
        <v>Podgorica</v>
      </c>
      <c r="D9" s="1" t="str">
        <f>AJ2</f>
        <v>03491021</v>
      </c>
      <c r="E9" s="1" t="str">
        <f>B2</f>
        <v>Prokopenko</v>
      </c>
      <c r="F9" s="1" t="str">
        <f>C2</f>
        <v>Viacheslav</v>
      </c>
      <c r="G9" s="5" t="str">
        <f>H2</f>
        <v>76 5616147</v>
      </c>
      <c r="I9" s="1"/>
    </row>
    <row r="10" spans="1:139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39" x14ac:dyDescent="0.3">
      <c r="B11" s="1" t="str">
        <f>AI2</f>
        <v>MONTESHU</v>
      </c>
      <c r="C11" s="1" t="str">
        <f>AN2</f>
        <v>Podgorica</v>
      </c>
      <c r="D11" s="1" t="str">
        <f>AJ2</f>
        <v>03491021</v>
      </c>
      <c r="E11" s="1" t="str">
        <f>B2</f>
        <v>Prokopenko</v>
      </c>
      <c r="F11" s="1" t="str">
        <f>C2</f>
        <v>Viacheslav</v>
      </c>
      <c r="G11" s="10">
        <f>BK2</f>
        <v>0</v>
      </c>
      <c r="H11" s="10">
        <f>BL2</f>
        <v>0</v>
      </c>
      <c r="I11" s="18"/>
    </row>
    <row r="12" spans="1:139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9" x14ac:dyDescent="0.3">
      <c r="B13" s="4">
        <f>E2</f>
        <v>31967</v>
      </c>
      <c r="C13" s="1" t="str">
        <f>B2</f>
        <v>Prokopenko</v>
      </c>
      <c r="D13" s="1" t="str">
        <f t="shared" ref="D13:E13" si="0">C2</f>
        <v>Viacheslav</v>
      </c>
      <c r="E13" s="1" t="str">
        <f t="shared" si="0"/>
        <v>Vladimir</v>
      </c>
      <c r="F13" s="4">
        <f>E2</f>
        <v>31967</v>
      </c>
      <c r="G13" s="1" t="str">
        <f>K2</f>
        <v>grad Sevastopol/USSR</v>
      </c>
      <c r="H13" s="1" t="str">
        <f>H2</f>
        <v>76 5616147</v>
      </c>
      <c r="I13" s="1" t="str">
        <f>AG2</f>
        <v>Meterizi bb Cetinje</v>
      </c>
    </row>
    <row r="14" spans="1:139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9" x14ac:dyDescent="0.3">
      <c r="B15" s="1" t="str">
        <f>B2</f>
        <v>Prokopenko</v>
      </c>
      <c r="C15" s="1" t="str">
        <f>C2</f>
        <v>Viacheslav</v>
      </c>
      <c r="D15" s="1" t="str">
        <f>V2</f>
        <v>0907987250009</v>
      </c>
      <c r="E15" s="1" t="str">
        <f>H2</f>
        <v>76 5616147</v>
      </c>
      <c r="F15" t="str">
        <f>AI2</f>
        <v>MONTESHU</v>
      </c>
      <c r="G15" t="str">
        <f>AN2</f>
        <v>Podgorica</v>
      </c>
      <c r="H15" s="5" t="str">
        <f>AJ2</f>
        <v>03491021</v>
      </c>
      <c r="I15" s="1"/>
    </row>
    <row r="16" spans="1:139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9" x14ac:dyDescent="0.3">
      <c r="B17" t="str">
        <f>AI2</f>
        <v>MONTESHU</v>
      </c>
      <c r="C17" t="str">
        <f>AL2</f>
        <v>VUKA KARADŽIĆA 5 PODGORICA</v>
      </c>
      <c r="D17" s="1" t="str">
        <f>B2</f>
        <v>Prokopenko</v>
      </c>
      <c r="E17" s="1" t="str">
        <f>C2</f>
        <v>Viacheslav</v>
      </c>
      <c r="F17" t="str">
        <f>AG2</f>
        <v>Meterizi bb Cetinje</v>
      </c>
      <c r="G17">
        <f>AH2</f>
        <v>0</v>
      </c>
      <c r="H17" s="4">
        <f>W2</f>
        <v>45268</v>
      </c>
      <c r="I17" s="4">
        <f>AF2</f>
        <v>45634</v>
      </c>
      <c r="J17" t="str">
        <f>AN2</f>
        <v>Podgorica</v>
      </c>
    </row>
    <row r="18" spans="1:89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9" x14ac:dyDescent="0.3">
      <c r="B19" t="str">
        <f>AI2</f>
        <v>MONTESHU</v>
      </c>
      <c r="C19" t="str">
        <f>AM2</f>
        <v>Podgorica</v>
      </c>
      <c r="D19" t="str">
        <f>AN2</f>
        <v>Podgorica</v>
      </c>
      <c r="E19" t="str">
        <f>AO2</f>
        <v>Podgorica</v>
      </c>
      <c r="F19" s="5" t="str">
        <f>T2</f>
        <v xml:space="preserve">068 183 034 </v>
      </c>
      <c r="G19" t="str">
        <f>U2</f>
        <v>slavsevast@gmail.com</v>
      </c>
      <c r="H19">
        <f>AQ2</f>
        <v>0</v>
      </c>
      <c r="I19">
        <f t="shared" ref="I19:S19" si="1">AR2</f>
        <v>9</v>
      </c>
      <c r="J19">
        <f t="shared" si="1"/>
        <v>0</v>
      </c>
      <c r="K19">
        <f t="shared" si="1"/>
        <v>7</v>
      </c>
      <c r="L19">
        <f t="shared" si="1"/>
        <v>9</v>
      </c>
      <c r="M19">
        <f t="shared" si="1"/>
        <v>8</v>
      </c>
      <c r="N19">
        <f t="shared" si="1"/>
        <v>7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0</v>
      </c>
      <c r="T19">
        <f>BC2</f>
        <v>9</v>
      </c>
      <c r="U19" s="7">
        <f>BD2</f>
        <v>0</v>
      </c>
      <c r="V19" s="7">
        <f t="shared" ref="V19:X19" si="2">BE2</f>
        <v>4</v>
      </c>
      <c r="W19" s="7">
        <f t="shared" si="2"/>
        <v>1</v>
      </c>
      <c r="X19" s="7">
        <f t="shared" si="2"/>
        <v>1</v>
      </c>
      <c r="Y19" s="7" t="str">
        <f>BH2</f>
        <v>5 - 1080811 / 001</v>
      </c>
      <c r="Z19" s="7" t="str">
        <f>V2</f>
        <v>0907987250009</v>
      </c>
      <c r="AA19" s="1" t="str">
        <f>B2</f>
        <v>Prokopenko</v>
      </c>
      <c r="AB19" s="1" t="str">
        <f>C2</f>
        <v>Viacheslav</v>
      </c>
      <c r="AC19" s="1" t="str">
        <f>AG2</f>
        <v>Meterizi bb Cetinje</v>
      </c>
      <c r="AD19">
        <f>BI2</f>
        <v>0</v>
      </c>
      <c r="AE19" s="1" t="str">
        <f>D2</f>
        <v>Vladimir</v>
      </c>
      <c r="AF19" s="10">
        <f>L2</f>
        <v>0</v>
      </c>
      <c r="AG19" s="10">
        <f t="shared" ref="AG19:AM19" si="3">M2</f>
        <v>9</v>
      </c>
      <c r="AH19" s="10">
        <f t="shared" si="3"/>
        <v>0</v>
      </c>
      <c r="AI19" s="10">
        <f t="shared" si="3"/>
        <v>7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7</v>
      </c>
      <c r="AN19" s="1" t="str">
        <f>K2</f>
        <v>grad Sevastopol/USSR</v>
      </c>
      <c r="AO19" s="4" t="str">
        <f>F2</f>
        <v>V</v>
      </c>
      <c r="AP19" s="4" t="str">
        <f>G2</f>
        <v>-</v>
      </c>
      <c r="AQ19" s="5" t="str">
        <f>H2</f>
        <v>76 5616147</v>
      </c>
      <c r="AR19" s="1" t="str">
        <f>J2</f>
        <v>MVD 23201</v>
      </c>
      <c r="AS19" s="10">
        <f>X2</f>
        <v>0</v>
      </c>
      <c r="AT19" s="10">
        <f>Y2</f>
        <v>8</v>
      </c>
      <c r="AU19" s="10">
        <f>Z2</f>
        <v>1</v>
      </c>
      <c r="AV19" s="10">
        <f>AA2</f>
        <v>2</v>
      </c>
      <c r="AW19" s="10">
        <f>AE2</f>
        <v>3</v>
      </c>
    </row>
    <row r="20" spans="1:89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/>
      <c r="BK20" s="8" t="s">
        <v>254</v>
      </c>
      <c r="BL20" s="8" t="s">
        <v>255</v>
      </c>
      <c r="BM20" s="8" t="s">
        <v>256</v>
      </c>
      <c r="BN20" s="8" t="s">
        <v>257</v>
      </c>
      <c r="BO20" s="8" t="s">
        <v>258</v>
      </c>
      <c r="BP20" s="8" t="s">
        <v>259</v>
      </c>
      <c r="BQ20" s="8" t="s">
        <v>260</v>
      </c>
      <c r="BR20" s="8" t="s">
        <v>261</v>
      </c>
      <c r="BS20" s="8" t="s">
        <v>262</v>
      </c>
      <c r="BT20" s="8" t="s">
        <v>263</v>
      </c>
      <c r="BU20" s="8" t="s">
        <v>264</v>
      </c>
      <c r="BV20" s="8" t="s">
        <v>265</v>
      </c>
      <c r="BW20" s="8" t="s">
        <v>332</v>
      </c>
      <c r="BX20" s="8" t="s">
        <v>333</v>
      </c>
      <c r="BY20" s="8" t="s">
        <v>266</v>
      </c>
      <c r="BZ20" s="8" t="s">
        <v>267</v>
      </c>
      <c r="CA20" s="8" t="s">
        <v>268</v>
      </c>
      <c r="CB20" s="8" t="s">
        <v>269</v>
      </c>
      <c r="CC20" s="8" t="s">
        <v>270</v>
      </c>
      <c r="CD20" s="8" t="s">
        <v>271</v>
      </c>
      <c r="CE20" s="8" t="s">
        <v>272</v>
      </c>
      <c r="CF20" s="8" t="s">
        <v>273</v>
      </c>
      <c r="CG20" s="8" t="s">
        <v>274</v>
      </c>
      <c r="CH20" s="8" t="s">
        <v>275</v>
      </c>
      <c r="CI20" s="8" t="s">
        <v>276</v>
      </c>
      <c r="CJ20" s="8" t="s">
        <v>277</v>
      </c>
      <c r="CK20" s="9" t="s">
        <v>278</v>
      </c>
    </row>
    <row r="21" spans="1:89" x14ac:dyDescent="0.3">
      <c r="B21" t="str">
        <f>AI2</f>
        <v>MONTESHU</v>
      </c>
      <c r="C21" t="str">
        <f>AL2</f>
        <v>VUKA KARADŽIĆA 5 PODGORICA</v>
      </c>
      <c r="D21" s="5" t="str">
        <f>T2</f>
        <v xml:space="preserve">068 183 034 </v>
      </c>
      <c r="E21" s="5" t="str">
        <f>AJ2</f>
        <v>03491021</v>
      </c>
      <c r="F21" s="1" t="str">
        <f>B2</f>
        <v>Prokopenko</v>
      </c>
      <c r="G21" s="1" t="str">
        <f>D2</f>
        <v>Vladimir</v>
      </c>
      <c r="H21" s="1" t="str">
        <f>C2</f>
        <v>Viacheslav</v>
      </c>
      <c r="I21" s="5" t="str">
        <f>V2</f>
        <v>0907987250009</v>
      </c>
      <c r="J21" t="str">
        <f>AG2</f>
        <v>Meterizi bb Cetinje</v>
      </c>
      <c r="K21" s="1" t="str">
        <f>K2</f>
        <v>grad Sevastopol/USSR</v>
      </c>
      <c r="L21" s="4" t="str">
        <f>F2</f>
        <v>V</v>
      </c>
      <c r="M21" s="4" t="str">
        <f>G2</f>
        <v>-</v>
      </c>
      <c r="N21" t="str">
        <f>F2</f>
        <v>V</v>
      </c>
      <c r="O21" t="str">
        <f>G2</f>
        <v>-</v>
      </c>
      <c r="P21">
        <f>BN2</f>
        <v>0</v>
      </c>
      <c r="Q21">
        <f t="shared" ref="Q21:AB21" si="4">BO2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9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9" x14ac:dyDescent="0.3">
      <c r="B23" s="1" t="str">
        <f>C2</f>
        <v>Viacheslav</v>
      </c>
      <c r="C23" s="1" t="str">
        <f>D2</f>
        <v>Vladimir</v>
      </c>
      <c r="D23" s="1" t="str">
        <f>B2</f>
        <v>Prokopenko</v>
      </c>
      <c r="E23" s="5" t="str">
        <f>V2</f>
        <v>0907987250009</v>
      </c>
      <c r="F23" t="str">
        <f>AG2</f>
        <v>Meterizi bb Cetinje</v>
      </c>
      <c r="G23" t="str">
        <f>AN2</f>
        <v>Podgorica</v>
      </c>
      <c r="H23" s="5" t="str">
        <f>H2</f>
        <v>76 5616147</v>
      </c>
      <c r="I23" s="4">
        <f>I2</f>
        <v>44468</v>
      </c>
      <c r="J23" s="5" t="str">
        <f>T2</f>
        <v xml:space="preserve">068 183 034 </v>
      </c>
      <c r="K23" s="5" t="str">
        <f>U2</f>
        <v>slavsevast@gmail.com</v>
      </c>
      <c r="L23" s="4">
        <f>E2</f>
        <v>31967</v>
      </c>
      <c r="M23" t="str">
        <f>AI2</f>
        <v>MONTESHU</v>
      </c>
      <c r="N23" t="str">
        <f>BH2</f>
        <v>5 - 1080811 / 001</v>
      </c>
      <c r="O23" s="5" t="str">
        <f>AJ2</f>
        <v>03491021</v>
      </c>
      <c r="P23" t="str">
        <f>AL2</f>
        <v>VUKA KARADŽIĆA 5 PODGORICA</v>
      </c>
    </row>
    <row r="24" spans="1:89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9" x14ac:dyDescent="0.3">
      <c r="B25" s="1" t="str">
        <f>+C2</f>
        <v>Viacheslav</v>
      </c>
      <c r="C25" s="1" t="str">
        <f>+D2</f>
        <v>Vladimir</v>
      </c>
      <c r="D25" s="1" t="str">
        <f>+B2</f>
        <v>Prokopenko</v>
      </c>
      <c r="E25" s="5" t="str">
        <f>+V2</f>
        <v>0907987250009</v>
      </c>
      <c r="F25" t="str">
        <f>+AG2</f>
        <v>Meterizi bb Cetinje</v>
      </c>
      <c r="G25" t="str">
        <f>+AN2</f>
        <v>Podgorica</v>
      </c>
      <c r="H25" s="5" t="str">
        <f>H2</f>
        <v>76 5616147</v>
      </c>
      <c r="I25" s="4">
        <f>I2</f>
        <v>44468</v>
      </c>
      <c r="J25" s="5" t="str">
        <f>T2</f>
        <v xml:space="preserve">068 183 034 </v>
      </c>
      <c r="K25" s="5" t="str">
        <f>U2</f>
        <v>slavsevast@gmail.com</v>
      </c>
      <c r="L25" s="4">
        <f>E2</f>
        <v>31967</v>
      </c>
      <c r="M25" t="str">
        <f>AI2</f>
        <v>MONTESHU</v>
      </c>
      <c r="N25" t="str">
        <f>BH2</f>
        <v>5 - 1080811 / 001</v>
      </c>
      <c r="O25" s="5" t="str">
        <f>AJ2</f>
        <v>03491021</v>
      </c>
      <c r="P25" t="str">
        <f>AL2</f>
        <v>VUKA KARADŽIĆA 5 PODGORICA</v>
      </c>
    </row>
    <row r="26" spans="1:89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89" x14ac:dyDescent="0.3">
      <c r="B27" t="str">
        <f>AI2</f>
        <v>MONTESHU</v>
      </c>
      <c r="C27" t="str">
        <f>AN2</f>
        <v>Podgorica</v>
      </c>
      <c r="E27" s="1" t="str">
        <f>B2</f>
        <v>Prokopenko</v>
      </c>
      <c r="F27" s="1" t="str">
        <f>C2</f>
        <v>Viacheslav</v>
      </c>
      <c r="G27" s="5" t="str">
        <f>V2</f>
        <v>0907987250009</v>
      </c>
      <c r="H27" t="str">
        <f>AL2</f>
        <v>VUKA KARADŽIĆA 5 PODGORICA</v>
      </c>
      <c r="I27" s="5" t="str">
        <f>AJ2</f>
        <v>03491021</v>
      </c>
      <c r="J27" s="5">
        <f>BI2</f>
        <v>0</v>
      </c>
    </row>
    <row r="28" spans="1:89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89" x14ac:dyDescent="0.3">
      <c r="B29" s="5">
        <f>+BI2</f>
        <v>0</v>
      </c>
      <c r="C29" t="str">
        <f>AI2</f>
        <v>MONTESHU</v>
      </c>
      <c r="D29" t="str">
        <f>AN2</f>
        <v>Podgorica</v>
      </c>
      <c r="E29" s="5" t="s">
        <v>1039</v>
      </c>
      <c r="F29" s="5" t="str">
        <f>AJ2</f>
        <v>03491021</v>
      </c>
      <c r="G29" s="5" t="str">
        <f>AK2</f>
        <v>302</v>
      </c>
      <c r="H29" s="5">
        <f>BJ2</f>
        <v>0</v>
      </c>
      <c r="I29" s="1" t="str">
        <f>B2</f>
        <v>Prokopenko</v>
      </c>
      <c r="J29" s="1" t="str">
        <f>C2</f>
        <v>Viacheslav</v>
      </c>
    </row>
    <row r="32" spans="1:89" ht="15.6" x14ac:dyDescent="0.3">
      <c r="B32" s="20"/>
    </row>
  </sheetData>
  <hyperlinks>
    <hyperlink ref="U2" r:id="rId1" xr:uid="{37BD5843-B70B-4FB0-A0CE-4B232CC651E3}"/>
  </hyperlinks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1772-D5FC-4765-8787-A11F5A9DF861}">
  <sheetPr codeName="Лист7"/>
  <dimension ref="A1:EF30"/>
  <sheetViews>
    <sheetView topLeftCell="AK1" workbookViewId="0">
      <selection activeCell="AP2" sqref="AP2:BB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371</v>
      </c>
      <c r="C2" s="1" t="s">
        <v>372</v>
      </c>
      <c r="D2" s="18" t="s">
        <v>385</v>
      </c>
      <c r="E2" s="4">
        <v>33836</v>
      </c>
      <c r="F2" t="s">
        <v>213</v>
      </c>
      <c r="G2" s="4" t="s">
        <v>210</v>
      </c>
      <c r="H2" s="16" t="s">
        <v>386</v>
      </c>
      <c r="I2" s="15">
        <v>44188</v>
      </c>
      <c r="J2" s="18" t="s">
        <v>387</v>
      </c>
      <c r="K2" s="18" t="s">
        <v>388</v>
      </c>
      <c r="L2">
        <v>2</v>
      </c>
      <c r="M2">
        <v>0</v>
      </c>
      <c r="N2">
        <v>0</v>
      </c>
      <c r="O2">
        <v>8</v>
      </c>
      <c r="P2">
        <v>1</v>
      </c>
      <c r="Q2">
        <v>9</v>
      </c>
      <c r="R2">
        <v>9</v>
      </c>
      <c r="S2">
        <v>2</v>
      </c>
      <c r="T2" s="16" t="s">
        <v>373</v>
      </c>
      <c r="U2" s="6" t="s">
        <v>374</v>
      </c>
      <c r="V2" s="5" t="s">
        <v>375</v>
      </c>
      <c r="W2" s="15">
        <v>45010</v>
      </c>
      <c r="X2" s="14">
        <v>2</v>
      </c>
      <c r="Y2" s="14">
        <v>5</v>
      </c>
      <c r="Z2" s="14">
        <v>0</v>
      </c>
      <c r="AA2" s="14">
        <v>3</v>
      </c>
      <c r="AB2" s="14">
        <v>2</v>
      </c>
      <c r="AC2" s="14">
        <v>0</v>
      </c>
      <c r="AD2" s="14">
        <v>0</v>
      </c>
      <c r="AE2" s="14">
        <v>3</v>
      </c>
      <c r="AF2" s="15">
        <v>45376</v>
      </c>
      <c r="AG2" t="s">
        <v>390</v>
      </c>
      <c r="AH2" s="14">
        <v>465</v>
      </c>
      <c r="AI2" t="s">
        <v>376</v>
      </c>
      <c r="AJ2" s="16" t="s">
        <v>377</v>
      </c>
      <c r="AK2" t="s">
        <v>381</v>
      </c>
      <c r="AL2" t="s">
        <v>378</v>
      </c>
      <c r="AM2" t="s">
        <v>378</v>
      </c>
      <c r="AN2" t="s">
        <v>379</v>
      </c>
      <c r="AO2" t="s">
        <v>379</v>
      </c>
      <c r="AP2">
        <v>2</v>
      </c>
      <c r="AQ2">
        <v>0</v>
      </c>
      <c r="AR2">
        <v>0</v>
      </c>
      <c r="AS2">
        <v>8</v>
      </c>
      <c r="AT2">
        <v>9</v>
      </c>
      <c r="AU2">
        <v>9</v>
      </c>
      <c r="AV2">
        <v>2</v>
      </c>
      <c r="AW2">
        <v>2</v>
      </c>
      <c r="AX2">
        <v>3</v>
      </c>
      <c r="AY2">
        <v>9</v>
      </c>
      <c r="AZ2">
        <v>0</v>
      </c>
      <c r="BA2">
        <v>0</v>
      </c>
      <c r="BB2">
        <v>8</v>
      </c>
      <c r="BC2" s="17">
        <v>0</v>
      </c>
      <c r="BD2" s="14">
        <v>6</v>
      </c>
      <c r="BE2" s="14">
        <v>0</v>
      </c>
      <c r="BF2" s="14">
        <v>2</v>
      </c>
      <c r="BG2" s="14" t="s">
        <v>380</v>
      </c>
      <c r="BH2" s="12"/>
      <c r="BI2" s="14" t="s">
        <v>383</v>
      </c>
      <c r="BJ2" s="12" t="s">
        <v>357</v>
      </c>
      <c r="BK2" s="14" t="s">
        <v>382</v>
      </c>
      <c r="BL2" s="14">
        <v>0</v>
      </c>
      <c r="BM2" s="14">
        <v>3</v>
      </c>
      <c r="BN2" s="14">
        <v>1</v>
      </c>
      <c r="BO2" s="14">
        <v>1</v>
      </c>
      <c r="BP2" s="14">
        <v>9</v>
      </c>
      <c r="BQ2" s="14">
        <v>8</v>
      </c>
      <c r="BR2" s="14">
        <v>9</v>
      </c>
      <c r="BS2" s="14">
        <v>2</v>
      </c>
      <c r="BT2" s="14">
        <v>3</v>
      </c>
      <c r="BU2" s="14">
        <v>4</v>
      </c>
      <c r="BV2" s="14">
        <v>0</v>
      </c>
      <c r="BW2" s="14">
        <v>4</v>
      </c>
      <c r="BX2" s="14">
        <v>3</v>
      </c>
      <c r="BY2" s="14"/>
      <c r="BZ2" s="5"/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Volkova</v>
      </c>
      <c r="C5" s="1" t="str">
        <f>C2</f>
        <v>Sofiia</v>
      </c>
      <c r="D5" s="4">
        <f>E2</f>
        <v>33836</v>
      </c>
      <c r="E5" s="5" t="str">
        <f>H2</f>
        <v>76 3752098</v>
      </c>
      <c r="F5" t="str">
        <f>AI2</f>
        <v>LIVEREDO</v>
      </c>
      <c r="G5" t="str">
        <f>AM2</f>
        <v>Budva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LIVEREDO</v>
      </c>
      <c r="C7" s="1" t="str">
        <f>AJ2</f>
        <v>03526348</v>
      </c>
      <c r="D7" s="1" t="str">
        <f>AM2</f>
        <v>Budva</v>
      </c>
      <c r="E7" s="1" t="str">
        <f>B2</f>
        <v>Volkova</v>
      </c>
      <c r="F7" s="1" t="str">
        <f>C2</f>
        <v>Sofiia</v>
      </c>
      <c r="G7" s="5" t="str">
        <f>H2</f>
        <v>76 3752098</v>
      </c>
      <c r="H7" t="str">
        <f>AG2</f>
        <v>Pržno, Pod Loze bb, Budva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LIVEREDO</v>
      </c>
      <c r="C9" s="1" t="str">
        <f>AM2</f>
        <v>Budva</v>
      </c>
      <c r="D9" s="1" t="str">
        <f>AJ2</f>
        <v>03526348</v>
      </c>
      <c r="E9" s="1" t="str">
        <f>B2</f>
        <v>Volkova</v>
      </c>
      <c r="F9" s="1" t="str">
        <f>C2</f>
        <v>Sofiia</v>
      </c>
      <c r="G9" s="5" t="str">
        <f>H2</f>
        <v>76 3752098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LIVEREDO</v>
      </c>
      <c r="C11" s="1" t="str">
        <f>AM2</f>
        <v>Budva</v>
      </c>
      <c r="D11" s="1" t="str">
        <f>AJ2</f>
        <v>03526348</v>
      </c>
      <c r="E11" s="1" t="str">
        <f>B2</f>
        <v>Volkova</v>
      </c>
      <c r="F11" s="1" t="str">
        <f>C2</f>
        <v>Sofiia</v>
      </c>
      <c r="G11" s="5" t="str">
        <f>H2</f>
        <v>76 3752098</v>
      </c>
      <c r="H11" t="str">
        <f>BI2</f>
        <v>Volkov Viacheslav</v>
      </c>
      <c r="I11" s="1" t="str">
        <f>BK2</f>
        <v>Muž</v>
      </c>
    </row>
    <row r="12" spans="1:136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33836</v>
      </c>
      <c r="C13" s="1" t="str">
        <f>B2</f>
        <v>Volkova</v>
      </c>
      <c r="D13" s="1" t="str">
        <f t="shared" ref="D13:E13" si="0">C2</f>
        <v>Sofiia</v>
      </c>
      <c r="E13" s="1" t="str">
        <f t="shared" si="0"/>
        <v>Aleksandr</v>
      </c>
      <c r="F13" s="4">
        <f>E2</f>
        <v>33836</v>
      </c>
      <c r="G13" s="1" t="str">
        <f>K2</f>
        <v>Leningradska oblast</v>
      </c>
      <c r="H13" s="1" t="str">
        <f>H2</f>
        <v>76 3752098</v>
      </c>
      <c r="I13" s="1" t="str">
        <f>AG2</f>
        <v>Pržno, Pod Loze bb, Budva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Volkova</v>
      </c>
      <c r="C15" s="1" t="str">
        <f>C2</f>
        <v>Sofiia</v>
      </c>
      <c r="D15" s="1" t="str">
        <f>V2</f>
        <v>2008992239008</v>
      </c>
      <c r="E15" s="1" t="str">
        <f>H2</f>
        <v>76 3752098</v>
      </c>
      <c r="F15" t="str">
        <f>AI2</f>
        <v>LIVEREDO</v>
      </c>
      <c r="G15" t="str">
        <f>AM2</f>
        <v>Budva</v>
      </c>
      <c r="H15" s="5" t="str">
        <f>AJ2</f>
        <v>03526348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LIVEREDO</v>
      </c>
      <c r="C17" t="str">
        <f>AK2</f>
        <v>Lazi bb Budva</v>
      </c>
      <c r="D17" s="1" t="str">
        <f>B2</f>
        <v>Volkova</v>
      </c>
      <c r="E17" s="1" t="str">
        <f>C2</f>
        <v>Sofiia</v>
      </c>
      <c r="F17" t="str">
        <f>AG2</f>
        <v>Pržno, Pod Loze bb, Budva</v>
      </c>
      <c r="G17">
        <f>AH2</f>
        <v>465</v>
      </c>
      <c r="H17" s="4">
        <f>W2</f>
        <v>45010</v>
      </c>
      <c r="I17" s="4">
        <f>AF2</f>
        <v>45376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LIVEREDO</v>
      </c>
      <c r="C19" t="str">
        <f>AL2</f>
        <v>Budva</v>
      </c>
      <c r="D19" t="str">
        <f>AM2</f>
        <v>Budva</v>
      </c>
      <c r="E19" t="str">
        <f>AN2</f>
        <v>Lazi bb</v>
      </c>
      <c r="F19" s="5" t="str">
        <f>T2</f>
        <v>+38268130801</v>
      </c>
      <c r="G19" t="str">
        <f>U2</f>
        <v>sofianisimow@gmail.com</v>
      </c>
      <c r="H19">
        <f>AP2</f>
        <v>2</v>
      </c>
      <c r="I19">
        <f t="shared" ref="I19:S19" si="1">AQ2</f>
        <v>0</v>
      </c>
      <c r="J19">
        <f t="shared" si="1"/>
        <v>0</v>
      </c>
      <c r="K19">
        <f t="shared" si="1"/>
        <v>8</v>
      </c>
      <c r="L19">
        <f t="shared" si="1"/>
        <v>9</v>
      </c>
      <c r="M19">
        <f t="shared" si="1"/>
        <v>9</v>
      </c>
      <c r="N19">
        <f t="shared" si="1"/>
        <v>2</v>
      </c>
      <c r="O19">
        <f t="shared" si="1"/>
        <v>2</v>
      </c>
      <c r="P19">
        <f t="shared" si="1"/>
        <v>3</v>
      </c>
      <c r="Q19">
        <f t="shared" si="1"/>
        <v>9</v>
      </c>
      <c r="R19">
        <f t="shared" si="1"/>
        <v>0</v>
      </c>
      <c r="S19">
        <f t="shared" si="1"/>
        <v>0</v>
      </c>
      <c r="T19">
        <f>BB2</f>
        <v>8</v>
      </c>
      <c r="U19" s="7">
        <f>BC2</f>
        <v>0</v>
      </c>
      <c r="V19" s="7">
        <f t="shared" ref="V19:X19" si="2">BD2</f>
        <v>6</v>
      </c>
      <c r="W19" s="7">
        <f t="shared" si="2"/>
        <v>0</v>
      </c>
      <c r="X19" s="7">
        <f t="shared" si="2"/>
        <v>2</v>
      </c>
      <c r="Y19" s="7" t="str">
        <f>BG2</f>
        <v>5 - 1114089 / 001</v>
      </c>
      <c r="Z19" s="7" t="str">
        <f>V2</f>
        <v>2008992239008</v>
      </c>
      <c r="AA19" s="1" t="str">
        <f>B2</f>
        <v>Volkova</v>
      </c>
      <c r="AB19" s="1" t="str">
        <f>C2</f>
        <v>Sofiia</v>
      </c>
      <c r="AC19" s="1" t="str">
        <f>AG2</f>
        <v>Pržno, Pod Loze bb, Budva</v>
      </c>
      <c r="AD19">
        <f>BH2</f>
        <v>0</v>
      </c>
      <c r="AE19" s="1" t="str">
        <f>D2</f>
        <v>Aleksandr</v>
      </c>
      <c r="AF19" s="10">
        <f>L2</f>
        <v>2</v>
      </c>
      <c r="AG19" s="10">
        <f t="shared" ref="AG19:AM19" si="3">M2</f>
        <v>0</v>
      </c>
      <c r="AH19" s="10">
        <f t="shared" si="3"/>
        <v>0</v>
      </c>
      <c r="AI19" s="10">
        <f t="shared" si="3"/>
        <v>8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2</v>
      </c>
      <c r="AN19" s="1" t="str">
        <f>K2</f>
        <v>Leningradska oblast</v>
      </c>
      <c r="AO19" s="4" t="str">
        <f>F2</f>
        <v>-</v>
      </c>
      <c r="AP19" s="4" t="str">
        <f t="shared" ref="AP19:AQ19" si="4">G2</f>
        <v>V</v>
      </c>
      <c r="AQ19" s="4" t="str">
        <f t="shared" si="4"/>
        <v>76 3752098</v>
      </c>
      <c r="AR19" s="1" t="str">
        <f>J2</f>
        <v>MVD 78039</v>
      </c>
      <c r="AS19" s="10">
        <f>X2</f>
        <v>2</v>
      </c>
      <c r="AT19" s="10">
        <f>Y2</f>
        <v>5</v>
      </c>
      <c r="AU19" s="10">
        <f>Z2</f>
        <v>0</v>
      </c>
      <c r="AV19" s="10">
        <f>AA2</f>
        <v>3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LIVEREDO</v>
      </c>
      <c r="C21" t="str">
        <f>AK2</f>
        <v>Lazi bb Budva</v>
      </c>
      <c r="D21" s="5" t="str">
        <f>T2</f>
        <v>+38268130801</v>
      </c>
      <c r="E21" s="5" t="str">
        <f>AJ2</f>
        <v>03526348</v>
      </c>
      <c r="F21" s="1" t="str">
        <f>B2</f>
        <v>Volkova</v>
      </c>
      <c r="G21" s="1" t="str">
        <f>D2</f>
        <v>Aleksandr</v>
      </c>
      <c r="H21" s="1" t="str">
        <f>C2</f>
        <v>Sofiia</v>
      </c>
      <c r="I21" s="5" t="str">
        <f>V2</f>
        <v>2008992239008</v>
      </c>
      <c r="J21" t="str">
        <f>AG2</f>
        <v>Pržno, Pod Loze bb, Budva</v>
      </c>
      <c r="K21" s="1" t="str">
        <f>K2</f>
        <v>Leningradska oblast</v>
      </c>
      <c r="L21" s="4" t="str">
        <f>F2</f>
        <v>-</v>
      </c>
      <c r="M21" s="4" t="str">
        <f>G2</f>
        <v>V</v>
      </c>
      <c r="N21" t="str">
        <f>BI2</f>
        <v>Volkov Viacheslav</v>
      </c>
      <c r="O21" t="str">
        <f>BK2</f>
        <v>Muž</v>
      </c>
      <c r="P21">
        <f>BL2</f>
        <v>0</v>
      </c>
      <c r="Q21">
        <f t="shared" ref="Q21:AB21" si="5">BM2</f>
        <v>3</v>
      </c>
      <c r="R21">
        <f t="shared" si="5"/>
        <v>1</v>
      </c>
      <c r="S21">
        <f t="shared" si="5"/>
        <v>1</v>
      </c>
      <c r="T21">
        <f t="shared" si="5"/>
        <v>9</v>
      </c>
      <c r="U21">
        <f t="shared" si="5"/>
        <v>8</v>
      </c>
      <c r="V21">
        <f t="shared" si="5"/>
        <v>9</v>
      </c>
      <c r="W21">
        <f t="shared" si="5"/>
        <v>2</v>
      </c>
      <c r="X21">
        <f t="shared" si="5"/>
        <v>3</v>
      </c>
      <c r="Y21">
        <f t="shared" si="5"/>
        <v>4</v>
      </c>
      <c r="Z21">
        <f t="shared" si="5"/>
        <v>0</v>
      </c>
      <c r="AA21">
        <f t="shared" si="5"/>
        <v>4</v>
      </c>
      <c r="AB21">
        <f t="shared" si="5"/>
        <v>3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Sofiia</v>
      </c>
      <c r="C23" s="1" t="str">
        <f>D2</f>
        <v>Aleksandr</v>
      </c>
      <c r="D23" s="1" t="str">
        <f>B2</f>
        <v>Volkova</v>
      </c>
      <c r="E23" s="5" t="str">
        <f>V2</f>
        <v>2008992239008</v>
      </c>
      <c r="F23" t="str">
        <f>AG2</f>
        <v>Pržno, Pod Loze bb, Budva</v>
      </c>
      <c r="G23" t="str">
        <f>AM2</f>
        <v>Budva</v>
      </c>
      <c r="H23" s="5" t="str">
        <f>H2</f>
        <v>76 3752098</v>
      </c>
      <c r="I23" s="4">
        <f>I2</f>
        <v>44188</v>
      </c>
      <c r="J23" s="5" t="str">
        <f>T2</f>
        <v>+38268130801</v>
      </c>
      <c r="K23" s="5" t="str">
        <f>U2</f>
        <v>sofianisimow@gmail.com</v>
      </c>
      <c r="L23" s="4">
        <f>E2</f>
        <v>33836</v>
      </c>
      <c r="M23" t="str">
        <f>AI2</f>
        <v>LIVEREDO</v>
      </c>
      <c r="N23" t="str">
        <f>BG2</f>
        <v>5 - 1114089 / 001</v>
      </c>
      <c r="O23" s="5" t="str">
        <f>AJ2</f>
        <v>03526348</v>
      </c>
      <c r="P23" t="str">
        <f>AK2</f>
        <v>Lazi bb Budva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Sofiia</v>
      </c>
      <c r="C25" s="1" t="str">
        <f>+D2</f>
        <v>Aleksandr</v>
      </c>
      <c r="D25" s="1" t="str">
        <f>+B2</f>
        <v>Volkova</v>
      </c>
      <c r="E25" s="5" t="str">
        <f>+V2</f>
        <v>2008992239008</v>
      </c>
      <c r="F25" t="str">
        <f>+AG2</f>
        <v>Pržno, Pod Loze bb, Budva</v>
      </c>
      <c r="G25" t="str">
        <f>+AM2</f>
        <v>Budva</v>
      </c>
      <c r="H25" s="5" t="str">
        <f>H2</f>
        <v>76 3752098</v>
      </c>
      <c r="I25" s="4">
        <f>I2</f>
        <v>44188</v>
      </c>
      <c r="J25" s="5" t="str">
        <f>T2</f>
        <v>+38268130801</v>
      </c>
      <c r="K25" s="5" t="str">
        <f>U2</f>
        <v>sofianisimow@gmail.com</v>
      </c>
      <c r="L25" s="4">
        <f>E2</f>
        <v>33836</v>
      </c>
      <c r="M25" t="str">
        <f>AI2</f>
        <v>LIVEREDO</v>
      </c>
      <c r="N25" t="str">
        <f>BG2</f>
        <v>5 - 1114089 / 001</v>
      </c>
      <c r="O25" s="5" t="str">
        <f>AJ2</f>
        <v>03526348</v>
      </c>
      <c r="P25" t="str">
        <f>AK2</f>
        <v>Lazi bb Budva</v>
      </c>
    </row>
    <row r="28" spans="1:88" x14ac:dyDescent="0.3">
      <c r="B28" t="s">
        <v>391</v>
      </c>
    </row>
    <row r="29" spans="1:88" x14ac:dyDescent="0.3">
      <c r="B29" t="s">
        <v>384</v>
      </c>
    </row>
    <row r="30" spans="1:88" x14ac:dyDescent="0.3">
      <c r="B30" t="s">
        <v>389</v>
      </c>
    </row>
  </sheetData>
  <hyperlinks>
    <hyperlink ref="U2" r:id="rId1" xr:uid="{616BD2E5-554E-4C59-BD28-BD6162739DF5}"/>
  </hyperlinks>
  <pageMargins left="0.7" right="0.7" top="0.75" bottom="0.75" header="0.3" footer="0.3"/>
  <pageSetup paperSize="9" orientation="portrait" verticalDpi="0"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3C56-EA41-436A-9640-79B10C986D22}">
  <dimension ref="A1:EG32"/>
  <sheetViews>
    <sheetView workbookViewId="0">
      <selection activeCell="D3" sqref="D3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17.664062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  <col min="78" max="78" width="10.88671875" bestFit="1" customWidth="1"/>
  </cols>
  <sheetData>
    <row r="1" spans="1:137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153</v>
      </c>
      <c r="CA1" t="s">
        <v>58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134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96</v>
      </c>
      <c r="DD1" t="s">
        <v>99</v>
      </c>
      <c r="DE1" t="s">
        <v>97</v>
      </c>
      <c r="DF1" t="s">
        <v>98</v>
      </c>
      <c r="DG1" t="s">
        <v>100</v>
      </c>
      <c r="DH1" t="s">
        <v>101</v>
      </c>
      <c r="DI1" t="s">
        <v>102</v>
      </c>
      <c r="DJ1" t="s">
        <v>103</v>
      </c>
      <c r="DK1" t="s">
        <v>104</v>
      </c>
      <c r="DL1" t="s">
        <v>105</v>
      </c>
      <c r="DM1" t="s">
        <v>106</v>
      </c>
      <c r="DN1" t="s">
        <v>107</v>
      </c>
      <c r="DO1" t="s">
        <v>108</v>
      </c>
      <c r="DP1" t="s">
        <v>109</v>
      </c>
      <c r="DQ1" t="s">
        <v>135</v>
      </c>
      <c r="DR1" t="s">
        <v>136</v>
      </c>
      <c r="DS1" t="s">
        <v>110</v>
      </c>
      <c r="DT1" t="s">
        <v>111</v>
      </c>
      <c r="DU1" t="s">
        <v>112</v>
      </c>
      <c r="DV1" t="s">
        <v>113</v>
      </c>
      <c r="DW1" t="s">
        <v>121</v>
      </c>
      <c r="DX1" t="s">
        <v>114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137</v>
      </c>
      <c r="EG1" t="s">
        <v>138</v>
      </c>
    </row>
    <row r="2" spans="1:137" ht="43.2" x14ac:dyDescent="0.3">
      <c r="A2" t="s">
        <v>142</v>
      </c>
      <c r="B2" s="1" t="s">
        <v>869</v>
      </c>
      <c r="C2" s="1" t="s">
        <v>816</v>
      </c>
      <c r="D2" s="1" t="s">
        <v>385</v>
      </c>
      <c r="E2" s="4">
        <v>24320</v>
      </c>
      <c r="F2" t="s">
        <v>213</v>
      </c>
      <c r="G2" s="4" t="s">
        <v>210</v>
      </c>
      <c r="H2" s="16" t="s">
        <v>881</v>
      </c>
      <c r="I2" s="15">
        <v>43659</v>
      </c>
      <c r="J2" s="18" t="s">
        <v>870</v>
      </c>
      <c r="K2" s="18" t="s">
        <v>871</v>
      </c>
      <c r="L2">
        <v>0</v>
      </c>
      <c r="M2">
        <v>1</v>
      </c>
      <c r="N2">
        <v>0</v>
      </c>
      <c r="O2">
        <v>8</v>
      </c>
      <c r="P2">
        <v>1</v>
      </c>
      <c r="Q2">
        <v>9</v>
      </c>
      <c r="R2">
        <v>6</v>
      </c>
      <c r="S2">
        <v>6</v>
      </c>
      <c r="T2" s="16" t="s">
        <v>872</v>
      </c>
      <c r="U2" s="6" t="s">
        <v>873</v>
      </c>
      <c r="V2" s="5" t="s">
        <v>874</v>
      </c>
      <c r="W2" s="4">
        <v>44925</v>
      </c>
      <c r="X2" s="14">
        <v>3</v>
      </c>
      <c r="Y2" s="14">
        <v>0</v>
      </c>
      <c r="Z2" s="14">
        <v>1</v>
      </c>
      <c r="AA2" s="14">
        <v>2</v>
      </c>
      <c r="AB2" s="14">
        <v>2</v>
      </c>
      <c r="AC2" s="14">
        <v>0</v>
      </c>
      <c r="AD2" s="14">
        <v>2</v>
      </c>
      <c r="AE2" s="14">
        <v>2</v>
      </c>
      <c r="AF2" s="4">
        <v>45290</v>
      </c>
      <c r="AG2" s="14" t="s">
        <v>875</v>
      </c>
      <c r="AH2" s="14">
        <v>92</v>
      </c>
      <c r="AI2" t="s">
        <v>876</v>
      </c>
      <c r="AJ2" s="16" t="s">
        <v>877</v>
      </c>
      <c r="AK2" s="35" t="s">
        <v>878</v>
      </c>
      <c r="AL2" t="s">
        <v>378</v>
      </c>
      <c r="AM2" t="s">
        <v>378</v>
      </c>
      <c r="AN2" t="s">
        <v>378</v>
      </c>
      <c r="AO2" s="34" t="s">
        <v>879</v>
      </c>
      <c r="AP2">
        <v>0</v>
      </c>
      <c r="AQ2">
        <v>1</v>
      </c>
      <c r="AR2">
        <v>0</v>
      </c>
      <c r="AS2">
        <v>8</v>
      </c>
      <c r="AT2">
        <v>9</v>
      </c>
      <c r="AU2">
        <v>6</v>
      </c>
      <c r="AV2">
        <v>6</v>
      </c>
      <c r="AW2">
        <v>2</v>
      </c>
      <c r="AX2">
        <v>3</v>
      </c>
      <c r="AY2">
        <v>9</v>
      </c>
      <c r="AZ2">
        <v>0</v>
      </c>
      <c r="BA2">
        <v>1</v>
      </c>
      <c r="BB2">
        <v>3</v>
      </c>
      <c r="BC2" s="17">
        <v>0</v>
      </c>
      <c r="BD2" s="14">
        <v>4</v>
      </c>
      <c r="BE2" s="14">
        <v>1</v>
      </c>
      <c r="BF2" s="14">
        <v>1</v>
      </c>
      <c r="BG2" s="14" t="s">
        <v>880</v>
      </c>
      <c r="BH2" s="12" t="s">
        <v>829</v>
      </c>
      <c r="BI2" s="13" t="s">
        <v>830</v>
      </c>
      <c r="BJ2" s="16"/>
      <c r="BK2" s="14" t="s">
        <v>831</v>
      </c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5"/>
      <c r="CA2" s="16"/>
    </row>
    <row r="3" spans="1:137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7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7" x14ac:dyDescent="0.3">
      <c r="B5" s="1" t="str">
        <f>B2</f>
        <v>Kolbenko</v>
      </c>
      <c r="C5" s="1" t="str">
        <f>C2</f>
        <v>Natalia</v>
      </c>
      <c r="D5" s="4">
        <f>E2</f>
        <v>24320</v>
      </c>
      <c r="E5" s="5" t="str">
        <f>H2</f>
        <v xml:space="preserve">76 1095312 </v>
      </c>
      <c r="F5" t="str">
        <f>AI2</f>
        <v>Bello_Art</v>
      </c>
      <c r="G5" t="str">
        <f>AM2</f>
        <v>Budva</v>
      </c>
      <c r="I5" s="1"/>
    </row>
    <row r="6" spans="1:137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7" x14ac:dyDescent="0.3">
      <c r="B7" s="1" t="str">
        <f>AI2</f>
        <v>Bello_Art</v>
      </c>
      <c r="C7" s="1" t="str">
        <f>AJ2</f>
        <v>03490840</v>
      </c>
      <c r="D7" s="1" t="str">
        <f>AM2</f>
        <v>Budva</v>
      </c>
      <c r="E7" s="1" t="str">
        <f>B2</f>
        <v>Kolbenko</v>
      </c>
      <c r="F7" s="1" t="str">
        <f>C2</f>
        <v>Natalia</v>
      </c>
      <c r="G7" s="5" t="str">
        <f>H2</f>
        <v xml:space="preserve">76 1095312 </v>
      </c>
      <c r="H7" t="str">
        <f>AG2</f>
        <v>Blaža Dedića, naselje Golubovina, Budva</v>
      </c>
      <c r="I7" s="1"/>
    </row>
    <row r="8" spans="1:137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7" x14ac:dyDescent="0.3">
      <c r="B9" s="1" t="str">
        <f>AI2</f>
        <v>Bello_Art</v>
      </c>
      <c r="C9" s="1" t="str">
        <f>AM2</f>
        <v>Budva</v>
      </c>
      <c r="D9" s="1" t="str">
        <f>AJ2</f>
        <v>03490840</v>
      </c>
      <c r="E9" s="1" t="str">
        <f>B2</f>
        <v>Kolbenko</v>
      </c>
      <c r="F9" s="1" t="str">
        <f>C2</f>
        <v>Natalia</v>
      </c>
      <c r="G9" s="5" t="str">
        <f>H2</f>
        <v xml:space="preserve">76 1095312 </v>
      </c>
      <c r="I9" s="1"/>
    </row>
    <row r="10" spans="1:137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37" x14ac:dyDescent="0.3">
      <c r="B11" s="1" t="str">
        <f>AI2</f>
        <v>Bello_Art</v>
      </c>
      <c r="C11" s="1" t="str">
        <f>AM2</f>
        <v>Budva</v>
      </c>
      <c r="D11" s="1" t="str">
        <f>AJ2</f>
        <v>03490840</v>
      </c>
      <c r="E11" s="1" t="str">
        <f>B2</f>
        <v>Kolbenko</v>
      </c>
      <c r="F11" s="1" t="str">
        <f>C2</f>
        <v>Natalia</v>
      </c>
      <c r="G11" s="10" t="str">
        <f>BI2</f>
        <v>Semenov Anton</v>
      </c>
      <c r="I11" s="18"/>
    </row>
    <row r="12" spans="1:137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7" x14ac:dyDescent="0.3">
      <c r="B13" s="4">
        <f>E2</f>
        <v>24320</v>
      </c>
      <c r="C13" s="1" t="str">
        <f>B2</f>
        <v>Kolbenko</v>
      </c>
      <c r="D13" s="1" t="str">
        <f t="shared" ref="D13:E13" si="0">C2</f>
        <v>Natalia</v>
      </c>
      <c r="E13" s="1" t="str">
        <f t="shared" si="0"/>
        <v>Aleksandr</v>
      </c>
      <c r="F13" s="4">
        <f>E2</f>
        <v>24320</v>
      </c>
      <c r="G13" s="1" t="str">
        <f>K2</f>
        <v>Tanzania</v>
      </c>
      <c r="H13" s="1" t="str">
        <f>H2</f>
        <v xml:space="preserve">76 1095312 </v>
      </c>
      <c r="I13" s="1" t="str">
        <f>AG2</f>
        <v>Blaža Dedića, naselje Golubovina, Budva</v>
      </c>
    </row>
    <row r="14" spans="1:137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7" x14ac:dyDescent="0.3">
      <c r="B15" s="1" t="str">
        <f>B2</f>
        <v>Kolbenko</v>
      </c>
      <c r="C15" s="1" t="str">
        <f>C2</f>
        <v>Natalia</v>
      </c>
      <c r="D15" s="1" t="str">
        <f>V2</f>
        <v>0108966239013</v>
      </c>
      <c r="E15" s="1" t="str">
        <f>H2</f>
        <v xml:space="preserve">76 1095312 </v>
      </c>
      <c r="F15" t="str">
        <f>AI2</f>
        <v>Bello_Art</v>
      </c>
      <c r="G15" t="str">
        <f>AM2</f>
        <v>Budva</v>
      </c>
      <c r="H15" s="5" t="str">
        <f>AJ2</f>
        <v>03490840</v>
      </c>
      <c r="I15" s="1"/>
    </row>
    <row r="16" spans="1:137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Bello_Art</v>
      </c>
      <c r="C17" t="str">
        <f>AK2</f>
        <v>Podličak 48, objekat H, Budva, 85352
Izvršni direktor -
0108966239013
068 144 086
nz_kursk@mail.ru
Knigovođa -</v>
      </c>
      <c r="D17" s="1" t="str">
        <f>B2</f>
        <v>Kolbenko</v>
      </c>
      <c r="E17" s="1" t="str">
        <f>C2</f>
        <v>Natalia</v>
      </c>
      <c r="F17" t="str">
        <f>AG2</f>
        <v>Blaža Dedića, naselje Golubovina, Budva</v>
      </c>
      <c r="G17">
        <f>AH2</f>
        <v>92</v>
      </c>
      <c r="H17" s="4">
        <f>W2</f>
        <v>44925</v>
      </c>
      <c r="I17" s="4">
        <f>AF2</f>
        <v>45290</v>
      </c>
      <c r="J17" t="str">
        <f>AM2</f>
        <v>Budva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Bello_Art</v>
      </c>
      <c r="C19" t="str">
        <f>AL2</f>
        <v>Budva</v>
      </c>
      <c r="D19" t="str">
        <f>AM2</f>
        <v>Budva</v>
      </c>
      <c r="E19" t="str">
        <f>AN2</f>
        <v>Budva</v>
      </c>
      <c r="F19" s="5" t="str">
        <f>T2</f>
        <v>068 144 086</v>
      </c>
      <c r="G19" t="str">
        <f>U2</f>
        <v>nz_kursk@mail.ru</v>
      </c>
      <c r="H19">
        <f>AP2</f>
        <v>0</v>
      </c>
      <c r="I19">
        <f t="shared" ref="I19:S19" si="1">AQ2</f>
        <v>1</v>
      </c>
      <c r="J19">
        <f t="shared" si="1"/>
        <v>0</v>
      </c>
      <c r="K19">
        <f t="shared" si="1"/>
        <v>8</v>
      </c>
      <c r="L19">
        <f t="shared" si="1"/>
        <v>9</v>
      </c>
      <c r="M19">
        <f t="shared" si="1"/>
        <v>6</v>
      </c>
      <c r="N19">
        <f t="shared" si="1"/>
        <v>6</v>
      </c>
      <c r="O19">
        <f t="shared" si="1"/>
        <v>2</v>
      </c>
      <c r="P19">
        <f t="shared" si="1"/>
        <v>3</v>
      </c>
      <c r="Q19">
        <f t="shared" si="1"/>
        <v>9</v>
      </c>
      <c r="R19">
        <f t="shared" si="1"/>
        <v>0</v>
      </c>
      <c r="S19">
        <f t="shared" si="1"/>
        <v>1</v>
      </c>
      <c r="T19">
        <f>BB2</f>
        <v>3</v>
      </c>
      <c r="U19" s="7">
        <f>BC2</f>
        <v>0</v>
      </c>
      <c r="V19" s="7">
        <f t="shared" ref="V19:X19" si="2">BD2</f>
        <v>4</v>
      </c>
      <c r="W19" s="7">
        <f t="shared" si="2"/>
        <v>1</v>
      </c>
      <c r="X19" s="7">
        <f t="shared" si="2"/>
        <v>1</v>
      </c>
      <c r="Y19" s="7" t="str">
        <f>BG2</f>
        <v>5 - 1080644 / 001</v>
      </c>
      <c r="Z19" s="7" t="str">
        <f>V2</f>
        <v>0108966239013</v>
      </c>
      <c r="AA19" s="1" t="str">
        <f>B2</f>
        <v>Kolbenko</v>
      </c>
      <c r="AB19" s="1" t="str">
        <f>C2</f>
        <v>Natalia</v>
      </c>
      <c r="AC19" s="1" t="str">
        <f>AG2</f>
        <v>Blaža Dedića, naselje Golubovina, Budva</v>
      </c>
      <c r="AD19" t="str">
        <f>BH2</f>
        <v>565-0000000012315-02</v>
      </c>
      <c r="AE19" s="1" t="str">
        <f>D2</f>
        <v>Aleksandr</v>
      </c>
      <c r="AF19" s="10">
        <f>L2</f>
        <v>0</v>
      </c>
      <c r="AG19" s="10">
        <f t="shared" ref="AG19:AM19" si="3">M2</f>
        <v>1</v>
      </c>
      <c r="AH19" s="10">
        <f t="shared" si="3"/>
        <v>0</v>
      </c>
      <c r="AI19" s="10">
        <f t="shared" si="3"/>
        <v>8</v>
      </c>
      <c r="AJ19" s="10">
        <f t="shared" si="3"/>
        <v>1</v>
      </c>
      <c r="AK19" s="10">
        <f t="shared" si="3"/>
        <v>9</v>
      </c>
      <c r="AL19" s="10">
        <f t="shared" si="3"/>
        <v>6</v>
      </c>
      <c r="AM19" s="10">
        <f t="shared" si="3"/>
        <v>6</v>
      </c>
      <c r="AN19" s="1" t="str">
        <f>K2</f>
        <v>Tanzania</v>
      </c>
      <c r="AO19" s="4" t="str">
        <f>F2</f>
        <v>-</v>
      </c>
      <c r="AP19" s="4" t="str">
        <f>G2</f>
        <v>V</v>
      </c>
      <c r="AQ19" s="5" t="str">
        <f>H2</f>
        <v xml:space="preserve">76 1095312 </v>
      </c>
      <c r="AR19" s="1" t="str">
        <f>J2</f>
        <v>MVD 46001</v>
      </c>
      <c r="AS19" s="10">
        <f>X2</f>
        <v>3</v>
      </c>
      <c r="AT19" s="10">
        <f>Y2</f>
        <v>0</v>
      </c>
      <c r="AU19" s="10">
        <f>Z2</f>
        <v>1</v>
      </c>
      <c r="AV19" s="10">
        <f>AA2</f>
        <v>2</v>
      </c>
      <c r="AW19" s="10">
        <f>AE2</f>
        <v>2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Bello_Art</v>
      </c>
      <c r="C21" t="str">
        <f>AK2</f>
        <v>Podličak 48, objekat H, Budva, 85352
Izvršni direktor -
0108966239013
068 144 086
nz_kursk@mail.ru
Knigovođa -</v>
      </c>
      <c r="D21" s="5" t="str">
        <f>T2</f>
        <v>068 144 086</v>
      </c>
      <c r="E21" s="5" t="str">
        <f>AJ2</f>
        <v>03490840</v>
      </c>
      <c r="F21" s="1" t="str">
        <f>B2</f>
        <v>Kolbenko</v>
      </c>
      <c r="G21" s="1" t="str">
        <f>D2</f>
        <v>Aleksandr</v>
      </c>
      <c r="H21" s="1" t="str">
        <f>C2</f>
        <v>Natalia</v>
      </c>
      <c r="I21" s="5" t="str">
        <f>V2</f>
        <v>0108966239013</v>
      </c>
      <c r="J21" t="str">
        <f>AG2</f>
        <v>Blaža Dedića, naselje Golubovina, Budva</v>
      </c>
      <c r="K21" s="1" t="str">
        <f>K2</f>
        <v>Tanzania</v>
      </c>
      <c r="L21" s="4" t="str">
        <f>F2</f>
        <v>-</v>
      </c>
      <c r="M21" s="4" t="str">
        <f>G2</f>
        <v>V</v>
      </c>
      <c r="N21" t="str">
        <f>F2</f>
        <v>-</v>
      </c>
      <c r="O21" t="str">
        <f>G2</f>
        <v>V</v>
      </c>
      <c r="P21">
        <f>BL2</f>
        <v>0</v>
      </c>
      <c r="Q21">
        <f t="shared" ref="Q21:AB21" si="4">BM2</f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Natalia</v>
      </c>
      <c r="C23" s="1" t="str">
        <f>D2</f>
        <v>Aleksandr</v>
      </c>
      <c r="D23" s="1" t="str">
        <f>B2</f>
        <v>Kolbenko</v>
      </c>
      <c r="E23" s="5" t="str">
        <f>V2</f>
        <v>0108966239013</v>
      </c>
      <c r="F23" t="str">
        <f>AG2</f>
        <v>Blaža Dedića, naselje Golubovina, Budva</v>
      </c>
      <c r="G23" t="str">
        <f>AM2</f>
        <v>Budva</v>
      </c>
      <c r="H23" s="5" t="str">
        <f>H2</f>
        <v xml:space="preserve">76 1095312 </v>
      </c>
      <c r="I23" s="4">
        <f>I2</f>
        <v>43659</v>
      </c>
      <c r="J23" s="5" t="str">
        <f>T2</f>
        <v>068 144 086</v>
      </c>
      <c r="K23" s="5" t="str">
        <f>U2</f>
        <v>nz_kursk@mail.ru</v>
      </c>
      <c r="L23" s="4">
        <f>E2</f>
        <v>24320</v>
      </c>
      <c r="M23" t="str">
        <f>AI2</f>
        <v>Bello_Art</v>
      </c>
      <c r="N23" t="str">
        <f>BG2</f>
        <v>5 - 1080644 / 001</v>
      </c>
      <c r="O23" s="5" t="str">
        <f>AJ2</f>
        <v>03490840</v>
      </c>
      <c r="P23" t="str">
        <f>AK2</f>
        <v>Podličak 48, objekat H, Budva, 85352
Izvršni direktor -
0108966239013
068 144 086
nz_kursk@mail.ru
Knigovođa -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Natalia</v>
      </c>
      <c r="C25" s="1" t="str">
        <f>+D2</f>
        <v>Aleksandr</v>
      </c>
      <c r="D25" s="1" t="str">
        <f>+B2</f>
        <v>Kolbenko</v>
      </c>
      <c r="E25" s="5" t="str">
        <f>+V2</f>
        <v>0108966239013</v>
      </c>
      <c r="F25" t="str">
        <f>+AG2</f>
        <v>Blaža Dedića, naselje Golubovina, Budva</v>
      </c>
      <c r="G25" t="str">
        <f>+AM2</f>
        <v>Budva</v>
      </c>
      <c r="H25" s="5" t="str">
        <f>H2</f>
        <v xml:space="preserve">76 1095312 </v>
      </c>
      <c r="I25" s="4">
        <f>I2</f>
        <v>43659</v>
      </c>
      <c r="J25" s="5" t="str">
        <f>T2</f>
        <v>068 144 086</v>
      </c>
      <c r="K25" s="5" t="str">
        <f>U2</f>
        <v>nz_kursk@mail.ru</v>
      </c>
      <c r="L25" s="4">
        <f>E2</f>
        <v>24320</v>
      </c>
      <c r="M25" t="str">
        <f>AI2</f>
        <v>Bello_Art</v>
      </c>
      <c r="N25" t="str">
        <f>BG2</f>
        <v>5 - 1080644 / 001</v>
      </c>
      <c r="O25" s="5" t="str">
        <f>AJ2</f>
        <v>03490840</v>
      </c>
      <c r="P25" t="str">
        <f>AK2</f>
        <v>Podličak 48, objekat H, Budva, 85352
Izvršni direktor -
0108966239013
068 144 086
nz_kursk@mail.ru
Knigovođa -</v>
      </c>
    </row>
    <row r="26" spans="1:88" x14ac:dyDescent="0.3">
      <c r="A26" t="s">
        <v>628</v>
      </c>
      <c r="B26" s="8" t="s">
        <v>147</v>
      </c>
      <c r="C26" s="8" t="s">
        <v>148</v>
      </c>
      <c r="D26" s="8" t="s">
        <v>150</v>
      </c>
      <c r="E26" s="8" t="s">
        <v>626</v>
      </c>
      <c r="F26" s="8" t="s">
        <v>143</v>
      </c>
      <c r="G26" s="8" t="s">
        <v>144</v>
      </c>
      <c r="H26" s="8" t="s">
        <v>161</v>
      </c>
      <c r="I26" s="9" t="s">
        <v>167</v>
      </c>
    </row>
    <row r="27" spans="1:88" x14ac:dyDescent="0.3">
      <c r="B27" t="str">
        <f>AI2</f>
        <v>Bello_Art</v>
      </c>
      <c r="C27" t="str">
        <f>AM2</f>
        <v>Budva</v>
      </c>
      <c r="D27" s="5" t="str">
        <f>AJ2</f>
        <v>03490840</v>
      </c>
      <c r="E27" s="4">
        <f>AF2</f>
        <v>45290</v>
      </c>
      <c r="F27" s="1" t="str">
        <f>B2</f>
        <v>Kolbenko</v>
      </c>
      <c r="G27" s="1" t="str">
        <f>C2</f>
        <v>Natalia</v>
      </c>
      <c r="H27" s="5" t="str">
        <f>V2</f>
        <v>0108966239013</v>
      </c>
      <c r="I27" s="4">
        <f>W2</f>
        <v>44925</v>
      </c>
    </row>
    <row r="32" spans="1:88" ht="15.6" x14ac:dyDescent="0.3">
      <c r="B32" s="20"/>
    </row>
  </sheetData>
  <hyperlinks>
    <hyperlink ref="U2" r:id="rId1" xr:uid="{1C168714-D55D-4E11-8FA4-971E737629EA}"/>
  </hyperlinks>
  <pageMargins left="0.7" right="0.7" top="0.75" bottom="0.75" header="0.3" footer="0.3"/>
  <pageSetup paperSize="9" orientation="portrait" verticalDpi="0"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C47A-8F54-4DE9-B400-41B7CFAC2CEA}">
  <dimension ref="A1:EK35"/>
  <sheetViews>
    <sheetView topLeftCell="L10" workbookViewId="0">
      <selection activeCell="B31" sqref="B31:X31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1221</v>
      </c>
      <c r="C2" s="1" t="s">
        <v>1222</v>
      </c>
      <c r="D2" s="18" t="s">
        <v>1223</v>
      </c>
      <c r="E2" s="15">
        <v>31563</v>
      </c>
      <c r="F2" s="15" t="s">
        <v>210</v>
      </c>
      <c r="G2" s="15" t="s">
        <v>213</v>
      </c>
      <c r="H2" s="12" t="s">
        <v>1216</v>
      </c>
      <c r="I2" s="36">
        <v>44467</v>
      </c>
      <c r="J2" s="37" t="s">
        <v>1218</v>
      </c>
      <c r="K2" s="37" t="s">
        <v>1219</v>
      </c>
      <c r="L2" s="14">
        <v>3</v>
      </c>
      <c r="M2" s="14">
        <v>1</v>
      </c>
      <c r="N2" s="14">
        <v>0</v>
      </c>
      <c r="O2" s="14">
        <v>5</v>
      </c>
      <c r="P2" s="14">
        <v>1</v>
      </c>
      <c r="Q2" s="14">
        <v>9</v>
      </c>
      <c r="R2" s="14">
        <v>8</v>
      </c>
      <c r="S2" s="14">
        <v>6</v>
      </c>
      <c r="T2" s="16" t="s">
        <v>1225</v>
      </c>
      <c r="U2" s="21" t="s">
        <v>1224</v>
      </c>
      <c r="V2" s="16" t="s">
        <v>1226</v>
      </c>
      <c r="W2" s="36">
        <v>45383</v>
      </c>
      <c r="X2" s="13">
        <v>0</v>
      </c>
      <c r="Y2" s="13">
        <v>1</v>
      </c>
      <c r="Z2" s="13">
        <v>0</v>
      </c>
      <c r="AA2" s="13">
        <v>4</v>
      </c>
      <c r="AB2" s="13">
        <v>2</v>
      </c>
      <c r="AC2" s="13">
        <v>0</v>
      </c>
      <c r="AD2" s="13">
        <v>2</v>
      </c>
      <c r="AE2" s="13">
        <v>4</v>
      </c>
      <c r="AF2" s="36">
        <v>45748</v>
      </c>
      <c r="AG2" s="14" t="s">
        <v>381</v>
      </c>
      <c r="AH2" s="13"/>
      <c r="AI2" t="s">
        <v>1227</v>
      </c>
      <c r="AJ2" s="16" t="s">
        <v>1228</v>
      </c>
      <c r="AK2" s="16" t="s">
        <v>1169</v>
      </c>
      <c r="AL2" s="14" t="s">
        <v>381</v>
      </c>
      <c r="AM2" t="s">
        <v>378</v>
      </c>
      <c r="AN2" t="s">
        <v>378</v>
      </c>
      <c r="AO2" s="14" t="s">
        <v>379</v>
      </c>
      <c r="AP2" s="14" t="s">
        <v>379</v>
      </c>
      <c r="AQ2" s="14">
        <v>3</v>
      </c>
      <c r="AR2" s="14">
        <v>1</v>
      </c>
      <c r="AS2" s="14">
        <v>0</v>
      </c>
      <c r="AT2" s="14">
        <v>5</v>
      </c>
      <c r="AU2" s="14">
        <v>9</v>
      </c>
      <c r="AV2" s="14">
        <v>8</v>
      </c>
      <c r="AW2" s="14">
        <v>6</v>
      </c>
      <c r="AX2" s="14">
        <v>2</v>
      </c>
      <c r="AY2" s="14">
        <v>3</v>
      </c>
      <c r="AZ2" s="14">
        <v>4</v>
      </c>
      <c r="BA2" s="14">
        <v>0</v>
      </c>
      <c r="BB2" s="14">
        <v>2</v>
      </c>
      <c r="BC2" s="14">
        <v>8</v>
      </c>
      <c r="BD2" s="17">
        <v>2</v>
      </c>
      <c r="BE2" s="14">
        <v>3</v>
      </c>
      <c r="BF2" s="14">
        <v>0</v>
      </c>
      <c r="BG2" s="14">
        <v>2</v>
      </c>
      <c r="BH2" s="14">
        <v>2</v>
      </c>
      <c r="BI2" s="14">
        <v>2</v>
      </c>
      <c r="BJ2" s="14" t="s">
        <v>1229</v>
      </c>
      <c r="BK2" s="12" t="s">
        <v>1140</v>
      </c>
      <c r="BL2" s="12"/>
      <c r="BM2" s="14"/>
      <c r="BN2" s="16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6"/>
      <c r="CE2" s="14"/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Salekhov</v>
      </c>
      <c r="C5" s="1" t="str">
        <f>C2</f>
        <v>Nuretdin</v>
      </c>
      <c r="D5" s="4">
        <f>E2</f>
        <v>31563</v>
      </c>
      <c r="E5" s="5" t="str">
        <f>H2</f>
        <v xml:space="preserve">66 0934996 </v>
      </c>
      <c r="F5" t="str">
        <f>AI2</f>
        <v>Tarkus</v>
      </c>
      <c r="G5" t="str">
        <f>AN2</f>
        <v>Budva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Tarkus</v>
      </c>
      <c r="C7" s="1" t="str">
        <f>AJ2</f>
        <v>03410501</v>
      </c>
      <c r="D7" s="1" t="str">
        <f>AN2</f>
        <v>Budva</v>
      </c>
      <c r="E7" s="1" t="str">
        <f>B2</f>
        <v>Salekhov</v>
      </c>
      <c r="F7" s="1" t="str">
        <f>C2</f>
        <v>Nuretdin</v>
      </c>
      <c r="G7" s="5" t="str">
        <f>H2</f>
        <v xml:space="preserve">66 0934996 </v>
      </c>
      <c r="H7" t="str">
        <f>AG2</f>
        <v>Lazi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Tarkus</v>
      </c>
      <c r="C9" s="1" t="str">
        <f>AN2</f>
        <v>Budva</v>
      </c>
      <c r="D9" s="1" t="str">
        <f>AJ2</f>
        <v>03410501</v>
      </c>
      <c r="E9" s="1" t="str">
        <f>B2</f>
        <v>Salekhov</v>
      </c>
      <c r="F9" s="1" t="str">
        <f>C2</f>
        <v>Nuretdin</v>
      </c>
      <c r="G9" s="5" t="str">
        <f>H2</f>
        <v xml:space="preserve">66 0934996 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Tarkus</v>
      </c>
      <c r="C11" s="1" t="str">
        <f>AN2</f>
        <v>Budva</v>
      </c>
      <c r="D11" s="1" t="str">
        <f>AJ2</f>
        <v>03410501</v>
      </c>
      <c r="E11" s="1" t="str">
        <f>B2</f>
        <v>Salekhov</v>
      </c>
      <c r="F11" s="1" t="str">
        <f>C2</f>
        <v>Nuretdin</v>
      </c>
      <c r="G11" s="10">
        <f>BM2</f>
        <v>0</v>
      </c>
      <c r="H11" s="10">
        <f>BN2</f>
        <v>0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3105986234028</v>
      </c>
      <c r="C13" s="1" t="str">
        <f>B2</f>
        <v>Salekhov</v>
      </c>
      <c r="D13" s="1" t="str">
        <f t="shared" ref="D13:E13" si="0">C2</f>
        <v>Nuretdin</v>
      </c>
      <c r="E13" s="1" t="str">
        <f t="shared" si="0"/>
        <v>Rufat</v>
      </c>
      <c r="F13" s="4">
        <f>E2</f>
        <v>31563</v>
      </c>
      <c r="G13" s="1" t="str">
        <f>K2</f>
        <v>Jakutska SSR</v>
      </c>
      <c r="H13" s="1" t="str">
        <f>H2</f>
        <v xml:space="preserve">66 0934996 </v>
      </c>
      <c r="I13" s="1" t="str">
        <f>AG2</f>
        <v>Lazi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Salekhov</v>
      </c>
      <c r="C15" s="1" t="str">
        <f>C2</f>
        <v>Nuretdin</v>
      </c>
      <c r="D15" s="1" t="str">
        <f>V2</f>
        <v>3105986234028</v>
      </c>
      <c r="E15" s="1" t="str">
        <f>H2</f>
        <v xml:space="preserve">66 0934996 </v>
      </c>
      <c r="F15" t="str">
        <f>AI2</f>
        <v>Tarkus</v>
      </c>
      <c r="G15" t="str">
        <f>AN2</f>
        <v>Budva</v>
      </c>
      <c r="H15" s="5" t="str">
        <f>AJ2</f>
        <v>03410501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Tarkus</v>
      </c>
      <c r="C17" t="str">
        <f>AL2</f>
        <v>Lazi bb Budva</v>
      </c>
      <c r="D17" s="1" t="str">
        <f>B2</f>
        <v>Salekhov</v>
      </c>
      <c r="E17" s="1" t="str">
        <f>C2</f>
        <v>Nuretdin</v>
      </c>
      <c r="F17" t="str">
        <f>AG2</f>
        <v>Lazi bb Budva</v>
      </c>
      <c r="G17">
        <f>AH2</f>
        <v>0</v>
      </c>
      <c r="H17" s="4">
        <f>W2</f>
        <v>45383</v>
      </c>
      <c r="I17" s="4">
        <f>AF2</f>
        <v>45748</v>
      </c>
      <c r="J17" t="str">
        <f>AN2</f>
        <v>Budva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Tarkus</v>
      </c>
      <c r="C19" t="str">
        <f>AM2</f>
        <v>Budva</v>
      </c>
      <c r="D19" t="str">
        <f>AN2</f>
        <v>Budva</v>
      </c>
      <c r="E19" t="str">
        <f>AP2</f>
        <v>Lazi bb</v>
      </c>
      <c r="F19" s="5" t="str">
        <f>T2</f>
        <v>+38268537402</v>
      </c>
      <c r="G19" t="str">
        <f>U2</f>
        <v>Shnur86@mailru</v>
      </c>
      <c r="H19">
        <f>AQ2</f>
        <v>3</v>
      </c>
      <c r="I19">
        <f t="shared" ref="I19:S19" si="1">AR2</f>
        <v>1</v>
      </c>
      <c r="J19">
        <f t="shared" si="1"/>
        <v>0</v>
      </c>
      <c r="K19">
        <f t="shared" si="1"/>
        <v>5</v>
      </c>
      <c r="L19">
        <f t="shared" si="1"/>
        <v>9</v>
      </c>
      <c r="M19">
        <f t="shared" si="1"/>
        <v>8</v>
      </c>
      <c r="N19">
        <f t="shared" si="1"/>
        <v>6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2</v>
      </c>
      <c r="T19">
        <f>BC2</f>
        <v>8</v>
      </c>
      <c r="U19" s="7">
        <f>BD2</f>
        <v>2</v>
      </c>
      <c r="V19" s="7">
        <f t="shared" ref="V19:X19" si="2">BE2</f>
        <v>3</v>
      </c>
      <c r="W19" s="7">
        <f t="shared" si="2"/>
        <v>0</v>
      </c>
      <c r="X19" s="7">
        <f t="shared" si="2"/>
        <v>2</v>
      </c>
      <c r="Y19" s="7" t="str">
        <f>BJ2</f>
        <v>5 - 1010327 / 004</v>
      </c>
      <c r="Z19" s="7" t="str">
        <f>V2</f>
        <v>3105986234028</v>
      </c>
      <c r="AA19" s="1" t="str">
        <f>B2</f>
        <v>Salekhov</v>
      </c>
      <c r="AB19" s="1" t="str">
        <f>C2</f>
        <v>Nuretdin</v>
      </c>
      <c r="AC19" s="1" t="str">
        <f>AG2</f>
        <v>Lazi bb Budva</v>
      </c>
      <c r="AD19" t="str">
        <f>BK2</f>
        <v>535-22426-22</v>
      </c>
      <c r="AE19" s="1" t="str">
        <f>D2</f>
        <v>Rufat</v>
      </c>
      <c r="AF19" s="10">
        <f>L2</f>
        <v>3</v>
      </c>
      <c r="AG19" s="10">
        <f t="shared" ref="AG19:AM19" si="3">M2</f>
        <v>1</v>
      </c>
      <c r="AH19" s="10">
        <f t="shared" si="3"/>
        <v>0</v>
      </c>
      <c r="AI19" s="10">
        <f t="shared" si="3"/>
        <v>5</v>
      </c>
      <c r="AJ19" s="10">
        <f t="shared" si="3"/>
        <v>1</v>
      </c>
      <c r="AK19" s="10">
        <f t="shared" si="3"/>
        <v>9</v>
      </c>
      <c r="AL19" s="10">
        <f t="shared" si="3"/>
        <v>8</v>
      </c>
      <c r="AM19" s="10">
        <f t="shared" si="3"/>
        <v>6</v>
      </c>
      <c r="AN19" s="1" t="str">
        <f>K2</f>
        <v>Jakutska SSR</v>
      </c>
      <c r="AO19" s="1" t="str">
        <f>F2</f>
        <v>V</v>
      </c>
      <c r="AP19" s="1" t="str">
        <f>G2</f>
        <v>-</v>
      </c>
      <c r="AQ19" s="5" t="str">
        <f>H2</f>
        <v xml:space="preserve">66 0934996 </v>
      </c>
      <c r="AR19" s="1" t="str">
        <f>J2</f>
        <v>MVD 1013</v>
      </c>
      <c r="AS19" s="10">
        <f>X2</f>
        <v>0</v>
      </c>
      <c r="AT19" s="10">
        <f>Y2</f>
        <v>1</v>
      </c>
      <c r="AU19" s="10">
        <f>Z2</f>
        <v>0</v>
      </c>
      <c r="AV19" s="10">
        <f>AA2</f>
        <v>4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Tarkus</v>
      </c>
      <c r="C21" t="str">
        <f>AL2</f>
        <v>Lazi bb Budva</v>
      </c>
      <c r="D21" s="5" t="str">
        <f>T2</f>
        <v>+38268537402</v>
      </c>
      <c r="E21" s="5" t="str">
        <f>AJ2</f>
        <v>03410501</v>
      </c>
      <c r="F21" s="1" t="str">
        <f>B2</f>
        <v>Salekhov</v>
      </c>
      <c r="G21" s="1" t="str">
        <f>D2</f>
        <v>Rufat</v>
      </c>
      <c r="H21" s="1" t="str">
        <f>C2</f>
        <v>Nuretdin</v>
      </c>
      <c r="I21" s="5" t="str">
        <f>V2</f>
        <v>3105986234028</v>
      </c>
      <c r="J21" t="str">
        <f>AG2</f>
        <v>Lazi bb Budva</v>
      </c>
      <c r="K21" s="1" t="str">
        <f>K2</f>
        <v>Jakutska SSR</v>
      </c>
      <c r="L21" s="1" t="str">
        <f>F2</f>
        <v>V</v>
      </c>
      <c r="M21" s="1" t="str">
        <f>G2</f>
        <v>-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Nuretdin</v>
      </c>
      <c r="C23" s="1" t="str">
        <f>D2</f>
        <v>Rufat</v>
      </c>
      <c r="D23" s="1" t="str">
        <f>B2</f>
        <v>Salekhov</v>
      </c>
      <c r="E23" s="5" t="str">
        <f>V2</f>
        <v>3105986234028</v>
      </c>
      <c r="F23" t="str">
        <f>AG2</f>
        <v>Lazi bb Budva</v>
      </c>
      <c r="G23" t="str">
        <f>AN2</f>
        <v>Budva</v>
      </c>
      <c r="H23" s="5" t="str">
        <f>H2</f>
        <v xml:space="preserve">66 0934996 </v>
      </c>
      <c r="I23" s="4">
        <f>I2</f>
        <v>44467</v>
      </c>
      <c r="J23" s="5" t="str">
        <f>T2</f>
        <v>+38268537402</v>
      </c>
      <c r="K23" s="5" t="str">
        <f>U2</f>
        <v>Shnur86@mailru</v>
      </c>
      <c r="L23" s="4">
        <f>E2</f>
        <v>31563</v>
      </c>
      <c r="M23" t="str">
        <f>AI2</f>
        <v>Tarkus</v>
      </c>
      <c r="N23" t="str">
        <f>BJ2</f>
        <v>5 - 1010327 / 004</v>
      </c>
      <c r="O23" s="5" t="str">
        <f>AJ2</f>
        <v>03410501</v>
      </c>
      <c r="P23" t="str">
        <f>AL2</f>
        <v>Lazi bb Budva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Nuretdin</v>
      </c>
      <c r="C25" s="1" t="str">
        <f>+D2</f>
        <v>Rufat</v>
      </c>
      <c r="D25" s="1" t="str">
        <f>+B2</f>
        <v>Salekhov</v>
      </c>
      <c r="E25" s="5" t="str">
        <f>V2</f>
        <v>3105986234028</v>
      </c>
      <c r="F25" s="10" t="str">
        <f>AG2</f>
        <v>Lazi bb Budva</v>
      </c>
      <c r="G25" s="10" t="str">
        <f>AN2</f>
        <v>Budva</v>
      </c>
      <c r="H25" s="5" t="str">
        <f>H2</f>
        <v xml:space="preserve">66 0934996 </v>
      </c>
      <c r="I25" s="4">
        <f>I2</f>
        <v>44467</v>
      </c>
      <c r="J25" s="5" t="str">
        <f>T2</f>
        <v>+38268537402</v>
      </c>
      <c r="K25" s="10" t="str">
        <f>U2</f>
        <v>Shnur86@mailru</v>
      </c>
      <c r="L25" s="4">
        <f>E2</f>
        <v>31563</v>
      </c>
      <c r="M25" s="10" t="str">
        <f>AI2</f>
        <v>Tarkus</v>
      </c>
      <c r="N25" s="10" t="str">
        <f>BJ2</f>
        <v>5 - 1010327 / 004</v>
      </c>
      <c r="O25" s="5" t="str">
        <f>AJ2</f>
        <v>03410501</v>
      </c>
      <c r="P25" s="10" t="str">
        <f>AP2</f>
        <v>Lazi bb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Tarkus</v>
      </c>
      <c r="C27" t="str">
        <f>AN2</f>
        <v>Budva</v>
      </c>
      <c r="E27" s="1" t="str">
        <f>B2</f>
        <v>Salekhov</v>
      </c>
      <c r="F27" s="1" t="str">
        <f>C2</f>
        <v>Nuretdin</v>
      </c>
      <c r="G27" s="5" t="str">
        <f>V2</f>
        <v>3105986234028</v>
      </c>
      <c r="H27" t="str">
        <f>AL2</f>
        <v>Lazi bb Budva</v>
      </c>
      <c r="I27" s="5" t="str">
        <f>AJ2</f>
        <v>03410501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Tarkus</v>
      </c>
      <c r="D29" t="str">
        <f>AN2</f>
        <v>Budva</v>
      </c>
      <c r="E29" s="5" t="s">
        <v>1039</v>
      </c>
      <c r="F29" s="5" t="str">
        <f>AJ2</f>
        <v>03410501</v>
      </c>
      <c r="G29" s="5" t="str">
        <f>AK2</f>
        <v>817</v>
      </c>
      <c r="H29" s="5">
        <f>BL2</f>
        <v>0</v>
      </c>
      <c r="I29" s="1" t="str">
        <f>B2</f>
        <v>Salekhov</v>
      </c>
      <c r="J29" s="1" t="str">
        <f>C2</f>
        <v>Nuretdin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Nuretdin</v>
      </c>
      <c r="C31" s="1" t="str">
        <f>+B2</f>
        <v>Salekhov</v>
      </c>
      <c r="D31">
        <f>+AQ2</f>
        <v>3</v>
      </c>
      <c r="E31">
        <f t="shared" ref="E31:P31" si="4">+AR2</f>
        <v>1</v>
      </c>
      <c r="F31">
        <f t="shared" si="4"/>
        <v>0</v>
      </c>
      <c r="G31">
        <f t="shared" si="4"/>
        <v>5</v>
      </c>
      <c r="H31">
        <f t="shared" si="4"/>
        <v>9</v>
      </c>
      <c r="I31">
        <f t="shared" si="4"/>
        <v>8</v>
      </c>
      <c r="J31">
        <f t="shared" si="4"/>
        <v>6</v>
      </c>
      <c r="K31">
        <f t="shared" si="4"/>
        <v>2</v>
      </c>
      <c r="L31">
        <f t="shared" si="4"/>
        <v>3</v>
      </c>
      <c r="M31">
        <f t="shared" si="4"/>
        <v>4</v>
      </c>
      <c r="N31">
        <f t="shared" si="4"/>
        <v>0</v>
      </c>
      <c r="O31">
        <f t="shared" si="4"/>
        <v>2</v>
      </c>
      <c r="P31">
        <f t="shared" si="4"/>
        <v>8</v>
      </c>
      <c r="Q31" t="str">
        <f>+AG2</f>
        <v>Lazi bb Budva</v>
      </c>
      <c r="R31" s="5" t="str">
        <f>H2</f>
        <v xml:space="preserve">66 0934996 </v>
      </c>
      <c r="S31" s="5" t="str">
        <f>T2</f>
        <v>+38268537402</v>
      </c>
      <c r="T31" s="5" t="str">
        <f>U2</f>
        <v>Shnur86@mailru</v>
      </c>
      <c r="U31" t="str">
        <f>AI2</f>
        <v>Tarkus</v>
      </c>
      <c r="V31" t="str">
        <f>BJ2</f>
        <v>5 - 1010327 / 004</v>
      </c>
      <c r="W31" t="str">
        <f>AP2</f>
        <v>Lazi bb</v>
      </c>
      <c r="X31" t="str">
        <f>AN2</f>
        <v>Budva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45383</v>
      </c>
      <c r="C33" t="str">
        <f>AI2</f>
        <v>Tarkus</v>
      </c>
      <c r="D33" t="str">
        <f>AN2</f>
        <v>Budva</v>
      </c>
      <c r="E33" s="5" t="str">
        <f>AJ2</f>
        <v>03410501</v>
      </c>
      <c r="F33" s="1" t="str">
        <f>B2</f>
        <v>Salekhov</v>
      </c>
      <c r="G33" s="1" t="str">
        <f>C2</f>
        <v>Nuretdin</v>
      </c>
      <c r="H33" s="5" t="str">
        <f>V2</f>
        <v>3105986234028</v>
      </c>
      <c r="I33" s="4">
        <f>AF2</f>
        <v>45748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Budva</v>
      </c>
      <c r="C35" s="1" t="str">
        <f>B2</f>
        <v>Salekhov</v>
      </c>
      <c r="D35" s="1" t="str">
        <f>C2</f>
        <v>Nuretdin</v>
      </c>
      <c r="E35" s="4">
        <f>E2</f>
        <v>31563</v>
      </c>
      <c r="F35" s="5" t="str">
        <f>H2</f>
        <v xml:space="preserve">66 0934996 </v>
      </c>
      <c r="G35" t="str">
        <f>AI2</f>
        <v>Tarkus</v>
      </c>
    </row>
  </sheetData>
  <hyperlinks>
    <hyperlink ref="U2" r:id="rId1" xr:uid="{AFE2433E-61DD-4B0E-9198-E293F70199F5}"/>
  </hyperlinks>
  <pageMargins left="0.7" right="0.7" top="0.75" bottom="0.75" header="0.3" footer="0.3"/>
  <pageSetup paperSize="9" orientation="portrait" verticalDpi="0"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BB4A-922C-423E-9CB2-C05B12B18CB9}">
  <sheetPr codeName="Лист29"/>
  <dimension ref="A1:EF25"/>
  <sheetViews>
    <sheetView workbookViewId="0">
      <selection activeCell="K2" sqref="K2"/>
    </sheetView>
  </sheetViews>
  <sheetFormatPr defaultRowHeight="14.4" x14ac:dyDescent="0.3"/>
  <cols>
    <col min="1" max="1" width="18.66406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8" max="19" width="11.6640625" customWidth="1"/>
    <col min="20" max="20" width="15.5546875" customWidth="1"/>
    <col min="21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0" max="60" width="10.88671875" bestFit="1" customWidth="1"/>
    <col min="62" max="62" width="10.88671875" bestFit="1" customWidth="1"/>
  </cols>
  <sheetData>
    <row r="1" spans="1:136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8</v>
      </c>
      <c r="AL1" t="s">
        <v>14</v>
      </c>
      <c r="AM1" t="s">
        <v>11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131</v>
      </c>
      <c r="BC1" t="s">
        <v>31</v>
      </c>
      <c r="BD1" t="s">
        <v>32</v>
      </c>
      <c r="BE1" t="s">
        <v>33</v>
      </c>
      <c r="BF1" t="s">
        <v>34</v>
      </c>
      <c r="BG1" t="s">
        <v>29</v>
      </c>
      <c r="BH1" t="s">
        <v>37</v>
      </c>
      <c r="BI1" t="s">
        <v>55</v>
      </c>
      <c r="BJ1" t="s">
        <v>153</v>
      </c>
      <c r="BK1" t="s">
        <v>56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133</v>
      </c>
      <c r="BY1" t="s">
        <v>57</v>
      </c>
      <c r="BZ1" t="s">
        <v>58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134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96</v>
      </c>
      <c r="DC1" t="s">
        <v>99</v>
      </c>
      <c r="DD1" t="s">
        <v>97</v>
      </c>
      <c r="DE1" t="s">
        <v>98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135</v>
      </c>
      <c r="DQ1" t="s">
        <v>136</v>
      </c>
      <c r="DR1" t="s">
        <v>110</v>
      </c>
      <c r="DS1" t="s">
        <v>111</v>
      </c>
      <c r="DT1" t="s">
        <v>112</v>
      </c>
      <c r="DU1" t="s">
        <v>113</v>
      </c>
      <c r="DV1" t="s">
        <v>121</v>
      </c>
      <c r="DW1" t="s">
        <v>114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137</v>
      </c>
      <c r="EF1" t="s">
        <v>138</v>
      </c>
    </row>
    <row r="2" spans="1:136" x14ac:dyDescent="0.3">
      <c r="A2" t="s">
        <v>142</v>
      </c>
      <c r="B2" s="1" t="s">
        <v>525</v>
      </c>
      <c r="C2" s="1" t="s">
        <v>526</v>
      </c>
      <c r="D2" s="1" t="s">
        <v>338</v>
      </c>
      <c r="E2" s="4">
        <v>34862</v>
      </c>
      <c r="F2" s="4" t="s">
        <v>210</v>
      </c>
      <c r="G2" s="11" t="s">
        <v>213</v>
      </c>
      <c r="H2" s="5" t="s">
        <v>527</v>
      </c>
      <c r="I2" s="4">
        <v>44152</v>
      </c>
      <c r="J2" s="1" t="s">
        <v>528</v>
      </c>
      <c r="K2" s="1" t="s">
        <v>529</v>
      </c>
      <c r="L2">
        <v>1</v>
      </c>
      <c r="M2">
        <v>2</v>
      </c>
      <c r="N2">
        <v>0</v>
      </c>
      <c r="O2">
        <v>6</v>
      </c>
      <c r="P2">
        <v>1</v>
      </c>
      <c r="Q2">
        <v>9</v>
      </c>
      <c r="R2">
        <v>9</v>
      </c>
      <c r="S2">
        <v>5</v>
      </c>
      <c r="T2" s="5" t="s">
        <v>530</v>
      </c>
      <c r="U2" s="6" t="s">
        <v>531</v>
      </c>
      <c r="V2" s="5" t="s">
        <v>532</v>
      </c>
      <c r="W2" s="4">
        <v>45036</v>
      </c>
      <c r="X2">
        <v>2</v>
      </c>
      <c r="Y2">
        <v>0</v>
      </c>
      <c r="Z2">
        <v>0</v>
      </c>
      <c r="AA2">
        <v>4</v>
      </c>
      <c r="AB2">
        <v>2</v>
      </c>
      <c r="AC2">
        <v>0</v>
      </c>
      <c r="AD2">
        <v>2</v>
      </c>
      <c r="AE2">
        <v>3</v>
      </c>
      <c r="AF2" s="4">
        <v>45036</v>
      </c>
      <c r="AG2" t="s">
        <v>533</v>
      </c>
      <c r="AI2" t="s">
        <v>534</v>
      </c>
      <c r="AJ2" s="5" t="s">
        <v>535</v>
      </c>
      <c r="AK2" t="s">
        <v>533</v>
      </c>
      <c r="AL2" t="s">
        <v>130</v>
      </c>
      <c r="AM2" t="s">
        <v>130</v>
      </c>
      <c r="AN2" t="s">
        <v>130</v>
      </c>
      <c r="AO2" t="s">
        <v>536</v>
      </c>
      <c r="AP2">
        <v>1</v>
      </c>
      <c r="AQ2">
        <v>2</v>
      </c>
      <c r="AR2">
        <v>0</v>
      </c>
      <c r="AS2">
        <v>6</v>
      </c>
      <c r="AT2">
        <v>9</v>
      </c>
      <c r="AU2">
        <v>9</v>
      </c>
      <c r="AV2">
        <v>5</v>
      </c>
      <c r="AW2">
        <v>2</v>
      </c>
      <c r="AX2">
        <v>5</v>
      </c>
      <c r="AY2">
        <v>0</v>
      </c>
      <c r="AZ2">
        <v>0</v>
      </c>
      <c r="BA2">
        <v>2</v>
      </c>
      <c r="BB2">
        <v>1</v>
      </c>
      <c r="BC2" s="7">
        <v>2</v>
      </c>
      <c r="BD2">
        <v>0</v>
      </c>
      <c r="BE2">
        <v>0</v>
      </c>
      <c r="BF2">
        <v>3</v>
      </c>
      <c r="BG2" t="s">
        <v>537</v>
      </c>
      <c r="BH2" s="16"/>
      <c r="BI2" t="s">
        <v>538</v>
      </c>
      <c r="BJ2" s="5" t="s">
        <v>539</v>
      </c>
      <c r="BK2" s="5" t="s">
        <v>212</v>
      </c>
      <c r="BL2">
        <v>2</v>
      </c>
      <c r="BM2">
        <v>3</v>
      </c>
      <c r="BN2">
        <v>0</v>
      </c>
      <c r="BO2">
        <v>7</v>
      </c>
      <c r="BP2">
        <v>9</v>
      </c>
      <c r="BQ2">
        <v>9</v>
      </c>
      <c r="BR2">
        <v>1</v>
      </c>
      <c r="BS2">
        <v>2</v>
      </c>
      <c r="BT2">
        <v>5</v>
      </c>
      <c r="BU2">
        <v>5</v>
      </c>
      <c r="BV2">
        <v>0</v>
      </c>
      <c r="BW2">
        <v>0</v>
      </c>
      <c r="BX2">
        <v>7</v>
      </c>
    </row>
    <row r="3" spans="1:136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36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36" x14ac:dyDescent="0.3">
      <c r="B5" s="1" t="str">
        <f>B2</f>
        <v>Tenishev</v>
      </c>
      <c r="C5" s="1" t="str">
        <f>C2</f>
        <v>Vadim</v>
      </c>
      <c r="D5" s="4">
        <f>E2</f>
        <v>34862</v>
      </c>
      <c r="E5" s="5" t="str">
        <f>H2</f>
        <v>76 3611269</v>
      </c>
      <c r="F5" t="str">
        <f>AI2</f>
        <v>MNE DATA SERVICES</v>
      </c>
      <c r="G5" t="str">
        <f>AM2</f>
        <v>Cetinje</v>
      </c>
      <c r="I5" s="1"/>
    </row>
    <row r="6" spans="1:136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36" x14ac:dyDescent="0.3">
      <c r="B7" s="1" t="str">
        <f>AI2</f>
        <v>MNE DATA SERVICES</v>
      </c>
      <c r="C7" s="1" t="str">
        <f>AJ2</f>
        <v>03540936</v>
      </c>
      <c r="D7" s="1" t="str">
        <f>AM2</f>
        <v>Cetinje</v>
      </c>
      <c r="E7" s="1" t="str">
        <f>B2</f>
        <v>Tenishev</v>
      </c>
      <c r="F7" s="1" t="str">
        <f>C2</f>
        <v>Vadim</v>
      </c>
      <c r="G7" s="5" t="str">
        <f>H2</f>
        <v>76 3611269</v>
      </c>
      <c r="H7" t="str">
        <f>AG2</f>
        <v>IV Proleterske brigade 25, 4 sprat, stan 14, Cetinje</v>
      </c>
      <c r="I7" s="1"/>
    </row>
    <row r="8" spans="1:136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36" x14ac:dyDescent="0.3">
      <c r="B9" s="1" t="str">
        <f>AI2</f>
        <v>MNE DATA SERVICES</v>
      </c>
      <c r="C9" s="1" t="str">
        <f>AM2</f>
        <v>Cetinje</v>
      </c>
      <c r="D9" s="1" t="str">
        <f>AJ2</f>
        <v>03540936</v>
      </c>
      <c r="E9" s="1" t="str">
        <f>B2</f>
        <v>Tenishev</v>
      </c>
      <c r="F9" s="1" t="str">
        <f>C2</f>
        <v>Vadim</v>
      </c>
      <c r="G9" s="5" t="str">
        <f>H2</f>
        <v>76 3611269</v>
      </c>
      <c r="I9" s="1"/>
    </row>
    <row r="10" spans="1:136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151</v>
      </c>
      <c r="H10" s="8" t="s">
        <v>154</v>
      </c>
      <c r="I10" s="9" t="s">
        <v>155</v>
      </c>
    </row>
    <row r="11" spans="1:136" x14ac:dyDescent="0.3">
      <c r="B11" s="1" t="str">
        <f>AI2</f>
        <v>MNE DATA SERVICES</v>
      </c>
      <c r="C11" s="1" t="str">
        <f>AM2</f>
        <v>Cetinje</v>
      </c>
      <c r="D11" s="1" t="str">
        <f>AJ2</f>
        <v>03540936</v>
      </c>
      <c r="E11" s="1" t="str">
        <f>B2</f>
        <v>Tenishev</v>
      </c>
      <c r="F11" s="1" t="str">
        <f>C2</f>
        <v>Vadim</v>
      </c>
      <c r="G11" s="5" t="str">
        <f>H2</f>
        <v>76 3611269</v>
      </c>
      <c r="H11" t="str">
        <f>BI2</f>
        <v>Driutova Anastasiia</v>
      </c>
      <c r="I11" s="1" t="str">
        <f>BK2</f>
        <v>Žena</v>
      </c>
    </row>
    <row r="12" spans="1:136" x14ac:dyDescent="0.3">
      <c r="A12" t="s">
        <v>160</v>
      </c>
      <c r="B12" s="8" t="s">
        <v>161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36" x14ac:dyDescent="0.3">
      <c r="B13" s="4">
        <f>E2</f>
        <v>34862</v>
      </c>
      <c r="C13" s="1" t="str">
        <f>B2</f>
        <v>Tenishev</v>
      </c>
      <c r="D13" s="1" t="str">
        <f t="shared" ref="D13:E13" si="0">C2</f>
        <v>Vadim</v>
      </c>
      <c r="E13" s="1" t="str">
        <f t="shared" si="0"/>
        <v>Anatolii</v>
      </c>
      <c r="F13" s="4">
        <f>E2</f>
        <v>34862</v>
      </c>
      <c r="G13" s="1" t="str">
        <f>K2</f>
        <v>Moskovska oblast</v>
      </c>
      <c r="H13" s="1" t="str">
        <f>H2</f>
        <v>76 3611269</v>
      </c>
      <c r="I13" s="1" t="str">
        <f>AG2</f>
        <v>IV Proleterske brigade 25, 4 sprat, stan 14, Cetinje</v>
      </c>
    </row>
    <row r="14" spans="1:136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36" x14ac:dyDescent="0.3">
      <c r="B15" s="1" t="str">
        <f>B2</f>
        <v>Tenishev</v>
      </c>
      <c r="C15" s="1" t="str">
        <f>C2</f>
        <v>Vadim</v>
      </c>
      <c r="D15" s="1" t="str">
        <f>V2</f>
        <v>1206995250021</v>
      </c>
      <c r="E15" s="1" t="str">
        <f>H2</f>
        <v>76 3611269</v>
      </c>
      <c r="F15" t="str">
        <f>AI2</f>
        <v>MNE DATA SERVICES</v>
      </c>
      <c r="G15" t="str">
        <f>AM2</f>
        <v>Cetinje</v>
      </c>
      <c r="H15" s="5" t="str">
        <f>AJ2</f>
        <v>03540936</v>
      </c>
      <c r="I15" s="1"/>
    </row>
    <row r="16" spans="1:136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88" x14ac:dyDescent="0.3">
      <c r="B17" t="str">
        <f>AI2</f>
        <v>MNE DATA SERVICES</v>
      </c>
      <c r="C17" t="str">
        <f>AK2</f>
        <v>IV Proleterske brigade 25, 4 sprat, stan 14, Cetinje</v>
      </c>
      <c r="D17" s="1" t="str">
        <f>B2</f>
        <v>Tenishev</v>
      </c>
      <c r="E17" s="1" t="str">
        <f>C2</f>
        <v>Vadim</v>
      </c>
      <c r="F17" t="str">
        <f>AG2</f>
        <v>IV Proleterske brigade 25, 4 sprat, stan 14, Cetinje</v>
      </c>
      <c r="G17">
        <f>AH2</f>
        <v>0</v>
      </c>
      <c r="H17" s="4">
        <f>W2</f>
        <v>45036</v>
      </c>
      <c r="I17" s="4">
        <f>AF2</f>
        <v>45036</v>
      </c>
      <c r="J17" t="str">
        <f>AM2</f>
        <v>Cetinje</v>
      </c>
    </row>
    <row r="18" spans="1:88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88" x14ac:dyDescent="0.3">
      <c r="B19" t="str">
        <f>AI2</f>
        <v>MNE DATA SERVICES</v>
      </c>
      <c r="C19" t="str">
        <f>AL2</f>
        <v>Cetinje</v>
      </c>
      <c r="D19" t="str">
        <f>AM2</f>
        <v>Cetinje</v>
      </c>
      <c r="E19" t="str">
        <f>AN2</f>
        <v>Cetinje</v>
      </c>
      <c r="F19" s="5" t="str">
        <f>T2</f>
        <v>068 385 831</v>
      </c>
      <c r="G19" t="str">
        <f>U2</f>
        <v>vladim.tenishev2@gmail.com</v>
      </c>
      <c r="H19">
        <f>AP2</f>
        <v>1</v>
      </c>
      <c r="I19">
        <f t="shared" ref="I19:S19" si="1">AQ2</f>
        <v>2</v>
      </c>
      <c r="J19">
        <f t="shared" si="1"/>
        <v>0</v>
      </c>
      <c r="K19">
        <f t="shared" si="1"/>
        <v>6</v>
      </c>
      <c r="L19">
        <f t="shared" si="1"/>
        <v>9</v>
      </c>
      <c r="M19">
        <f t="shared" si="1"/>
        <v>9</v>
      </c>
      <c r="N19">
        <f t="shared" si="1"/>
        <v>5</v>
      </c>
      <c r="O19">
        <f t="shared" si="1"/>
        <v>2</v>
      </c>
      <c r="P19">
        <f t="shared" si="1"/>
        <v>5</v>
      </c>
      <c r="Q19">
        <f t="shared" si="1"/>
        <v>0</v>
      </c>
      <c r="R19">
        <f t="shared" si="1"/>
        <v>0</v>
      </c>
      <c r="S19">
        <f t="shared" si="1"/>
        <v>2</v>
      </c>
      <c r="T19">
        <f>BB2</f>
        <v>1</v>
      </c>
      <c r="U19" s="7">
        <f>BC2</f>
        <v>2</v>
      </c>
      <c r="V19" s="7">
        <f t="shared" ref="V19:X19" si="2">BD2</f>
        <v>0</v>
      </c>
      <c r="W19" s="7">
        <f t="shared" si="2"/>
        <v>0</v>
      </c>
      <c r="X19" s="7">
        <f t="shared" si="2"/>
        <v>3</v>
      </c>
      <c r="Y19" s="7" t="str">
        <f>BG2</f>
        <v>5 - 1127776 / 001</v>
      </c>
      <c r="Z19" s="7" t="str">
        <f>V2</f>
        <v>1206995250021</v>
      </c>
      <c r="AA19" s="1" t="str">
        <f>B2</f>
        <v>Tenishev</v>
      </c>
      <c r="AB19" s="1" t="str">
        <f>C2</f>
        <v>Vadim</v>
      </c>
      <c r="AC19" s="1" t="str">
        <f>AG2</f>
        <v>IV Proleterske brigade 25, 4 sprat, stan 14, Cetinje</v>
      </c>
      <c r="AD19">
        <f>BH2</f>
        <v>0</v>
      </c>
      <c r="AE19" s="1" t="str">
        <f>D2</f>
        <v>Anatolii</v>
      </c>
      <c r="AF19" s="10">
        <f>L2</f>
        <v>1</v>
      </c>
      <c r="AG19" s="10">
        <f t="shared" ref="AG19:AM19" si="3">M2</f>
        <v>2</v>
      </c>
      <c r="AH19" s="10">
        <f t="shared" si="3"/>
        <v>0</v>
      </c>
      <c r="AI19" s="10">
        <f t="shared" si="3"/>
        <v>6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5</v>
      </c>
      <c r="AN19" s="1" t="str">
        <f>K2</f>
        <v>Moskovska oblast</v>
      </c>
      <c r="AO19" s="4" t="str">
        <f>F2</f>
        <v>V</v>
      </c>
      <c r="AP19" s="10" t="str">
        <f>G2</f>
        <v>-</v>
      </c>
      <c r="AQ19" s="5" t="str">
        <f>H2</f>
        <v>76 3611269</v>
      </c>
      <c r="AR19" s="1" t="str">
        <f>J2</f>
        <v>MVD 50012</v>
      </c>
      <c r="AS19" s="10">
        <f>X2</f>
        <v>2</v>
      </c>
      <c r="AT19" s="10">
        <f>Y2</f>
        <v>0</v>
      </c>
      <c r="AU19" s="10">
        <f>Z2</f>
        <v>0</v>
      </c>
      <c r="AV19" s="10">
        <f>AA2</f>
        <v>4</v>
      </c>
      <c r="AW19" s="10">
        <f>AE2</f>
        <v>3</v>
      </c>
    </row>
    <row r="20" spans="1:88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330</v>
      </c>
      <c r="BI20" s="8" t="s">
        <v>253</v>
      </c>
      <c r="BJ20" s="8" t="s">
        <v>254</v>
      </c>
      <c r="BK20" s="8" t="s">
        <v>255</v>
      </c>
      <c r="BL20" s="8" t="s">
        <v>256</v>
      </c>
      <c r="BM20" s="8" t="s">
        <v>257</v>
      </c>
      <c r="BN20" s="8" t="s">
        <v>258</v>
      </c>
      <c r="BO20" s="8" t="s">
        <v>259</v>
      </c>
      <c r="BP20" s="8" t="s">
        <v>260</v>
      </c>
      <c r="BQ20" s="8" t="s">
        <v>261</v>
      </c>
      <c r="BR20" s="8" t="s">
        <v>262</v>
      </c>
      <c r="BS20" s="8" t="s">
        <v>263</v>
      </c>
      <c r="BT20" s="8" t="s">
        <v>264</v>
      </c>
      <c r="BU20" s="8" t="s">
        <v>265</v>
      </c>
      <c r="BV20" s="8" t="s">
        <v>332</v>
      </c>
      <c r="BW20" s="8" t="s">
        <v>333</v>
      </c>
      <c r="BX20" s="8" t="s">
        <v>266</v>
      </c>
      <c r="BY20" s="8" t="s">
        <v>267</v>
      </c>
      <c r="BZ20" s="8" t="s">
        <v>268</v>
      </c>
      <c r="CA20" s="8" t="s">
        <v>269</v>
      </c>
      <c r="CB20" s="8" t="s">
        <v>270</v>
      </c>
      <c r="CC20" s="8" t="s">
        <v>271</v>
      </c>
      <c r="CD20" s="8" t="s">
        <v>272</v>
      </c>
      <c r="CE20" s="8" t="s">
        <v>273</v>
      </c>
      <c r="CF20" s="8" t="s">
        <v>274</v>
      </c>
      <c r="CG20" s="8" t="s">
        <v>275</v>
      </c>
      <c r="CH20" s="8" t="s">
        <v>276</v>
      </c>
      <c r="CI20" s="8" t="s">
        <v>277</v>
      </c>
      <c r="CJ20" s="9" t="s">
        <v>278</v>
      </c>
    </row>
    <row r="21" spans="1:88" x14ac:dyDescent="0.3">
      <c r="B21" t="str">
        <f>AI2</f>
        <v>MNE DATA SERVICES</v>
      </c>
      <c r="C21" t="str">
        <f>AK2</f>
        <v>IV Proleterske brigade 25, 4 sprat, stan 14, Cetinje</v>
      </c>
      <c r="D21" s="5" t="str">
        <f>T2</f>
        <v>068 385 831</v>
      </c>
      <c r="E21" s="5" t="str">
        <f>AJ2</f>
        <v>03540936</v>
      </c>
      <c r="F21" s="1" t="str">
        <f>B2</f>
        <v>Tenishev</v>
      </c>
      <c r="G21" s="1" t="str">
        <f>D2</f>
        <v>Anatolii</v>
      </c>
      <c r="H21" s="1" t="str">
        <f>C2</f>
        <v>Vadim</v>
      </c>
      <c r="I21" s="5" t="str">
        <f>V2</f>
        <v>1206995250021</v>
      </c>
      <c r="J21" t="str">
        <f>AG2</f>
        <v>IV Proleterske brigade 25, 4 sprat, stan 14, Cetinje</v>
      </c>
      <c r="K21" s="1" t="str">
        <f>K2</f>
        <v>Moskovska oblast</v>
      </c>
      <c r="L21" s="4" t="str">
        <f>F2</f>
        <v>V</v>
      </c>
      <c r="M21" s="4" t="str">
        <f>G2</f>
        <v>-</v>
      </c>
      <c r="N21" t="str">
        <f>BI2</f>
        <v>Driutova Anastasiia</v>
      </c>
      <c r="O21" t="str">
        <f>BK2</f>
        <v>Žena</v>
      </c>
      <c r="P21">
        <f>BL2</f>
        <v>2</v>
      </c>
      <c r="Q21">
        <f t="shared" ref="Q21:AB21" si="4">BM2</f>
        <v>3</v>
      </c>
      <c r="R21">
        <f t="shared" si="4"/>
        <v>0</v>
      </c>
      <c r="S21">
        <f t="shared" si="4"/>
        <v>7</v>
      </c>
      <c r="T21">
        <f t="shared" si="4"/>
        <v>9</v>
      </c>
      <c r="U21">
        <f t="shared" si="4"/>
        <v>9</v>
      </c>
      <c r="V21">
        <f t="shared" si="4"/>
        <v>1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7</v>
      </c>
    </row>
    <row r="22" spans="1:88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88" x14ac:dyDescent="0.3">
      <c r="B23" s="1" t="str">
        <f>C2</f>
        <v>Vadim</v>
      </c>
      <c r="C23" s="1" t="str">
        <f>D2</f>
        <v>Anatolii</v>
      </c>
      <c r="D23" s="1" t="str">
        <f>B2</f>
        <v>Tenishev</v>
      </c>
      <c r="E23" s="5" t="str">
        <f>V2</f>
        <v>1206995250021</v>
      </c>
      <c r="F23" t="str">
        <f>AG2</f>
        <v>IV Proleterske brigade 25, 4 sprat, stan 14, Cetinje</v>
      </c>
      <c r="G23" t="str">
        <f>AM2</f>
        <v>Cetinje</v>
      </c>
      <c r="H23" s="5" t="str">
        <f>H2</f>
        <v>76 3611269</v>
      </c>
      <c r="I23" s="4">
        <f>I2</f>
        <v>44152</v>
      </c>
      <c r="J23" s="5" t="str">
        <f>T2</f>
        <v>068 385 831</v>
      </c>
      <c r="K23" s="5" t="str">
        <f>U2</f>
        <v>vladim.tenishev2@gmail.com</v>
      </c>
      <c r="L23" s="4">
        <f>E2</f>
        <v>34862</v>
      </c>
      <c r="M23" t="str">
        <f>AI2</f>
        <v>MNE DATA SERVICES</v>
      </c>
      <c r="N23" t="str">
        <f>BG2</f>
        <v>5 - 1127776 / 001</v>
      </c>
      <c r="O23" s="5" t="str">
        <f>AJ2</f>
        <v>03540936</v>
      </c>
      <c r="P23" t="str">
        <f>AK2</f>
        <v>IV Proleterske brigade 25, 4 sprat, stan 14, Cetinje</v>
      </c>
    </row>
    <row r="24" spans="1:88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9" t="s">
        <v>165</v>
      </c>
    </row>
    <row r="25" spans="1:88" x14ac:dyDescent="0.3">
      <c r="B25" s="1" t="str">
        <f>+C2</f>
        <v>Vadim</v>
      </c>
      <c r="C25" s="1" t="str">
        <f>+D2</f>
        <v>Anatolii</v>
      </c>
      <c r="D25" s="1" t="str">
        <f>+B2</f>
        <v>Tenishev</v>
      </c>
      <c r="E25" s="5" t="str">
        <f>+V2</f>
        <v>1206995250021</v>
      </c>
      <c r="F25" t="str">
        <f>+AG2</f>
        <v>IV Proleterske brigade 25, 4 sprat, stan 14, Cetinje</v>
      </c>
      <c r="G25" t="str">
        <f>+AM2</f>
        <v>Cetinje</v>
      </c>
      <c r="H25" s="5" t="str">
        <f>H2</f>
        <v>76 3611269</v>
      </c>
      <c r="I25" s="4">
        <f>I2</f>
        <v>44152</v>
      </c>
      <c r="J25" s="5" t="str">
        <f>T2</f>
        <v>068 385 831</v>
      </c>
      <c r="K25" s="5" t="str">
        <f>U2</f>
        <v>vladim.tenishev2@gmail.com</v>
      </c>
      <c r="L25" s="4">
        <f>E2</f>
        <v>34862</v>
      </c>
      <c r="M25" t="str">
        <f>AI2</f>
        <v>MNE DATA SERVICES</v>
      </c>
      <c r="N25" t="str">
        <f>BG2</f>
        <v>5 - 1127776 / 001</v>
      </c>
      <c r="O25" s="5" t="str">
        <f>AJ2</f>
        <v>03540936</v>
      </c>
      <c r="P25" t="str">
        <f>AK2</f>
        <v>IV Proleterske brigade 25, 4 sprat, stan 14, Cetinje</v>
      </c>
    </row>
  </sheetData>
  <hyperlinks>
    <hyperlink ref="U2" r:id="rId1" xr:uid="{16768638-D72B-486A-9607-CA991A5B7B2C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977FF-1A02-4D44-82E4-E6DD07D5D387}">
  <dimension ref="A1:EK35"/>
  <sheetViews>
    <sheetView topLeftCell="BS1" workbookViewId="0">
      <selection activeCell="CU2" sqref="CU2"/>
    </sheetView>
  </sheetViews>
  <sheetFormatPr defaultRowHeight="14.4" x14ac:dyDescent="0.3"/>
  <cols>
    <col min="1" max="1" width="15.33203125" customWidth="1"/>
    <col min="2" max="4" width="11.6640625" customWidth="1"/>
    <col min="5" max="5" width="14" customWidth="1"/>
    <col min="6" max="9" width="11.6640625" customWidth="1"/>
    <col min="11" max="11" width="10.109375" bestFit="1" customWidth="1"/>
    <col min="12" max="12" width="10" customWidth="1"/>
    <col min="13" max="13" width="11.33203125" customWidth="1"/>
    <col min="18" max="19" width="11.6640625" customWidth="1"/>
    <col min="20" max="20" width="15.5546875" customWidth="1"/>
    <col min="21" max="21" width="11.6640625" customWidth="1"/>
    <col min="22" max="22" width="20.88671875" customWidth="1"/>
    <col min="23" max="30" width="11.6640625" customWidth="1"/>
    <col min="32" max="32" width="10.109375" bestFit="1" customWidth="1"/>
    <col min="41" max="41" width="10.109375" bestFit="1" customWidth="1"/>
    <col min="45" max="45" width="9.88671875" customWidth="1"/>
    <col min="53" max="53" width="10.109375" bestFit="1" customWidth="1"/>
    <col min="62" max="62" width="10.88671875" bestFit="1" customWidth="1"/>
    <col min="65" max="65" width="10.88671875" bestFit="1" customWidth="1"/>
    <col min="81" max="81" width="10.88671875" bestFit="1" customWidth="1"/>
  </cols>
  <sheetData>
    <row r="1" spans="1:141" x14ac:dyDescent="0.3">
      <c r="A1" t="s">
        <v>0</v>
      </c>
      <c r="B1" t="s">
        <v>35</v>
      </c>
      <c r="C1" t="s">
        <v>36</v>
      </c>
      <c r="D1" t="s">
        <v>2</v>
      </c>
      <c r="E1" t="s">
        <v>5</v>
      </c>
      <c r="F1" t="s">
        <v>211</v>
      </c>
      <c r="G1" t="s">
        <v>212</v>
      </c>
      <c r="H1" t="s">
        <v>1</v>
      </c>
      <c r="I1" t="s">
        <v>3</v>
      </c>
      <c r="J1" t="s">
        <v>4</v>
      </c>
      <c r="K1" t="s">
        <v>46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9</v>
      </c>
      <c r="U1" t="s">
        <v>10</v>
      </c>
      <c r="V1" t="s">
        <v>7</v>
      </c>
      <c r="W1" t="s">
        <v>12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13</v>
      </c>
      <c r="AG1" t="s">
        <v>30</v>
      </c>
      <c r="AH1" t="s">
        <v>163</v>
      </c>
      <c r="AI1" t="s">
        <v>6</v>
      </c>
      <c r="AJ1" t="s">
        <v>149</v>
      </c>
      <c r="AK1" t="s">
        <v>14</v>
      </c>
      <c r="AL1" t="s">
        <v>8</v>
      </c>
      <c r="AM1" t="s">
        <v>14</v>
      </c>
      <c r="AN1" t="s">
        <v>11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131</v>
      </c>
      <c r="BD1" t="s">
        <v>31</v>
      </c>
      <c r="BE1" t="s">
        <v>32</v>
      </c>
      <c r="BF1" t="s">
        <v>33</v>
      </c>
      <c r="BG1" t="s">
        <v>34</v>
      </c>
      <c r="BH1" t="s">
        <v>1151</v>
      </c>
      <c r="BI1" t="s">
        <v>1152</v>
      </c>
      <c r="BJ1" t="s">
        <v>29</v>
      </c>
      <c r="BK1" t="s">
        <v>37</v>
      </c>
      <c r="BL1" t="s">
        <v>1041</v>
      </c>
      <c r="BM1" t="s">
        <v>55</v>
      </c>
      <c r="BN1" t="s">
        <v>153</v>
      </c>
      <c r="BO1" t="s">
        <v>56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133</v>
      </c>
      <c r="CC1" t="s">
        <v>57</v>
      </c>
      <c r="CD1" t="s">
        <v>153</v>
      </c>
      <c r="CE1" t="s">
        <v>58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134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96</v>
      </c>
      <c r="DH1" t="s">
        <v>99</v>
      </c>
      <c r="DI1" t="s">
        <v>97</v>
      </c>
      <c r="DJ1" t="s">
        <v>98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135</v>
      </c>
      <c r="DV1" t="s">
        <v>136</v>
      </c>
      <c r="DW1" t="s">
        <v>110</v>
      </c>
      <c r="DX1" t="s">
        <v>111</v>
      </c>
      <c r="DY1" t="s">
        <v>112</v>
      </c>
      <c r="DZ1" t="s">
        <v>113</v>
      </c>
      <c r="EA1" t="s">
        <v>121</v>
      </c>
      <c r="EB1" t="s">
        <v>114</v>
      </c>
      <c r="EC1" t="s">
        <v>114</v>
      </c>
      <c r="ED1" t="s">
        <v>115</v>
      </c>
      <c r="EE1" t="s">
        <v>116</v>
      </c>
      <c r="EF1" t="s">
        <v>117</v>
      </c>
      <c r="EG1" t="s">
        <v>118</v>
      </c>
      <c r="EH1" t="s">
        <v>119</v>
      </c>
      <c r="EI1" t="s">
        <v>120</v>
      </c>
      <c r="EJ1" t="s">
        <v>137</v>
      </c>
      <c r="EK1" t="s">
        <v>138</v>
      </c>
    </row>
    <row r="2" spans="1:141" x14ac:dyDescent="0.3">
      <c r="A2" t="s">
        <v>142</v>
      </c>
      <c r="B2" s="1" t="s">
        <v>1381</v>
      </c>
      <c r="C2" s="1" t="s">
        <v>1382</v>
      </c>
      <c r="D2" s="18" t="s">
        <v>526</v>
      </c>
      <c r="E2" s="15">
        <v>32926</v>
      </c>
      <c r="F2" s="15" t="s">
        <v>213</v>
      </c>
      <c r="G2" s="15" t="s">
        <v>210</v>
      </c>
      <c r="H2" s="16" t="s">
        <v>1383</v>
      </c>
      <c r="I2" s="15">
        <v>44680</v>
      </c>
      <c r="J2" s="18" t="s">
        <v>1384</v>
      </c>
      <c r="K2" s="18" t="s">
        <v>1385</v>
      </c>
      <c r="L2" s="14">
        <v>2</v>
      </c>
      <c r="M2" s="14">
        <v>2</v>
      </c>
      <c r="N2" s="14">
        <v>0</v>
      </c>
      <c r="O2" s="14">
        <v>2</v>
      </c>
      <c r="P2" s="14">
        <v>1</v>
      </c>
      <c r="Q2" s="14">
        <v>9</v>
      </c>
      <c r="R2" s="14">
        <v>9</v>
      </c>
      <c r="S2" s="14">
        <v>0</v>
      </c>
      <c r="T2" s="12" t="s">
        <v>1374</v>
      </c>
      <c r="U2" s="21" t="s">
        <v>1386</v>
      </c>
      <c r="V2" s="12" t="s">
        <v>1387</v>
      </c>
      <c r="W2" s="36">
        <v>45420</v>
      </c>
      <c r="X2" s="13">
        <v>0</v>
      </c>
      <c r="Y2" s="13">
        <v>8</v>
      </c>
      <c r="Z2" s="13">
        <v>0</v>
      </c>
      <c r="AA2" s="13">
        <v>5</v>
      </c>
      <c r="AB2" s="13">
        <v>2</v>
      </c>
      <c r="AC2" s="13">
        <v>0</v>
      </c>
      <c r="AD2" s="13">
        <v>2</v>
      </c>
      <c r="AE2" s="13">
        <v>4</v>
      </c>
      <c r="AF2" s="36">
        <v>45420</v>
      </c>
      <c r="AG2" s="13" t="s">
        <v>826</v>
      </c>
      <c r="AH2" s="13"/>
      <c r="AI2" t="s">
        <v>1388</v>
      </c>
      <c r="AJ2" s="16" t="s">
        <v>1389</v>
      </c>
      <c r="AK2" s="16" t="s">
        <v>1040</v>
      </c>
      <c r="AL2" s="14" t="s">
        <v>1390</v>
      </c>
      <c r="AM2" t="s">
        <v>304</v>
      </c>
      <c r="AN2" t="s">
        <v>304</v>
      </c>
      <c r="AO2" t="s">
        <v>304</v>
      </c>
      <c r="AP2" s="14" t="s">
        <v>1391</v>
      </c>
      <c r="AQ2" s="14">
        <v>2</v>
      </c>
      <c r="AR2" s="14">
        <v>2</v>
      </c>
      <c r="AS2" s="14">
        <v>0</v>
      </c>
      <c r="AT2" s="14">
        <v>2</v>
      </c>
      <c r="AU2" s="14">
        <v>9</v>
      </c>
      <c r="AV2" s="14">
        <v>9</v>
      </c>
      <c r="AW2" s="14">
        <v>0</v>
      </c>
      <c r="AX2" s="13">
        <v>2</v>
      </c>
      <c r="AY2" s="13">
        <v>3</v>
      </c>
      <c r="AZ2" s="13">
        <v>4</v>
      </c>
      <c r="BA2" s="13">
        <v>0</v>
      </c>
      <c r="BB2" s="13">
        <v>3</v>
      </c>
      <c r="BC2" s="13">
        <v>1</v>
      </c>
      <c r="BD2" s="17">
        <v>2</v>
      </c>
      <c r="BE2" s="14">
        <v>1</v>
      </c>
      <c r="BF2" s="14">
        <v>0</v>
      </c>
      <c r="BG2" s="14">
        <v>3</v>
      </c>
      <c r="BH2" s="14">
        <v>2</v>
      </c>
      <c r="BI2" s="14">
        <v>4</v>
      </c>
      <c r="BJ2" s="14" t="s">
        <v>1392</v>
      </c>
      <c r="BK2" s="12" t="s">
        <v>1140</v>
      </c>
      <c r="BL2" s="12"/>
      <c r="BM2" s="13" t="s">
        <v>1393</v>
      </c>
      <c r="BN2" s="12" t="s">
        <v>1394</v>
      </c>
      <c r="BO2" s="13" t="s">
        <v>360</v>
      </c>
      <c r="BP2" s="14">
        <v>2</v>
      </c>
      <c r="BQ2" s="14">
        <v>6</v>
      </c>
      <c r="BR2" s="14">
        <v>0</v>
      </c>
      <c r="BS2" s="14">
        <v>4</v>
      </c>
      <c r="BT2" s="14">
        <v>0</v>
      </c>
      <c r="BU2" s="14">
        <v>2</v>
      </c>
      <c r="BV2" s="14">
        <v>2</v>
      </c>
      <c r="BW2" s="13">
        <v>2</v>
      </c>
      <c r="BX2" s="13">
        <v>5</v>
      </c>
      <c r="BY2" s="13">
        <v>5</v>
      </c>
      <c r="BZ2" s="13">
        <v>0</v>
      </c>
      <c r="CA2" s="13">
        <v>0</v>
      </c>
      <c r="CB2" s="13">
        <v>0</v>
      </c>
      <c r="CC2" s="13" t="s">
        <v>1395</v>
      </c>
      <c r="CD2" s="12" t="s">
        <v>1396</v>
      </c>
      <c r="CE2" s="13" t="s">
        <v>360</v>
      </c>
      <c r="CF2" s="14">
        <v>1</v>
      </c>
      <c r="CG2" s="14">
        <v>3</v>
      </c>
      <c r="CH2" s="14">
        <v>0</v>
      </c>
      <c r="CI2" s="14">
        <v>9</v>
      </c>
      <c r="CJ2" s="14">
        <v>0</v>
      </c>
      <c r="CK2" s="14">
        <v>2</v>
      </c>
      <c r="CL2" s="14">
        <v>3</v>
      </c>
      <c r="CM2" s="13">
        <v>2</v>
      </c>
      <c r="CN2" s="13">
        <v>5</v>
      </c>
      <c r="CO2" s="13">
        <v>5</v>
      </c>
      <c r="CP2" s="13">
        <v>0</v>
      </c>
      <c r="CQ2" s="13">
        <v>0</v>
      </c>
      <c r="CR2" s="13">
        <v>0</v>
      </c>
    </row>
    <row r="3" spans="1:141" x14ac:dyDescent="0.3">
      <c r="B3" s="1"/>
      <c r="C3" s="1"/>
      <c r="D3" s="1"/>
      <c r="E3" s="4"/>
      <c r="F3" s="3"/>
      <c r="G3" s="4"/>
      <c r="H3" s="1"/>
      <c r="I3" s="1"/>
      <c r="R3" s="5"/>
      <c r="S3" s="6"/>
      <c r="T3" s="5"/>
      <c r="U3" s="4"/>
      <c r="AD3" s="4"/>
      <c r="BA3" s="7"/>
    </row>
    <row r="4" spans="1:141" x14ac:dyDescent="0.3">
      <c r="A4" t="s">
        <v>140</v>
      </c>
      <c r="B4" s="8" t="s">
        <v>143</v>
      </c>
      <c r="C4" s="8" t="s">
        <v>144</v>
      </c>
      <c r="D4" s="8" t="s">
        <v>145</v>
      </c>
      <c r="E4" s="8" t="s">
        <v>146</v>
      </c>
      <c r="F4" s="8" t="s">
        <v>147</v>
      </c>
      <c r="G4" s="9" t="s">
        <v>148</v>
      </c>
      <c r="I4" s="1"/>
    </row>
    <row r="5" spans="1:141" x14ac:dyDescent="0.3">
      <c r="B5" s="1" t="str">
        <f>B2</f>
        <v>Cabak</v>
      </c>
      <c r="C5" s="1" t="str">
        <f>C2</f>
        <v>Nina</v>
      </c>
      <c r="D5" s="4">
        <f>E2</f>
        <v>32926</v>
      </c>
      <c r="E5" s="5" t="str">
        <f>H2</f>
        <v>55 0758810</v>
      </c>
      <c r="F5" t="str">
        <f>AI2</f>
        <v>CABAK</v>
      </c>
      <c r="G5" t="str">
        <f>AN2</f>
        <v>Podgorica</v>
      </c>
      <c r="I5" s="1"/>
    </row>
    <row r="6" spans="1:141" x14ac:dyDescent="0.3">
      <c r="A6" t="s">
        <v>141</v>
      </c>
      <c r="B6" s="8" t="s">
        <v>147</v>
      </c>
      <c r="C6" s="8" t="s">
        <v>150</v>
      </c>
      <c r="D6" s="8" t="s">
        <v>148</v>
      </c>
      <c r="E6" s="8" t="s">
        <v>143</v>
      </c>
      <c r="F6" s="8" t="s">
        <v>144</v>
      </c>
      <c r="G6" s="8" t="s">
        <v>151</v>
      </c>
      <c r="H6" s="9" t="s">
        <v>152</v>
      </c>
      <c r="I6" s="2"/>
    </row>
    <row r="7" spans="1:141" x14ac:dyDescent="0.3">
      <c r="B7" s="1" t="str">
        <f>AI2</f>
        <v>CABAK</v>
      </c>
      <c r="C7" s="1" t="str">
        <f>AJ2</f>
        <v>03645789</v>
      </c>
      <c r="D7" s="1" t="str">
        <f>AN2</f>
        <v>Podgorica</v>
      </c>
      <c r="E7" s="1" t="str">
        <f>B2</f>
        <v>Cabak</v>
      </c>
      <c r="F7" s="1" t="str">
        <f>C2</f>
        <v>Nina</v>
      </c>
      <c r="G7" s="5" t="str">
        <f>H2</f>
        <v>55 0758810</v>
      </c>
      <c r="H7" t="str">
        <f>AG2</f>
        <v>Rozino bb Budva</v>
      </c>
      <c r="I7" s="1"/>
    </row>
    <row r="8" spans="1:141" x14ac:dyDescent="0.3">
      <c r="A8" t="s">
        <v>156</v>
      </c>
      <c r="B8" s="8" t="s">
        <v>147</v>
      </c>
      <c r="C8" s="8" t="s">
        <v>148</v>
      </c>
      <c r="D8" s="8" t="s">
        <v>150</v>
      </c>
      <c r="E8" s="8" t="s">
        <v>143</v>
      </c>
      <c r="F8" s="8" t="s">
        <v>144</v>
      </c>
      <c r="G8" s="9" t="s">
        <v>151</v>
      </c>
      <c r="I8" s="1"/>
    </row>
    <row r="9" spans="1:141" x14ac:dyDescent="0.3">
      <c r="B9" s="1" t="str">
        <f>AI2</f>
        <v>CABAK</v>
      </c>
      <c r="C9" s="1" t="str">
        <f>AN2</f>
        <v>Podgorica</v>
      </c>
      <c r="D9" s="1" t="str">
        <f>AJ2</f>
        <v>03645789</v>
      </c>
      <c r="E9" s="1" t="str">
        <f>B2</f>
        <v>Cabak</v>
      </c>
      <c r="F9" s="1" t="str">
        <f>C2</f>
        <v>Nina</v>
      </c>
      <c r="G9" s="5" t="str">
        <f>H2</f>
        <v>55 0758810</v>
      </c>
      <c r="I9" s="1"/>
    </row>
    <row r="10" spans="1:141" x14ac:dyDescent="0.3">
      <c r="A10" t="s">
        <v>157</v>
      </c>
      <c r="B10" s="8" t="s">
        <v>147</v>
      </c>
      <c r="C10" s="8" t="s">
        <v>148</v>
      </c>
      <c r="D10" s="8" t="s">
        <v>150</v>
      </c>
      <c r="E10" s="8" t="s">
        <v>143</v>
      </c>
      <c r="F10" s="8" t="s">
        <v>144</v>
      </c>
      <c r="G10" s="8" t="s">
        <v>154</v>
      </c>
      <c r="H10" s="33" t="s">
        <v>151</v>
      </c>
      <c r="I10" s="23"/>
    </row>
    <row r="11" spans="1:141" x14ac:dyDescent="0.3">
      <c r="B11" s="1" t="str">
        <f>AI2</f>
        <v>CABAK</v>
      </c>
      <c r="C11" s="1" t="str">
        <f>AN2</f>
        <v>Podgorica</v>
      </c>
      <c r="D11" s="1" t="str">
        <f>AJ2</f>
        <v>03645789</v>
      </c>
      <c r="E11" s="1" t="str">
        <f>B2</f>
        <v>Cabak</v>
      </c>
      <c r="F11" s="1" t="str">
        <f>C2</f>
        <v>Nina</v>
      </c>
      <c r="G11" s="10" t="str">
        <f>BM2</f>
        <v>Cabak Adel Merve</v>
      </c>
      <c r="H11" s="10" t="str">
        <f>BN2</f>
        <v>51 7325437</v>
      </c>
      <c r="I11" s="18"/>
    </row>
    <row r="12" spans="1:141" x14ac:dyDescent="0.3">
      <c r="A12" t="s">
        <v>160</v>
      </c>
      <c r="B12" s="8" t="s">
        <v>145</v>
      </c>
      <c r="C12" s="8" t="s">
        <v>143</v>
      </c>
      <c r="D12" s="8" t="s">
        <v>144</v>
      </c>
      <c r="E12" s="8" t="s">
        <v>158</v>
      </c>
      <c r="F12" s="8" t="s">
        <v>145</v>
      </c>
      <c r="G12" s="8" t="s">
        <v>159</v>
      </c>
      <c r="H12" s="8" t="s">
        <v>146</v>
      </c>
      <c r="I12" s="9" t="s">
        <v>152</v>
      </c>
    </row>
    <row r="13" spans="1:141" x14ac:dyDescent="0.3">
      <c r="B13" s="5" t="str">
        <f>+V2</f>
        <v>2202990......</v>
      </c>
      <c r="C13" s="1" t="str">
        <f>B2</f>
        <v>Cabak</v>
      </c>
      <c r="D13" s="1" t="str">
        <f t="shared" ref="D13:E13" si="0">C2</f>
        <v>Nina</v>
      </c>
      <c r="E13" s="1" t="str">
        <f t="shared" si="0"/>
        <v>Vadim</v>
      </c>
      <c r="F13" s="4">
        <f>E2</f>
        <v>32926</v>
      </c>
      <c r="G13" s="1" t="str">
        <f>K2</f>
        <v>Vladimirska oblast</v>
      </c>
      <c r="H13" s="1" t="str">
        <f>H2</f>
        <v>55 0758810</v>
      </c>
      <c r="I13" s="1" t="str">
        <f>AG2</f>
        <v>Rozino bb Budva</v>
      </c>
    </row>
    <row r="14" spans="1:141" x14ac:dyDescent="0.3">
      <c r="A14" t="s">
        <v>162</v>
      </c>
      <c r="B14" s="8" t="s">
        <v>143</v>
      </c>
      <c r="C14" s="8" t="s">
        <v>144</v>
      </c>
      <c r="D14" s="8" t="s">
        <v>161</v>
      </c>
      <c r="E14" s="8" t="s">
        <v>146</v>
      </c>
      <c r="F14" s="8" t="s">
        <v>147</v>
      </c>
      <c r="G14" s="8" t="s">
        <v>148</v>
      </c>
      <c r="H14" s="9" t="s">
        <v>150</v>
      </c>
      <c r="I14" s="1"/>
    </row>
    <row r="15" spans="1:141" x14ac:dyDescent="0.3">
      <c r="B15" s="1" t="str">
        <f>B2</f>
        <v>Cabak</v>
      </c>
      <c r="C15" s="1" t="str">
        <f>C2</f>
        <v>Nina</v>
      </c>
      <c r="D15" s="1" t="str">
        <f>V2</f>
        <v>2202990......</v>
      </c>
      <c r="E15" s="1" t="str">
        <f>H2</f>
        <v>55 0758810</v>
      </c>
      <c r="F15" t="str">
        <f>AI2</f>
        <v>CABAK</v>
      </c>
      <c r="G15" t="str">
        <f>AN2</f>
        <v>Podgorica</v>
      </c>
      <c r="H15" s="5" t="str">
        <f>AJ2</f>
        <v>03645789</v>
      </c>
      <c r="I15" s="1"/>
    </row>
    <row r="16" spans="1:141" x14ac:dyDescent="0.3">
      <c r="A16" t="s">
        <v>169</v>
      </c>
      <c r="B16" s="8" t="s">
        <v>147</v>
      </c>
      <c r="C16" s="8" t="s">
        <v>165</v>
      </c>
      <c r="D16" s="8" t="s">
        <v>143</v>
      </c>
      <c r="E16" s="8" t="s">
        <v>144</v>
      </c>
      <c r="F16" s="8" t="s">
        <v>152</v>
      </c>
      <c r="G16" s="8" t="s">
        <v>166</v>
      </c>
      <c r="H16" s="8" t="s">
        <v>167</v>
      </c>
      <c r="I16" s="8" t="s">
        <v>168</v>
      </c>
      <c r="J16" s="9" t="s">
        <v>148</v>
      </c>
    </row>
    <row r="17" spans="1:91" x14ac:dyDescent="0.3">
      <c r="B17" t="str">
        <f>AI2</f>
        <v>CABAK</v>
      </c>
      <c r="C17" t="str">
        <f>AL2</f>
        <v>Hercegovačka br.46 na prizemlje Podgorica</v>
      </c>
      <c r="D17" s="1" t="str">
        <f>B2</f>
        <v>Cabak</v>
      </c>
      <c r="E17" s="1" t="str">
        <f>C2</f>
        <v>Nina</v>
      </c>
      <c r="F17" t="str">
        <f>AG2</f>
        <v>Rozino bb Budva</v>
      </c>
      <c r="G17">
        <f>AH2</f>
        <v>0</v>
      </c>
      <c r="H17" s="4">
        <f>W2</f>
        <v>45420</v>
      </c>
      <c r="I17" s="4">
        <f>AF2</f>
        <v>45420</v>
      </c>
      <c r="J17" t="str">
        <f>AN2</f>
        <v>Podgorica</v>
      </c>
    </row>
    <row r="18" spans="1:91" x14ac:dyDescent="0.3">
      <c r="A18" t="s">
        <v>175</v>
      </c>
      <c r="B18" s="8" t="s">
        <v>147</v>
      </c>
      <c r="C18" s="8" t="s">
        <v>170</v>
      </c>
      <c r="D18" s="8" t="s">
        <v>148</v>
      </c>
      <c r="E18" s="8" t="s">
        <v>177</v>
      </c>
      <c r="F18" s="8" t="s">
        <v>171</v>
      </c>
      <c r="G18" s="8" t="s">
        <v>172</v>
      </c>
      <c r="H18" s="8" t="s">
        <v>178</v>
      </c>
      <c r="I18" s="8" t="s">
        <v>179</v>
      </c>
      <c r="J18" s="8" t="s">
        <v>180</v>
      </c>
      <c r="K18" s="8" t="s">
        <v>181</v>
      </c>
      <c r="L18" s="8" t="s">
        <v>182</v>
      </c>
      <c r="M18" s="8" t="s">
        <v>183</v>
      </c>
      <c r="N18" s="8" t="s">
        <v>184</v>
      </c>
      <c r="O18" s="8" t="s">
        <v>185</v>
      </c>
      <c r="P18" s="8" t="s">
        <v>186</v>
      </c>
      <c r="Q18" s="8" t="s">
        <v>187</v>
      </c>
      <c r="R18" s="8" t="s">
        <v>188</v>
      </c>
      <c r="S18" s="8" t="s">
        <v>189</v>
      </c>
      <c r="T18" s="8" t="s">
        <v>194</v>
      </c>
      <c r="U18" s="8" t="s">
        <v>190</v>
      </c>
      <c r="V18" s="8" t="s">
        <v>191</v>
      </c>
      <c r="W18" s="8" t="s">
        <v>192</v>
      </c>
      <c r="X18" s="8" t="s">
        <v>193</v>
      </c>
      <c r="Y18" s="8" t="s">
        <v>176</v>
      </c>
      <c r="Z18" s="8" t="s">
        <v>161</v>
      </c>
      <c r="AA18" s="8" t="s">
        <v>143</v>
      </c>
      <c r="AB18" s="8" t="s">
        <v>144</v>
      </c>
      <c r="AC18" s="8" t="s">
        <v>152</v>
      </c>
      <c r="AD18" s="8" t="s">
        <v>173</v>
      </c>
      <c r="AE18" s="8" t="s">
        <v>158</v>
      </c>
      <c r="AF18" s="8" t="s">
        <v>195</v>
      </c>
      <c r="AG18" s="8" t="s">
        <v>196</v>
      </c>
      <c r="AH18" s="8" t="s">
        <v>197</v>
      </c>
      <c r="AI18" s="8" t="s">
        <v>198</v>
      </c>
      <c r="AJ18" s="8" t="s">
        <v>199</v>
      </c>
      <c r="AK18" s="8" t="s">
        <v>200</v>
      </c>
      <c r="AL18" s="8" t="s">
        <v>201</v>
      </c>
      <c r="AM18" s="8" t="s">
        <v>202</v>
      </c>
      <c r="AN18" s="8" t="s">
        <v>159</v>
      </c>
      <c r="AO18" s="8" t="s">
        <v>208</v>
      </c>
      <c r="AP18" s="8" t="s">
        <v>209</v>
      </c>
      <c r="AQ18" s="8" t="s">
        <v>146</v>
      </c>
      <c r="AR18" s="8" t="s">
        <v>174</v>
      </c>
      <c r="AS18" s="8" t="s">
        <v>203</v>
      </c>
      <c r="AT18" s="8" t="s">
        <v>204</v>
      </c>
      <c r="AU18" s="8" t="s">
        <v>205</v>
      </c>
      <c r="AV18" s="8" t="s">
        <v>206</v>
      </c>
      <c r="AW18" s="9" t="s">
        <v>207</v>
      </c>
    </row>
    <row r="19" spans="1:91" x14ac:dyDescent="0.3">
      <c r="B19" t="str">
        <f>AI2</f>
        <v>CABAK</v>
      </c>
      <c r="C19" t="str">
        <f>AM2</f>
        <v>Podgorica</v>
      </c>
      <c r="D19" t="str">
        <f>AN2</f>
        <v>Podgorica</v>
      </c>
      <c r="E19" t="str">
        <f>AP2</f>
        <v>Hercegovačka br.46 na prizemlje</v>
      </c>
      <c r="F19" s="5" t="str">
        <f>T2</f>
        <v>+38268534431</v>
      </c>
      <c r="G19" t="str">
        <f>U2</f>
        <v>ninakopytova4@gmail.com</v>
      </c>
      <c r="H19">
        <f>AQ2</f>
        <v>2</v>
      </c>
      <c r="I19">
        <f t="shared" ref="I19:S19" si="1">AR2</f>
        <v>2</v>
      </c>
      <c r="J19">
        <f t="shared" si="1"/>
        <v>0</v>
      </c>
      <c r="K19">
        <f t="shared" si="1"/>
        <v>2</v>
      </c>
      <c r="L19">
        <f t="shared" si="1"/>
        <v>9</v>
      </c>
      <c r="M19">
        <f t="shared" si="1"/>
        <v>9</v>
      </c>
      <c r="N19">
        <f t="shared" si="1"/>
        <v>0</v>
      </c>
      <c r="O19">
        <f t="shared" si="1"/>
        <v>2</v>
      </c>
      <c r="P19">
        <f t="shared" si="1"/>
        <v>3</v>
      </c>
      <c r="Q19">
        <f t="shared" si="1"/>
        <v>4</v>
      </c>
      <c r="R19">
        <f t="shared" si="1"/>
        <v>0</v>
      </c>
      <c r="S19">
        <f t="shared" si="1"/>
        <v>3</v>
      </c>
      <c r="T19">
        <f>BC2</f>
        <v>1</v>
      </c>
      <c r="U19" s="7">
        <f>BD2</f>
        <v>2</v>
      </c>
      <c r="V19" s="7">
        <f t="shared" ref="V19:X19" si="2">BE2</f>
        <v>1</v>
      </c>
      <c r="W19" s="7">
        <f t="shared" si="2"/>
        <v>0</v>
      </c>
      <c r="X19" s="7">
        <f t="shared" si="2"/>
        <v>3</v>
      </c>
      <c r="Y19" s="7" t="str">
        <f>BJ2</f>
        <v>5 - 1219803</v>
      </c>
      <c r="Z19" s="7" t="str">
        <f>V2</f>
        <v>2202990......</v>
      </c>
      <c r="AA19" s="1" t="str">
        <f>B2</f>
        <v>Cabak</v>
      </c>
      <c r="AB19" s="1" t="str">
        <f>C2</f>
        <v>Nina</v>
      </c>
      <c r="AC19" s="1" t="str">
        <f>AG2</f>
        <v>Rozino bb Budva</v>
      </c>
      <c r="AD19" t="str">
        <f>BK2</f>
        <v>535-22426-22</v>
      </c>
      <c r="AE19" s="1" t="str">
        <f>D2</f>
        <v>Vadim</v>
      </c>
      <c r="AF19" s="10">
        <f>L2</f>
        <v>2</v>
      </c>
      <c r="AG19" s="10">
        <f t="shared" ref="AG19:AM19" si="3">M2</f>
        <v>2</v>
      </c>
      <c r="AH19" s="10">
        <f t="shared" si="3"/>
        <v>0</v>
      </c>
      <c r="AI19" s="10">
        <f t="shared" si="3"/>
        <v>2</v>
      </c>
      <c r="AJ19" s="10">
        <f t="shared" si="3"/>
        <v>1</v>
      </c>
      <c r="AK19" s="10">
        <f t="shared" si="3"/>
        <v>9</v>
      </c>
      <c r="AL19" s="10">
        <f t="shared" si="3"/>
        <v>9</v>
      </c>
      <c r="AM19" s="10">
        <f t="shared" si="3"/>
        <v>0</v>
      </c>
      <c r="AN19" s="1" t="str">
        <f>K2</f>
        <v>Vladimirska oblast</v>
      </c>
      <c r="AO19" s="4" t="str">
        <f>F2</f>
        <v>-</v>
      </c>
      <c r="AP19" s="4" t="str">
        <f>G2</f>
        <v>V</v>
      </c>
      <c r="AQ19" s="5" t="str">
        <f>H2</f>
        <v>55 0758810</v>
      </c>
      <c r="AR19" s="1" t="str">
        <f>J2</f>
        <v>MID Rusije 93101</v>
      </c>
      <c r="AS19" s="10">
        <f>X2</f>
        <v>0</v>
      </c>
      <c r="AT19" s="10">
        <f>Y2</f>
        <v>8</v>
      </c>
      <c r="AU19" s="10">
        <f>Z2</f>
        <v>0</v>
      </c>
      <c r="AV19" s="10">
        <f>AA2</f>
        <v>5</v>
      </c>
      <c r="AW19" s="10">
        <f>AE2</f>
        <v>4</v>
      </c>
    </row>
    <row r="20" spans="1:91" x14ac:dyDescent="0.3">
      <c r="A20" t="s">
        <v>279</v>
      </c>
      <c r="B20" s="8" t="s">
        <v>334</v>
      </c>
      <c r="C20" s="8" t="s">
        <v>165</v>
      </c>
      <c r="D20" s="8" t="s">
        <v>171</v>
      </c>
      <c r="E20" s="8" t="s">
        <v>150</v>
      </c>
      <c r="F20" s="8" t="s">
        <v>143</v>
      </c>
      <c r="G20" s="8" t="s">
        <v>158</v>
      </c>
      <c r="H20" s="8" t="s">
        <v>144</v>
      </c>
      <c r="I20" s="8" t="s">
        <v>161</v>
      </c>
      <c r="J20" s="8" t="s">
        <v>152</v>
      </c>
      <c r="K20" s="8" t="s">
        <v>159</v>
      </c>
      <c r="L20" s="8" t="s">
        <v>208</v>
      </c>
      <c r="M20" s="8" t="s">
        <v>209</v>
      </c>
      <c r="N20" s="8" t="s">
        <v>154</v>
      </c>
      <c r="O20" s="8" t="s">
        <v>326</v>
      </c>
      <c r="P20" s="8" t="s">
        <v>214</v>
      </c>
      <c r="Q20" s="8" t="s">
        <v>215</v>
      </c>
      <c r="R20" s="8" t="s">
        <v>216</v>
      </c>
      <c r="S20" s="8" t="s">
        <v>217</v>
      </c>
      <c r="T20" s="8" t="s">
        <v>218</v>
      </c>
      <c r="U20" s="8" t="s">
        <v>219</v>
      </c>
      <c r="V20" s="8" t="s">
        <v>220</v>
      </c>
      <c r="W20" s="8" t="s">
        <v>221</v>
      </c>
      <c r="X20" s="8" t="s">
        <v>222</v>
      </c>
      <c r="Y20" s="8" t="s">
        <v>223</v>
      </c>
      <c r="Z20" s="8" t="s">
        <v>224</v>
      </c>
      <c r="AA20" s="8" t="s">
        <v>225</v>
      </c>
      <c r="AB20" s="8" t="s">
        <v>226</v>
      </c>
      <c r="AC20" s="8" t="s">
        <v>327</v>
      </c>
      <c r="AD20" s="8" t="s">
        <v>328</v>
      </c>
      <c r="AE20" s="8" t="s">
        <v>227</v>
      </c>
      <c r="AF20" s="8" t="s">
        <v>228</v>
      </c>
      <c r="AG20" s="8" t="s">
        <v>229</v>
      </c>
      <c r="AH20" s="8" t="s">
        <v>230</v>
      </c>
      <c r="AI20" s="8" t="s">
        <v>231</v>
      </c>
      <c r="AJ20" s="8" t="s">
        <v>232</v>
      </c>
      <c r="AK20" s="8" t="s">
        <v>233</v>
      </c>
      <c r="AL20" s="8" t="s">
        <v>234</v>
      </c>
      <c r="AM20" s="8" t="s">
        <v>235</v>
      </c>
      <c r="AN20" s="8" t="s">
        <v>236</v>
      </c>
      <c r="AO20" s="8" t="s">
        <v>237</v>
      </c>
      <c r="AP20" s="8" t="s">
        <v>238</v>
      </c>
      <c r="AQ20" s="8" t="s">
        <v>239</v>
      </c>
      <c r="AR20" s="8" t="s">
        <v>329</v>
      </c>
      <c r="AS20" s="8" t="s">
        <v>335</v>
      </c>
      <c r="AT20" s="8" t="s">
        <v>240</v>
      </c>
      <c r="AU20" s="8" t="s">
        <v>241</v>
      </c>
      <c r="AV20" s="8" t="s">
        <v>242</v>
      </c>
      <c r="AW20" s="8" t="s">
        <v>243</v>
      </c>
      <c r="AX20" s="8" t="s">
        <v>244</v>
      </c>
      <c r="AY20" s="8" t="s">
        <v>245</v>
      </c>
      <c r="AZ20" s="8" t="s">
        <v>246</v>
      </c>
      <c r="BA20" s="8" t="s">
        <v>247</v>
      </c>
      <c r="BB20" s="8" t="s">
        <v>248</v>
      </c>
      <c r="BC20" s="8" t="s">
        <v>249</v>
      </c>
      <c r="BD20" s="8" t="s">
        <v>250</v>
      </c>
      <c r="BE20" s="8" t="s">
        <v>251</v>
      </c>
      <c r="BF20" s="8" t="s">
        <v>252</v>
      </c>
      <c r="BG20" s="8" t="s">
        <v>331</v>
      </c>
      <c r="BH20" s="8" t="s">
        <v>252</v>
      </c>
      <c r="BI20" s="8" t="s">
        <v>331</v>
      </c>
      <c r="BJ20" s="8" t="s">
        <v>330</v>
      </c>
      <c r="BK20" s="8" t="s">
        <v>253</v>
      </c>
      <c r="BL20" s="8"/>
      <c r="BM20" s="8" t="s">
        <v>254</v>
      </c>
      <c r="BN20" s="8" t="s">
        <v>255</v>
      </c>
      <c r="BO20" s="8" t="s">
        <v>256</v>
      </c>
      <c r="BP20" s="8" t="s">
        <v>257</v>
      </c>
      <c r="BQ20" s="8" t="s">
        <v>258</v>
      </c>
      <c r="BR20" s="8" t="s">
        <v>259</v>
      </c>
      <c r="BS20" s="8" t="s">
        <v>260</v>
      </c>
      <c r="BT20" s="8" t="s">
        <v>261</v>
      </c>
      <c r="BU20" s="8" t="s">
        <v>262</v>
      </c>
      <c r="BV20" s="8" t="s">
        <v>263</v>
      </c>
      <c r="BW20" s="8" t="s">
        <v>264</v>
      </c>
      <c r="BX20" s="8" t="s">
        <v>265</v>
      </c>
      <c r="BY20" s="8" t="s">
        <v>332</v>
      </c>
      <c r="BZ20" s="8" t="s">
        <v>333</v>
      </c>
      <c r="CA20" s="8" t="s">
        <v>266</v>
      </c>
      <c r="CB20" s="8" t="s">
        <v>267</v>
      </c>
      <c r="CC20" s="8" t="s">
        <v>268</v>
      </c>
      <c r="CD20" s="8" t="s">
        <v>269</v>
      </c>
      <c r="CE20" s="8" t="s">
        <v>270</v>
      </c>
      <c r="CF20" s="8" t="s">
        <v>271</v>
      </c>
      <c r="CG20" s="8" t="s">
        <v>272</v>
      </c>
      <c r="CH20" s="8" t="s">
        <v>273</v>
      </c>
      <c r="CI20" s="8" t="s">
        <v>274</v>
      </c>
      <c r="CJ20" s="8" t="s">
        <v>275</v>
      </c>
      <c r="CK20" s="8" t="s">
        <v>276</v>
      </c>
      <c r="CL20" s="8" t="s">
        <v>277</v>
      </c>
      <c r="CM20" s="9" t="s">
        <v>278</v>
      </c>
    </row>
    <row r="21" spans="1:91" x14ac:dyDescent="0.3">
      <c r="B21" t="str">
        <f>AI2</f>
        <v>CABAK</v>
      </c>
      <c r="C21" t="str">
        <f>AL2</f>
        <v>Hercegovačka br.46 na prizemlje Podgorica</v>
      </c>
      <c r="D21" s="5" t="str">
        <f>T2</f>
        <v>+38268534431</v>
      </c>
      <c r="E21" s="5" t="str">
        <f>AJ2</f>
        <v>03645789</v>
      </c>
      <c r="F21" s="1" t="str">
        <f>B2</f>
        <v>Cabak</v>
      </c>
      <c r="G21" s="1" t="str">
        <f>D2</f>
        <v>Vadim</v>
      </c>
      <c r="H21" s="1" t="str">
        <f>C2</f>
        <v>Nina</v>
      </c>
      <c r="I21" s="5" t="str">
        <f>V2</f>
        <v>2202990......</v>
      </c>
      <c r="J21" t="str">
        <f>AG2</f>
        <v>Rozino bb Budva</v>
      </c>
      <c r="K21" s="1" t="str">
        <f>K2</f>
        <v>Vladimirska oblast</v>
      </c>
      <c r="L21" s="4" t="str">
        <f>F2</f>
        <v>-</v>
      </c>
      <c r="M21" s="4" t="str">
        <f>G2</f>
        <v>V</v>
      </c>
      <c r="N21" t="str">
        <f>F2</f>
        <v>-</v>
      </c>
      <c r="O21" t="str">
        <f>G2</f>
        <v>V</v>
      </c>
      <c r="P21">
        <f>BP2</f>
        <v>2</v>
      </c>
      <c r="Q21">
        <f t="shared" ref="Q21:AB21" si="4">BQ2</f>
        <v>6</v>
      </c>
      <c r="R21">
        <f t="shared" si="4"/>
        <v>0</v>
      </c>
      <c r="S21">
        <f t="shared" si="4"/>
        <v>4</v>
      </c>
      <c r="T21">
        <f t="shared" si="4"/>
        <v>0</v>
      </c>
      <c r="U21">
        <f t="shared" si="4"/>
        <v>2</v>
      </c>
      <c r="V21">
        <f t="shared" si="4"/>
        <v>2</v>
      </c>
      <c r="W21">
        <f t="shared" si="4"/>
        <v>2</v>
      </c>
      <c r="X21">
        <f t="shared" si="4"/>
        <v>5</v>
      </c>
      <c r="Y21">
        <f t="shared" si="4"/>
        <v>5</v>
      </c>
      <c r="Z21">
        <f t="shared" si="4"/>
        <v>0</v>
      </c>
      <c r="AA21">
        <f t="shared" si="4"/>
        <v>0</v>
      </c>
      <c r="AB21">
        <f t="shared" si="4"/>
        <v>0</v>
      </c>
    </row>
    <row r="22" spans="1:91" x14ac:dyDescent="0.3">
      <c r="A22" t="s">
        <v>281</v>
      </c>
      <c r="B22" s="8" t="s">
        <v>144</v>
      </c>
      <c r="C22" s="8" t="s">
        <v>158</v>
      </c>
      <c r="D22" s="8" t="s">
        <v>143</v>
      </c>
      <c r="E22" s="8" t="s">
        <v>161</v>
      </c>
      <c r="F22" s="8" t="s">
        <v>152</v>
      </c>
      <c r="G22" s="8" t="s">
        <v>148</v>
      </c>
      <c r="H22" s="8" t="s">
        <v>146</v>
      </c>
      <c r="I22" s="8" t="s">
        <v>280</v>
      </c>
      <c r="J22" s="8" t="s">
        <v>171</v>
      </c>
      <c r="K22" s="8" t="s">
        <v>172</v>
      </c>
      <c r="L22" s="8" t="s">
        <v>145</v>
      </c>
      <c r="M22" s="8" t="s">
        <v>147</v>
      </c>
      <c r="N22" s="8" t="s">
        <v>176</v>
      </c>
      <c r="O22" s="8" t="s">
        <v>150</v>
      </c>
      <c r="P22" s="9" t="s">
        <v>165</v>
      </c>
    </row>
    <row r="23" spans="1:91" x14ac:dyDescent="0.3">
      <c r="B23" s="1" t="str">
        <f>C2</f>
        <v>Nina</v>
      </c>
      <c r="C23" s="1" t="str">
        <f>D2</f>
        <v>Vadim</v>
      </c>
      <c r="D23" s="1" t="str">
        <f>B2</f>
        <v>Cabak</v>
      </c>
      <c r="E23" s="5" t="str">
        <f>V2</f>
        <v>2202990......</v>
      </c>
      <c r="F23" t="str">
        <f>AG2</f>
        <v>Rozino bb Budva</v>
      </c>
      <c r="G23" t="str">
        <f>AN2</f>
        <v>Podgorica</v>
      </c>
      <c r="H23" s="5" t="str">
        <f>H2</f>
        <v>55 0758810</v>
      </c>
      <c r="I23" s="4">
        <f>I2</f>
        <v>44680</v>
      </c>
      <c r="J23" s="5" t="str">
        <f>T2</f>
        <v>+38268534431</v>
      </c>
      <c r="K23" s="5" t="str">
        <f>U2</f>
        <v>ninakopytova4@gmail.com</v>
      </c>
      <c r="L23" s="4">
        <f>E2</f>
        <v>32926</v>
      </c>
      <c r="M23" t="str">
        <f>AI2</f>
        <v>CABAK</v>
      </c>
      <c r="N23" t="str">
        <f>BJ2</f>
        <v>5 - 1219803</v>
      </c>
      <c r="O23" s="5" t="str">
        <f>AJ2</f>
        <v>03645789</v>
      </c>
      <c r="P23" t="str">
        <f>AL2</f>
        <v>Hercegovačka br.46 na prizemlje Podgorica</v>
      </c>
    </row>
    <row r="24" spans="1:91" x14ac:dyDescent="0.3">
      <c r="A24" t="s">
        <v>282</v>
      </c>
      <c r="B24" s="8" t="s">
        <v>144</v>
      </c>
      <c r="C24" s="8" t="s">
        <v>158</v>
      </c>
      <c r="D24" s="8" t="s">
        <v>143</v>
      </c>
      <c r="E24" s="8" t="s">
        <v>161</v>
      </c>
      <c r="F24" s="8" t="s">
        <v>152</v>
      </c>
      <c r="G24" s="8" t="s">
        <v>148</v>
      </c>
      <c r="H24" s="8" t="s">
        <v>146</v>
      </c>
      <c r="I24" s="8" t="s">
        <v>280</v>
      </c>
      <c r="J24" s="8" t="s">
        <v>171</v>
      </c>
      <c r="K24" s="8" t="s">
        <v>172</v>
      </c>
      <c r="L24" s="8" t="s">
        <v>145</v>
      </c>
      <c r="M24" s="8" t="s">
        <v>147</v>
      </c>
      <c r="N24" s="8" t="s">
        <v>176</v>
      </c>
      <c r="O24" s="8" t="s">
        <v>150</v>
      </c>
      <c r="P24" s="8" t="s">
        <v>177</v>
      </c>
    </row>
    <row r="25" spans="1:91" x14ac:dyDescent="0.3">
      <c r="B25" s="1" t="str">
        <f>+C2</f>
        <v>Nina</v>
      </c>
      <c r="C25" s="1" t="str">
        <f>+D2</f>
        <v>Vadim</v>
      </c>
      <c r="D25" s="1" t="str">
        <f>+B2</f>
        <v>Cabak</v>
      </c>
      <c r="E25" s="5" t="str">
        <f>V2</f>
        <v>2202990......</v>
      </c>
      <c r="F25" s="10" t="str">
        <f>AG2</f>
        <v>Rozino bb Budva</v>
      </c>
      <c r="G25" s="10" t="str">
        <f>AN2</f>
        <v>Podgorica</v>
      </c>
      <c r="H25" s="5" t="str">
        <f>H2</f>
        <v>55 0758810</v>
      </c>
      <c r="I25" s="4">
        <f>I2</f>
        <v>44680</v>
      </c>
      <c r="J25" s="5" t="str">
        <f>T2</f>
        <v>+38268534431</v>
      </c>
      <c r="K25" s="10" t="str">
        <f>U2</f>
        <v>ninakopytova4@gmail.com</v>
      </c>
      <c r="L25" s="4">
        <f>E2</f>
        <v>32926</v>
      </c>
      <c r="M25" s="10" t="str">
        <f>AI2</f>
        <v>CABAK</v>
      </c>
      <c r="N25" s="10" t="str">
        <f>BJ2</f>
        <v>5 - 1219803</v>
      </c>
      <c r="O25" s="5" t="str">
        <f>AJ2</f>
        <v>03645789</v>
      </c>
      <c r="P25" s="10" t="str">
        <f>AP2</f>
        <v>Hercegovačka br.46 na prizemlje</v>
      </c>
    </row>
    <row r="26" spans="1:91" x14ac:dyDescent="0.3">
      <c r="A26" t="s">
        <v>1035</v>
      </c>
      <c r="B26" s="8" t="s">
        <v>147</v>
      </c>
      <c r="C26" s="8" t="s">
        <v>148</v>
      </c>
      <c r="D26" s="8" t="s">
        <v>1034</v>
      </c>
      <c r="E26" s="8" t="s">
        <v>143</v>
      </c>
      <c r="F26" s="8" t="s">
        <v>144</v>
      </c>
      <c r="G26" s="8" t="s">
        <v>161</v>
      </c>
      <c r="H26" s="8" t="s">
        <v>165</v>
      </c>
      <c r="I26" s="8" t="s">
        <v>150</v>
      </c>
      <c r="J26" s="9" t="s">
        <v>173</v>
      </c>
    </row>
    <row r="27" spans="1:91" x14ac:dyDescent="0.3">
      <c r="B27" t="str">
        <f>AI2</f>
        <v>CABAK</v>
      </c>
      <c r="C27" t="str">
        <f>AN2</f>
        <v>Podgorica</v>
      </c>
      <c r="E27" s="1" t="str">
        <f>B2</f>
        <v>Cabak</v>
      </c>
      <c r="F27" s="1" t="str">
        <f>C2</f>
        <v>Nina</v>
      </c>
      <c r="G27" s="5" t="str">
        <f>V2</f>
        <v>2202990......</v>
      </c>
      <c r="H27" t="str">
        <f>AL2</f>
        <v>Hercegovačka br.46 na prizemlje Podgorica</v>
      </c>
      <c r="I27" s="5" t="str">
        <f>AJ2</f>
        <v>03645789</v>
      </c>
      <c r="J27" s="5" t="str">
        <f>BK2</f>
        <v>535-22426-22</v>
      </c>
    </row>
    <row r="28" spans="1:91" x14ac:dyDescent="0.3">
      <c r="A28" t="s">
        <v>1038</v>
      </c>
      <c r="B28" s="8" t="s">
        <v>173</v>
      </c>
      <c r="C28" s="8" t="s">
        <v>147</v>
      </c>
      <c r="D28" s="8" t="s">
        <v>148</v>
      </c>
      <c r="E28" s="8" t="s">
        <v>1036</v>
      </c>
      <c r="F28" s="8" t="s">
        <v>150</v>
      </c>
      <c r="G28" s="8" t="s">
        <v>170</v>
      </c>
      <c r="H28" s="8" t="s">
        <v>1037</v>
      </c>
      <c r="I28" s="8" t="s">
        <v>143</v>
      </c>
      <c r="J28" s="9" t="s">
        <v>144</v>
      </c>
    </row>
    <row r="29" spans="1:91" x14ac:dyDescent="0.3">
      <c r="B29" s="5" t="str">
        <f>+BK2</f>
        <v>535-22426-22</v>
      </c>
      <c r="C29" t="str">
        <f>AI2</f>
        <v>CABAK</v>
      </c>
      <c r="D29" t="str">
        <f>AN2</f>
        <v>Podgorica</v>
      </c>
      <c r="E29" s="5" t="s">
        <v>1039</v>
      </c>
      <c r="F29" s="5" t="str">
        <f>AJ2</f>
        <v>03645789</v>
      </c>
      <c r="G29" s="5" t="str">
        <f>AK2</f>
        <v>302</v>
      </c>
      <c r="H29" s="5">
        <f>BL2</f>
        <v>0</v>
      </c>
      <c r="I29" s="1" t="str">
        <f>B2</f>
        <v>Cabak</v>
      </c>
      <c r="J29" s="1" t="str">
        <f>C2</f>
        <v>Nina</v>
      </c>
    </row>
    <row r="30" spans="1:91" x14ac:dyDescent="0.3">
      <c r="A30" t="s">
        <v>1124</v>
      </c>
      <c r="B30" s="8" t="s">
        <v>144</v>
      </c>
      <c r="C30" s="8" t="s">
        <v>143</v>
      </c>
      <c r="D30" s="8" t="s">
        <v>713</v>
      </c>
      <c r="E30" s="8" t="s">
        <v>714</v>
      </c>
      <c r="F30" s="8" t="s">
        <v>715</v>
      </c>
      <c r="G30" s="8" t="s">
        <v>716</v>
      </c>
      <c r="H30" s="8" t="s">
        <v>717</v>
      </c>
      <c r="I30" s="8" t="s">
        <v>718</v>
      </c>
      <c r="J30" s="8" t="s">
        <v>719</v>
      </c>
      <c r="K30" s="8" t="s">
        <v>720</v>
      </c>
      <c r="L30" s="8" t="s">
        <v>721</v>
      </c>
      <c r="M30" s="8" t="s">
        <v>722</v>
      </c>
      <c r="N30" s="8" t="s">
        <v>723</v>
      </c>
      <c r="O30" s="8" t="s">
        <v>724</v>
      </c>
      <c r="P30" s="8" t="s">
        <v>725</v>
      </c>
      <c r="Q30" s="8" t="s">
        <v>152</v>
      </c>
      <c r="R30" s="8" t="s">
        <v>726</v>
      </c>
      <c r="S30" s="8" t="s">
        <v>727</v>
      </c>
      <c r="T30" s="8" t="s">
        <v>172</v>
      </c>
      <c r="U30" s="8" t="s">
        <v>147</v>
      </c>
      <c r="V30" s="8" t="s">
        <v>176</v>
      </c>
      <c r="W30" s="8" t="s">
        <v>177</v>
      </c>
      <c r="X30" s="9" t="s">
        <v>148</v>
      </c>
    </row>
    <row r="31" spans="1:91" x14ac:dyDescent="0.3">
      <c r="B31" s="1" t="str">
        <f>+C2</f>
        <v>Nina</v>
      </c>
      <c r="C31" s="1" t="str">
        <f>+B2</f>
        <v>Cabak</v>
      </c>
      <c r="D31">
        <f>+AQ2</f>
        <v>2</v>
      </c>
      <c r="E31">
        <f t="shared" ref="E31:P31" si="5">+AR2</f>
        <v>2</v>
      </c>
      <c r="F31">
        <f t="shared" si="5"/>
        <v>0</v>
      </c>
      <c r="G31">
        <f t="shared" si="5"/>
        <v>2</v>
      </c>
      <c r="H31">
        <f t="shared" si="5"/>
        <v>9</v>
      </c>
      <c r="I31">
        <f t="shared" si="5"/>
        <v>9</v>
      </c>
      <c r="J31">
        <f t="shared" si="5"/>
        <v>0</v>
      </c>
      <c r="K31">
        <f t="shared" si="5"/>
        <v>2</v>
      </c>
      <c r="L31">
        <f t="shared" si="5"/>
        <v>3</v>
      </c>
      <c r="M31">
        <f t="shared" si="5"/>
        <v>4</v>
      </c>
      <c r="N31">
        <f t="shared" si="5"/>
        <v>0</v>
      </c>
      <c r="O31">
        <f t="shared" si="5"/>
        <v>3</v>
      </c>
      <c r="P31">
        <f t="shared" si="5"/>
        <v>1</v>
      </c>
      <c r="Q31" t="str">
        <f>+AG2</f>
        <v>Rozino bb Budva</v>
      </c>
      <c r="R31" s="5" t="str">
        <f>H2</f>
        <v>55 0758810</v>
      </c>
      <c r="S31" s="5" t="str">
        <f>T2</f>
        <v>+38268534431</v>
      </c>
      <c r="T31" s="5" t="str">
        <f>U2</f>
        <v>ninakopytova4@gmail.com</v>
      </c>
      <c r="U31" t="str">
        <f>AI2</f>
        <v>CABAK</v>
      </c>
      <c r="V31" t="str">
        <f>BJ2</f>
        <v>5 - 1219803</v>
      </c>
      <c r="W31" t="str">
        <f>AP2</f>
        <v>Hercegovačka br.46 na prizemlje</v>
      </c>
      <c r="X31" t="str">
        <f>AN2</f>
        <v>Podgorica</v>
      </c>
    </row>
    <row r="32" spans="1:91" x14ac:dyDescent="0.3">
      <c r="A32" t="s">
        <v>1188</v>
      </c>
      <c r="B32" s="8" t="s">
        <v>167</v>
      </c>
      <c r="C32" s="8" t="s">
        <v>147</v>
      </c>
      <c r="D32" s="8" t="s">
        <v>148</v>
      </c>
      <c r="E32" s="8" t="s">
        <v>150</v>
      </c>
      <c r="F32" s="8" t="s">
        <v>143</v>
      </c>
      <c r="G32" s="8" t="s">
        <v>144</v>
      </c>
      <c r="H32" s="8" t="s">
        <v>161</v>
      </c>
      <c r="I32" s="9" t="s">
        <v>168</v>
      </c>
    </row>
    <row r="33" spans="1:9" x14ac:dyDescent="0.3">
      <c r="B33" s="4">
        <f>W2</f>
        <v>45420</v>
      </c>
      <c r="C33" t="str">
        <f>AI2</f>
        <v>CABAK</v>
      </c>
      <c r="D33" t="str">
        <f>AN2</f>
        <v>Podgorica</v>
      </c>
      <c r="E33" s="5" t="str">
        <f>AJ2</f>
        <v>03645789</v>
      </c>
      <c r="F33" s="1" t="str">
        <f>B2</f>
        <v>Cabak</v>
      </c>
      <c r="G33" s="1" t="str">
        <f>C2</f>
        <v>Nina</v>
      </c>
      <c r="H33" s="5" t="str">
        <f>V2</f>
        <v>2202990......</v>
      </c>
      <c r="I33" s="4">
        <f>AF2</f>
        <v>45420</v>
      </c>
    </row>
    <row r="34" spans="1:9" x14ac:dyDescent="0.3">
      <c r="A34" t="s">
        <v>1189</v>
      </c>
      <c r="B34" s="8" t="s">
        <v>148</v>
      </c>
      <c r="C34" s="8" t="s">
        <v>143</v>
      </c>
      <c r="D34" s="8" t="s">
        <v>144</v>
      </c>
      <c r="E34" s="8" t="s">
        <v>145</v>
      </c>
      <c r="F34" s="8" t="s">
        <v>1126</v>
      </c>
      <c r="G34" s="9" t="s">
        <v>147</v>
      </c>
    </row>
    <row r="35" spans="1:9" x14ac:dyDescent="0.3">
      <c r="B35" t="str">
        <f>AN2</f>
        <v>Podgorica</v>
      </c>
      <c r="C35" s="1" t="str">
        <f>B2</f>
        <v>Cabak</v>
      </c>
      <c r="D35" s="1" t="str">
        <f>C2</f>
        <v>Nina</v>
      </c>
      <c r="E35" s="4">
        <f>E2</f>
        <v>32926</v>
      </c>
      <c r="F35" s="5" t="str">
        <f>H2</f>
        <v>55 0758810</v>
      </c>
      <c r="G35" t="str">
        <f>AI2</f>
        <v>CABAK</v>
      </c>
    </row>
  </sheetData>
  <hyperlinks>
    <hyperlink ref="U2" r:id="rId1" xr:uid="{6DB4A372-E11C-4EE3-BD68-1E71740DA54A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82</vt:i4>
      </vt:variant>
    </vt:vector>
  </HeadingPairs>
  <TitlesOfParts>
    <vt:vector size="82" baseType="lpstr">
      <vt:lpstr>Abramov Valentin</vt:lpstr>
      <vt:lpstr>Ageev Oleg</vt:lpstr>
      <vt:lpstr>Alekhin Roman</vt:lpstr>
      <vt:lpstr>Briukhanov Aleksandr</vt:lpstr>
      <vt:lpstr>Vladykina Ekaterina</vt:lpstr>
      <vt:lpstr>Vlasenko Oleg</vt:lpstr>
      <vt:lpstr>Volkov Viacheslav</vt:lpstr>
      <vt:lpstr>Volkova Sofiia</vt:lpstr>
      <vt:lpstr>Cabak Nina</vt:lpstr>
      <vt:lpstr>Gavrilenko Alexander</vt:lpstr>
      <vt:lpstr>Gorodnichii Igor</vt:lpstr>
      <vt:lpstr>Dembirel Nadezhda</vt:lpstr>
      <vt:lpstr>Dushin Grigory</vt:lpstr>
      <vt:lpstr>Eremenko Aleksei</vt:lpstr>
      <vt:lpstr>Zhukov Andrei</vt:lpstr>
      <vt:lpstr>Zabaulenka Uladzislava</vt:lpstr>
      <vt:lpstr>Zaitsev Mikhail</vt:lpstr>
      <vt:lpstr>Ivashkevich Sergei</vt:lpstr>
      <vt:lpstr>Kildibekov Sergei</vt:lpstr>
      <vt:lpstr>Kamalov Rinat</vt:lpstr>
      <vt:lpstr>Kozhina Oksana</vt:lpstr>
      <vt:lpstr>Komlev Valerii</vt:lpstr>
      <vt:lpstr>Kostromkin Ilia</vt:lpstr>
      <vt:lpstr>Kulmukhametov Ruslan</vt:lpstr>
      <vt:lpstr>Kuznetsov Bogdan</vt:lpstr>
      <vt:lpstr>Kupriianov Nikita</vt:lpstr>
      <vt:lpstr>Litvinova Elena</vt:lpstr>
      <vt:lpstr>Lovchiev Anton</vt:lpstr>
      <vt:lpstr>Malov Konstantin</vt:lpstr>
      <vt:lpstr>Maltsev Konstantin</vt:lpstr>
      <vt:lpstr>Masterkov Igor</vt:lpstr>
      <vt:lpstr>Melikhova Nataliia</vt:lpstr>
      <vt:lpstr>Melnikov Grigorii</vt:lpstr>
      <vt:lpstr>Mikhailova Alisia</vt:lpstr>
      <vt:lpstr>Novikov Aleksandr</vt:lpstr>
      <vt:lpstr>Onishchenko Nikita</vt:lpstr>
      <vt:lpstr>Pilipenko</vt:lpstr>
      <vt:lpstr>Povergo Larisa</vt:lpstr>
      <vt:lpstr>Povergo Olga</vt:lpstr>
      <vt:lpstr>Povergo Polina</vt:lpstr>
      <vt:lpstr>Ptitsina Elena</vt:lpstr>
      <vt:lpstr>Ptitsin Leonid</vt:lpstr>
      <vt:lpstr>Ptitsina Olesia</vt:lpstr>
      <vt:lpstr>Ptitsina Svetlana</vt:lpstr>
      <vt:lpstr>Razvalova Tatiana</vt:lpstr>
      <vt:lpstr>Razumovskii Vladimir</vt:lpstr>
      <vt:lpstr>Romanova Kseniia</vt:lpstr>
      <vt:lpstr>Semenikhin Aleksandr</vt:lpstr>
      <vt:lpstr>Semenova Natalia</vt:lpstr>
      <vt:lpstr>Smirnov Iaroslav</vt:lpstr>
      <vt:lpstr>Tugarin Ivan</vt:lpstr>
      <vt:lpstr>Ushakov Nikita</vt:lpstr>
      <vt:lpstr>Fedotova Antonina</vt:lpstr>
      <vt:lpstr>Chetverikova Kseniia</vt:lpstr>
      <vt:lpstr>Shamraev Denis</vt:lpstr>
      <vt:lpstr>Shirokov Aleksandr</vt:lpstr>
      <vt:lpstr>Shishkov Nikita</vt:lpstr>
      <vt:lpstr>Shuvalov Dmitrii</vt:lpstr>
      <vt:lpstr>Shurygin Alexander</vt:lpstr>
      <vt:lpstr>Yurovskikh Dmitry</vt:lpstr>
      <vt:lpstr>Kostiuk</vt:lpstr>
      <vt:lpstr>Dosumova</vt:lpstr>
      <vt:lpstr>Esenova</vt:lpstr>
      <vt:lpstr>Iakushev</vt:lpstr>
      <vt:lpstr>Aksenova</vt:lpstr>
      <vt:lpstr>Andreev</vt:lpstr>
      <vt:lpstr>Bulatž</vt:lpstr>
      <vt:lpstr>Verbitskaya</vt:lpstr>
      <vt:lpstr>Kuchkin</vt:lpstr>
      <vt:lpstr>Maximova</vt:lpstr>
      <vt:lpstr>Fedorenko</vt:lpstr>
      <vt:lpstr>Arsenii</vt:lpstr>
      <vt:lpstr>Novikov</vt:lpstr>
      <vt:lpstr>Grachev</vt:lpstr>
      <vt:lpstr>Loshakov</vt:lpstr>
      <vt:lpstr>Sichkarenko Sergei</vt:lpstr>
      <vt:lpstr>Tekaev</vt:lpstr>
      <vt:lpstr>Timme</vt:lpstr>
      <vt:lpstr>Prokopenko</vt:lpstr>
      <vt:lpstr>Kolbenko Natalia</vt:lpstr>
      <vt:lpstr>Salekhov</vt:lpstr>
      <vt:lpstr>Tenishev Vadim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2024-07-10T12:36:21Z</dcterms:modified>
</cp:coreProperties>
</file>