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6 семестр/11.1/"/>
    </mc:Choice>
  </mc:AlternateContent>
  <xr:revisionPtr revIDLastSave="0" documentId="13_ncr:1_{2C27F0AB-D25E-3A48-A502-2BCD96BEC938}" xr6:coauthVersionLast="43" xr6:coauthVersionMax="43" xr10:uidLastSave="{00000000-0000-0000-0000-000000000000}"/>
  <bookViews>
    <workbookView xWindow="0" yWindow="0" windowWidth="33600" windowHeight="21000" activeTab="1" xr2:uid="{D034BB16-301B-244F-83BC-40DFFF4D0ED2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G2" i="2" s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G3" i="2"/>
  <c r="G5" i="2"/>
  <c r="G10" i="2"/>
  <c r="G11" i="2"/>
  <c r="G13" i="2"/>
  <c r="G18" i="2"/>
  <c r="G19" i="2"/>
  <c r="G21" i="2"/>
  <c r="G26" i="2"/>
  <c r="G27" i="2"/>
  <c r="G29" i="2"/>
  <c r="G34" i="2"/>
  <c r="H2" i="2"/>
  <c r="G4" i="2"/>
  <c r="G6" i="2"/>
  <c r="G7" i="2"/>
  <c r="G8" i="2"/>
  <c r="G9" i="2"/>
  <c r="G12" i="2"/>
  <c r="G14" i="2"/>
  <c r="G15" i="2"/>
  <c r="G16" i="2"/>
  <c r="G17" i="2"/>
  <c r="G20" i="2"/>
  <c r="G22" i="2"/>
  <c r="G23" i="2"/>
  <c r="G24" i="2"/>
  <c r="G25" i="2"/>
  <c r="G28" i="2"/>
  <c r="G30" i="2"/>
  <c r="G31" i="2"/>
  <c r="G32" i="2"/>
  <c r="G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H36" i="1" l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I19" i="1"/>
  <c r="G19" i="1"/>
  <c r="H18" i="1"/>
  <c r="I18" i="1"/>
  <c r="G18" i="1"/>
  <c r="I17" i="1"/>
  <c r="H17" i="1"/>
  <c r="G17" i="1"/>
  <c r="I16" i="1"/>
  <c r="H16" i="1"/>
  <c r="G16" i="1"/>
  <c r="I15" i="1"/>
  <c r="H15" i="1"/>
  <c r="G15" i="1"/>
  <c r="H4" i="1"/>
  <c r="H5" i="1"/>
  <c r="H6" i="1"/>
  <c r="H7" i="1"/>
  <c r="H8" i="1"/>
  <c r="H9" i="1"/>
  <c r="H10" i="1"/>
  <c r="H11" i="1"/>
  <c r="H12" i="1"/>
  <c r="H13" i="1"/>
  <c r="H14" i="1"/>
  <c r="H3" i="1"/>
  <c r="I14" i="1"/>
  <c r="G14" i="1"/>
  <c r="I4" i="1"/>
  <c r="I5" i="1"/>
  <c r="I6" i="1"/>
  <c r="I7" i="1"/>
  <c r="I8" i="1"/>
  <c r="I9" i="1"/>
  <c r="I10" i="1"/>
  <c r="I11" i="1"/>
  <c r="I12" i="1"/>
  <c r="I13" i="1"/>
  <c r="I3" i="1"/>
  <c r="G13" i="1"/>
  <c r="G12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<sst xmlns="http://schemas.openxmlformats.org/spreadsheetml/2006/main" count="26" uniqueCount="16">
  <si>
    <t>T</t>
  </si>
  <si>
    <t>U, мВ</t>
  </si>
  <si>
    <t>Термопара</t>
  </si>
  <si>
    <t>ПП</t>
  </si>
  <si>
    <t>Cu</t>
  </si>
  <si>
    <t>R, Ом</t>
  </si>
  <si>
    <t>d</t>
  </si>
  <si>
    <t>b</t>
  </si>
  <si>
    <t>T, К</t>
  </si>
  <si>
    <t>Rпп, Ом</t>
  </si>
  <si>
    <t>Rcu, Ом</t>
  </si>
  <si>
    <t>sigпп</t>
  </si>
  <si>
    <t>sigcu</t>
  </si>
  <si>
    <t>ln sig</t>
  </si>
  <si>
    <t>1/T</t>
  </si>
  <si>
    <t>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</si>
</sst>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Лист1!$H$2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Лист1!$G$3:$G$97</c:f>
              <c:numCache>
                <c:formatCode>General</c:formatCode>
                <c:ptCount val="95"/>
                <c:pt idx="0">
                  <c:v>4.7619047619047619</c:v>
                </c:pt>
                <c:pt idx="1">
                  <c:v>4.7619047619047619</c:v>
                </c:pt>
                <c:pt idx="2">
                  <c:v>4.5454545454545459</c:v>
                </c:pt>
                <c:pt idx="3">
                  <c:v>4.166666666666667</c:v>
                </c:pt>
                <c:pt idx="4">
                  <c:v>3.8461538461538458</c:v>
                </c:pt>
                <c:pt idx="5">
                  <c:v>3.3333333333333335</c:v>
                </c:pt>
                <c:pt idx="6">
                  <c:v>2.3809523809523809</c:v>
                </c:pt>
                <c:pt idx="7">
                  <c:v>2</c:v>
                </c:pt>
                <c:pt idx="8">
                  <c:v>1.639344262295082</c:v>
                </c:pt>
                <c:pt idx="9">
                  <c:v>1.3333333333333333</c:v>
                </c:pt>
                <c:pt idx="10">
                  <c:v>1.2345679012345678</c:v>
                </c:pt>
                <c:pt idx="11">
                  <c:v>1.0309278350515465</c:v>
                </c:pt>
                <c:pt idx="12">
                  <c:v>0.9009009009009008</c:v>
                </c:pt>
                <c:pt idx="13">
                  <c:v>0.80645161290322587</c:v>
                </c:pt>
                <c:pt idx="14">
                  <c:v>0.7407407407407407</c:v>
                </c:pt>
                <c:pt idx="15">
                  <c:v>0.65789473684210531</c:v>
                </c:pt>
                <c:pt idx="16">
                  <c:v>0.58823529411764708</c:v>
                </c:pt>
                <c:pt idx="17">
                  <c:v>0.54054054054054046</c:v>
                </c:pt>
                <c:pt idx="18">
                  <c:v>0.50505050505050508</c:v>
                </c:pt>
                <c:pt idx="19">
                  <c:v>0.4587155963302752</c:v>
                </c:pt>
                <c:pt idx="20">
                  <c:v>0.43478260869565222</c:v>
                </c:pt>
                <c:pt idx="21">
                  <c:v>0.41666666666666669</c:v>
                </c:pt>
                <c:pt idx="22">
                  <c:v>0.36363636363636365</c:v>
                </c:pt>
                <c:pt idx="23">
                  <c:v>0.35211267605633806</c:v>
                </c:pt>
                <c:pt idx="24">
                  <c:v>0.34246575342465752</c:v>
                </c:pt>
                <c:pt idx="25">
                  <c:v>0.33333333333333331</c:v>
                </c:pt>
                <c:pt idx="26">
                  <c:v>0.3236245954692557</c:v>
                </c:pt>
                <c:pt idx="27">
                  <c:v>0.3105590062111801</c:v>
                </c:pt>
                <c:pt idx="28">
                  <c:v>0.29850746268656714</c:v>
                </c:pt>
                <c:pt idx="29">
                  <c:v>0.28985507246376813</c:v>
                </c:pt>
                <c:pt idx="30">
                  <c:v>0.28011204481792717</c:v>
                </c:pt>
                <c:pt idx="31">
                  <c:v>0.27027027027027023</c:v>
                </c:pt>
                <c:pt idx="32">
                  <c:v>0.26385224274406333</c:v>
                </c:pt>
                <c:pt idx="33">
                  <c:v>0.25773195876288663</c:v>
                </c:pt>
              </c:numCache>
            </c:numRef>
          </c:xVal>
          <c:yVal>
            <c:numRef>
              <c:f>Лист1!$H$3:$H$97</c:f>
              <c:numCache>
                <c:formatCode>General</c:formatCode>
                <c:ptCount val="95"/>
                <c:pt idx="0">
                  <c:v>-5.6633076420904827</c:v>
                </c:pt>
                <c:pt idx="1">
                  <c:v>-5.6626131976181302</c:v>
                </c:pt>
                <c:pt idx="2">
                  <c:v>-5.6615706258468919</c:v>
                </c:pt>
                <c:pt idx="3">
                  <c:v>-5.6601788371740689</c:v>
                </c:pt>
                <c:pt idx="4">
                  <c:v>-5.6566908671223501</c:v>
                </c:pt>
                <c:pt idx="5">
                  <c:v>-5.6482697647259421</c:v>
                </c:pt>
                <c:pt idx="6">
                  <c:v>-5.6171346679305287</c:v>
                </c:pt>
                <c:pt idx="7">
                  <c:v>-5.5864993140414683</c:v>
                </c:pt>
                <c:pt idx="8">
                  <c:v>-5.5389078314659672</c:v>
                </c:pt>
                <c:pt idx="9">
                  <c:v>-5.4710093743661483</c:v>
                </c:pt>
                <c:pt idx="10">
                  <c:v>-5.4359030295005999</c:v>
                </c:pt>
                <c:pt idx="11">
                  <c:v>-5.3298160336074076</c:v>
                </c:pt>
                <c:pt idx="12">
                  <c:v>-5.2176494634805817</c:v>
                </c:pt>
                <c:pt idx="13">
                  <c:v>-5.1298987149230735</c:v>
                </c:pt>
                <c:pt idx="14">
                  <c:v>-5.0304379213924353</c:v>
                </c:pt>
                <c:pt idx="15">
                  <c:v>-4.8903491282217537</c:v>
                </c:pt>
                <c:pt idx="16">
                  <c:v>-4.7361984483944957</c:v>
                </c:pt>
                <c:pt idx="17">
                  <c:v>-4.6151205168412597</c:v>
                </c:pt>
                <c:pt idx="18">
                  <c:v>-4.5108595065168497</c:v>
                </c:pt>
                <c:pt idx="19">
                  <c:v>-4.3438054218536841</c:v>
                </c:pt>
                <c:pt idx="20">
                  <c:v>-4.2484952420493594</c:v>
                </c:pt>
                <c:pt idx="21">
                  <c:v>-4.1743872698956368</c:v>
                </c:pt>
                <c:pt idx="22">
                  <c:v>-3.903990833730882</c:v>
                </c:pt>
                <c:pt idx="23">
                  <c:v>-3.8351419610921882</c:v>
                </c:pt>
                <c:pt idx="24">
                  <c:v>-3.784189633918261</c:v>
                </c:pt>
                <c:pt idx="25">
                  <c:v>-3.713572066704308</c:v>
                </c:pt>
                <c:pt idx="26">
                  <c:v>-3.6609942506244004</c:v>
                </c:pt>
                <c:pt idx="27">
                  <c:v>-3.5553480614894135</c:v>
                </c:pt>
                <c:pt idx="28">
                  <c:v>-3.4719664525503626</c:v>
                </c:pt>
                <c:pt idx="29">
                  <c:v>-3.4078419243808238</c:v>
                </c:pt>
                <c:pt idx="30">
                  <c:v>-3.3322045101752038</c:v>
                </c:pt>
                <c:pt idx="31">
                  <c:v>-3.2464909919011742</c:v>
                </c:pt>
                <c:pt idx="32">
                  <c:v>-3.1822118404966093</c:v>
                </c:pt>
                <c:pt idx="33">
                  <c:v>-3.1267605359603952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5-984C-BEBC-DE021187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15327"/>
        <c:axId val="1618787471"/>
      </c:scatterChart>
      <c:valAx>
        <c:axId val="16186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787471"/>
        <c:crosses val="autoZero"/>
        <c:crossBetween val="midCat"/>
      </c:valAx>
      <c:valAx>
        <c:axId val="16187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6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Лист2!$H$1</c:f>
              <c:strCache>
                <c:ptCount val="1"/>
                <c:pt idx="0">
                  <c:v>ln sig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Лист2!$G$7:$G$34</c:f>
              <c:numCache>
                <c:formatCode>0.00</c:formatCode>
                <c:ptCount val="28"/>
                <c:pt idx="0">
                  <c:v>3.2752835916280554</c:v>
                </c:pt>
                <c:pt idx="1">
                  <c:v>3.2441842063617661</c:v>
                </c:pt>
                <c:pt idx="2">
                  <c:v>3.2237773234785343</c:v>
                </c:pt>
                <c:pt idx="3">
                  <c:v>3.1961334580604928</c:v>
                </c:pt>
                <c:pt idx="4">
                  <c:v>3.1616286243059837</c:v>
                </c:pt>
                <c:pt idx="5">
                  <c:v>3.1470678538532395</c:v>
                </c:pt>
                <c:pt idx="6">
                  <c:v>3.1088868668486502</c:v>
                </c:pt>
                <c:pt idx="7">
                  <c:v>3.0762304921968791</c:v>
                </c:pt>
                <c:pt idx="8">
                  <c:v>3.0465150839649278</c:v>
                </c:pt>
                <c:pt idx="9">
                  <c:v>3.0218160377358489</c:v>
                </c:pt>
                <c:pt idx="10">
                  <c:v>2.9844227689620033</c:v>
                </c:pt>
                <c:pt idx="11">
                  <c:v>2.9458255496479384</c:v>
                </c:pt>
                <c:pt idx="12">
                  <c:v>2.914415695194768</c:v>
                </c:pt>
                <c:pt idx="13">
                  <c:v>2.8877306662910271</c:v>
                </c:pt>
                <c:pt idx="14">
                  <c:v>2.8476177246839836</c:v>
                </c:pt>
                <c:pt idx="15">
                  <c:v>2.8240804518528719</c:v>
                </c:pt>
                <c:pt idx="16">
                  <c:v>2.8047612532494184</c:v>
                </c:pt>
                <c:pt idx="17">
                  <c:v>2.7391769107429185</c:v>
                </c:pt>
                <c:pt idx="18">
                  <c:v>2.7084159069890337</c:v>
                </c:pt>
                <c:pt idx="19">
                  <c:v>2.6941779471678275</c:v>
                </c:pt>
                <c:pt idx="20">
                  <c:v>2.6783381238568067</c:v>
                </c:pt>
                <c:pt idx="21">
                  <c:v>2.6557844280347198</c:v>
                </c:pt>
                <c:pt idx="22">
                  <c:v>2.63360739979445</c:v>
                </c:pt>
                <c:pt idx="23">
                  <c:v>2.6167985703344399</c:v>
                </c:pt>
                <c:pt idx="24">
                  <c:v>2.5969090448441854</c:v>
                </c:pt>
                <c:pt idx="25">
                  <c:v>2.575700464882523</c:v>
                </c:pt>
                <c:pt idx="26">
                  <c:v>2.5612193903048475</c:v>
                </c:pt>
                <c:pt idx="27">
                  <c:v>2.5469002360541682</c:v>
                </c:pt>
              </c:numCache>
            </c:numRef>
          </c:xVal>
          <c:yVal>
            <c:numRef>
              <c:f>Лист2!$H$7:$H$34</c:f>
              <c:numCache>
                <c:formatCode>0.000</c:formatCode>
                <c:ptCount val="28"/>
                <c:pt idx="0">
                  <c:v>2.5066670729133675</c:v>
                </c:pt>
                <c:pt idx="1">
                  <c:v>2.5378021697087809</c:v>
                </c:pt>
                <c:pt idx="2">
                  <c:v>2.5684375235978409</c:v>
                </c:pt>
                <c:pt idx="3">
                  <c:v>2.6160290061733429</c:v>
                </c:pt>
                <c:pt idx="4">
                  <c:v>2.6839274632731618</c:v>
                </c:pt>
                <c:pt idx="5">
                  <c:v>2.7190338081387102</c:v>
                </c:pt>
                <c:pt idx="6">
                  <c:v>2.8251208040319025</c:v>
                </c:pt>
                <c:pt idx="7">
                  <c:v>2.937287374158728</c:v>
                </c:pt>
                <c:pt idx="8">
                  <c:v>3.0250381227162366</c:v>
                </c:pt>
                <c:pt idx="9">
                  <c:v>3.1244989162468744</c:v>
                </c:pt>
                <c:pt idx="10">
                  <c:v>3.2645877094175559</c:v>
                </c:pt>
                <c:pt idx="11">
                  <c:v>3.4187383892448144</c:v>
                </c:pt>
                <c:pt idx="12">
                  <c:v>3.5398163207980504</c:v>
                </c:pt>
                <c:pt idx="13">
                  <c:v>3.6440773311224599</c:v>
                </c:pt>
                <c:pt idx="14">
                  <c:v>3.811131415785626</c:v>
                </c:pt>
                <c:pt idx="15">
                  <c:v>3.9064415955899507</c:v>
                </c:pt>
                <c:pt idx="16">
                  <c:v>3.9805495677436729</c:v>
                </c:pt>
                <c:pt idx="17">
                  <c:v>4.2509460039084281</c:v>
                </c:pt>
                <c:pt idx="18">
                  <c:v>4.3707472037210486</c:v>
                </c:pt>
                <c:pt idx="19">
                  <c:v>4.4413647709350021</c:v>
                </c:pt>
                <c:pt idx="20">
                  <c:v>4.4939425870149092</c:v>
                </c:pt>
                <c:pt idx="21">
                  <c:v>4.5995887761498961</c:v>
                </c:pt>
                <c:pt idx="22">
                  <c:v>4.6829703850889475</c:v>
                </c:pt>
                <c:pt idx="23">
                  <c:v>4.7470949132584863</c:v>
                </c:pt>
                <c:pt idx="24">
                  <c:v>4.8227323274641059</c:v>
                </c:pt>
                <c:pt idx="25">
                  <c:v>4.9084458457381359</c:v>
                </c:pt>
                <c:pt idx="26">
                  <c:v>4.9727249971427003</c:v>
                </c:pt>
                <c:pt idx="27">
                  <c:v>5.0281763016789149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3-624A-8607-EF0CA96B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4479"/>
        <c:axId val="77696543"/>
      </c:scatterChart>
      <c:valAx>
        <c:axId val="776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96543"/>
        <c:crosses val="autoZero"/>
        <c:crossBetween val="midCat"/>
      </c:valAx>
      <c:valAx>
        <c:axId val="776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9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680814</xdr:colOff>
      <xdr:row>1</xdr:row>
      <xdr:rowOff>65163</xdr:rowOff>
    </xdr:from>
    <xdr:to>
      <xdr:col>20</xdr:col>
      <xdr:colOff>274415</xdr:colOff>
      <xdr:row>14</xdr:row>
      <xdr:rowOff>166763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DD017EC-1FF8-FF49-A95B-F884602A7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8</xdr:row>
      <xdr:rowOff>63500</xdr:rowOff>
    </xdr:from>
    <xdr:to>
      <xdr:col>21</xdr:col>
      <xdr:colOff>533400</xdr:colOff>
      <xdr:row>37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F8B727-41BC-ED41-BAF8-BE5104C8C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72CC-9EDF-344B-93A3-03B9B8CA1051}">
  <dimension ref="B1:I36"/>
  <sheetViews>
    <sheetView zoomScale="107" workbookViewId="0">
      <selection activeCell="D2" sqref="D2:E36"/>
    </sheetView>
  </sheetViews>
  <sheetFormatPr baseColWidth="10" defaultRowHeight="16" x14ac:dyDescent="0.2"/>
  <sheetData>
    <row r="1" spans="2:9" x14ac:dyDescent="0.2">
      <c r="B1" t="s">
        <v>2</v>
      </c>
      <c r="D1" t="s">
        <v>3</v>
      </c>
      <c r="E1" t="s">
        <v>4</v>
      </c>
    </row>
    <row r="2" spans="2:9" x14ac:dyDescent="0.2">
      <c r="B2" t="s">
        <v>1</v>
      </c>
      <c r="C2" t="s">
        <v>0</v>
      </c>
      <c r="D2" t="s">
        <v>5</v>
      </c>
      <c r="E2" t="s">
        <v>5</v>
      </c>
      <c r="G2" t="s">
        <v>6</v>
      </c>
      <c r="H2" t="s">
        <v>7</v>
      </c>
      <c r="I2" t="s">
        <v>6</v>
      </c>
    </row>
    <row r="3" spans="2:9" x14ac:dyDescent="0.2">
      <c r="B3">
        <v>0.21</v>
      </c>
      <c r="D3">
        <v>288.10000000000002</v>
      </c>
      <c r="E3">
        <v>181.3</v>
      </c>
      <c r="G3">
        <f>1/B3</f>
        <v>4.7619047619047619</v>
      </c>
      <c r="H3">
        <f>LN(1/D3)</f>
        <v>-5.6633076420904827</v>
      </c>
      <c r="I3">
        <f>1/E3</f>
        <v>5.5157198014340872E-3</v>
      </c>
    </row>
    <row r="4" spans="2:9" x14ac:dyDescent="0.2">
      <c r="B4">
        <v>0.21</v>
      </c>
      <c r="D4">
        <v>287.89999999999998</v>
      </c>
      <c r="E4">
        <v>181.4</v>
      </c>
      <c r="G4">
        <f t="shared" ref="G4:G36" si="0">1/B4</f>
        <v>4.7619047619047619</v>
      </c>
      <c r="H4">
        <f t="shared" ref="H4:H17" si="1">LN(1/D4)</f>
        <v>-5.6626131976181302</v>
      </c>
      <c r="I4">
        <f t="shared" ref="I4:I17" si="2">1/E4</f>
        <v>5.512679162072767E-3</v>
      </c>
    </row>
    <row r="5" spans="2:9" x14ac:dyDescent="0.2">
      <c r="B5">
        <v>0.22</v>
      </c>
      <c r="D5">
        <v>287.60000000000002</v>
      </c>
      <c r="E5">
        <v>181.4</v>
      </c>
      <c r="G5">
        <f t="shared" si="0"/>
        <v>4.5454545454545459</v>
      </c>
      <c r="H5">
        <f t="shared" si="1"/>
        <v>-5.6615706258468919</v>
      </c>
      <c r="I5">
        <f t="shared" si="2"/>
        <v>5.512679162072767E-3</v>
      </c>
    </row>
    <row r="6" spans="2:9" x14ac:dyDescent="0.2">
      <c r="B6">
        <v>0.24</v>
      </c>
      <c r="D6">
        <v>287.2</v>
      </c>
      <c r="E6">
        <v>181.5</v>
      </c>
      <c r="G6">
        <f t="shared" si="0"/>
        <v>4.166666666666667</v>
      </c>
      <c r="H6">
        <f t="shared" si="1"/>
        <v>-5.6601788371740689</v>
      </c>
      <c r="I6">
        <f t="shared" si="2"/>
        <v>5.5096418732782371E-3</v>
      </c>
    </row>
    <row r="7" spans="2:9" x14ac:dyDescent="0.2">
      <c r="B7">
        <v>0.26</v>
      </c>
      <c r="D7">
        <v>286.2</v>
      </c>
      <c r="E7">
        <v>181.6</v>
      </c>
      <c r="G7">
        <f t="shared" si="0"/>
        <v>3.8461538461538458</v>
      </c>
      <c r="H7">
        <f t="shared" si="1"/>
        <v>-5.6566908671223501</v>
      </c>
      <c r="I7">
        <f t="shared" si="2"/>
        <v>5.5066079295154188E-3</v>
      </c>
    </row>
    <row r="8" spans="2:9" x14ac:dyDescent="0.2">
      <c r="B8">
        <v>0.3</v>
      </c>
      <c r="D8">
        <v>283.8</v>
      </c>
      <c r="E8">
        <v>181.9</v>
      </c>
      <c r="G8">
        <f t="shared" si="0"/>
        <v>3.3333333333333335</v>
      </c>
      <c r="H8">
        <f t="shared" si="1"/>
        <v>-5.6482697647259421</v>
      </c>
      <c r="I8">
        <f t="shared" si="2"/>
        <v>5.4975261132490377E-3</v>
      </c>
    </row>
    <row r="9" spans="2:9" x14ac:dyDescent="0.2">
      <c r="B9">
        <v>0.42</v>
      </c>
      <c r="D9">
        <v>275.10000000000002</v>
      </c>
      <c r="E9">
        <v>183.3</v>
      </c>
      <c r="G9">
        <f t="shared" si="0"/>
        <v>2.3809523809523809</v>
      </c>
      <c r="H9">
        <f t="shared" si="1"/>
        <v>-5.6171346679305287</v>
      </c>
      <c r="I9">
        <f t="shared" si="2"/>
        <v>5.455537370430987E-3</v>
      </c>
    </row>
    <row r="10" spans="2:9" x14ac:dyDescent="0.2">
      <c r="B10">
        <v>0.5</v>
      </c>
      <c r="D10">
        <v>266.8</v>
      </c>
      <c r="E10">
        <v>184.4</v>
      </c>
      <c r="G10">
        <f t="shared" si="0"/>
        <v>2</v>
      </c>
      <c r="H10">
        <f t="shared" si="1"/>
        <v>-5.5864993140414683</v>
      </c>
      <c r="I10">
        <f t="shared" si="2"/>
        <v>5.4229934924078091E-3</v>
      </c>
    </row>
    <row r="11" spans="2:9" x14ac:dyDescent="0.2">
      <c r="B11">
        <v>0.61</v>
      </c>
      <c r="D11">
        <v>254.4</v>
      </c>
      <c r="E11">
        <v>186.1</v>
      </c>
      <c r="G11">
        <f t="shared" si="0"/>
        <v>1.639344262295082</v>
      </c>
      <c r="H11">
        <f t="shared" si="1"/>
        <v>-5.5389078314659672</v>
      </c>
      <c r="I11">
        <f t="shared" si="2"/>
        <v>5.3734551316496513E-3</v>
      </c>
    </row>
    <row r="12" spans="2:9" x14ac:dyDescent="0.2">
      <c r="B12">
        <v>0.75</v>
      </c>
      <c r="D12">
        <v>237.7</v>
      </c>
      <c r="E12">
        <v>188.2</v>
      </c>
      <c r="G12">
        <f t="shared" si="0"/>
        <v>1.3333333333333333</v>
      </c>
      <c r="H12">
        <f t="shared" si="1"/>
        <v>-5.4710093743661483</v>
      </c>
      <c r="I12">
        <f t="shared" si="2"/>
        <v>5.3134962805526037E-3</v>
      </c>
    </row>
    <row r="13" spans="2:9" x14ac:dyDescent="0.2">
      <c r="B13">
        <v>0.81</v>
      </c>
      <c r="D13">
        <v>229.5</v>
      </c>
      <c r="E13">
        <v>189</v>
      </c>
      <c r="G13">
        <f t="shared" si="0"/>
        <v>1.2345679012345678</v>
      </c>
      <c r="H13">
        <f t="shared" si="1"/>
        <v>-5.4359030295005999</v>
      </c>
      <c r="I13">
        <f t="shared" si="2"/>
        <v>5.2910052910052907E-3</v>
      </c>
    </row>
    <row r="14" spans="2:9" x14ac:dyDescent="0.2">
      <c r="B14">
        <v>0.97</v>
      </c>
      <c r="D14">
        <v>206.4</v>
      </c>
      <c r="E14">
        <v>191.6</v>
      </c>
      <c r="G14">
        <f t="shared" si="0"/>
        <v>1.0309278350515465</v>
      </c>
      <c r="H14">
        <f t="shared" si="1"/>
        <v>-5.3298160336074076</v>
      </c>
      <c r="I14">
        <f t="shared" si="2"/>
        <v>5.2192066805845511E-3</v>
      </c>
    </row>
    <row r="15" spans="2:9" x14ac:dyDescent="0.2">
      <c r="B15">
        <v>1.1100000000000001</v>
      </c>
      <c r="D15">
        <v>184.5</v>
      </c>
      <c r="E15">
        <v>193.8</v>
      </c>
      <c r="G15">
        <f t="shared" si="0"/>
        <v>0.9009009009009008</v>
      </c>
      <c r="H15">
        <f t="shared" si="1"/>
        <v>-5.2176494634805817</v>
      </c>
      <c r="I15">
        <f t="shared" si="2"/>
        <v>5.1599587203302374E-3</v>
      </c>
    </row>
    <row r="16" spans="2:9" x14ac:dyDescent="0.2">
      <c r="B16">
        <v>1.24</v>
      </c>
      <c r="D16">
        <v>169</v>
      </c>
      <c r="E16">
        <v>195.8</v>
      </c>
      <c r="G16">
        <f t="shared" si="0"/>
        <v>0.80645161290322587</v>
      </c>
      <c r="H16">
        <f t="shared" si="1"/>
        <v>-5.1298987149230735</v>
      </c>
      <c r="I16">
        <f t="shared" si="2"/>
        <v>5.1072522982635342E-3</v>
      </c>
    </row>
    <row r="17" spans="2:9" x14ac:dyDescent="0.2">
      <c r="B17">
        <v>1.35</v>
      </c>
      <c r="D17">
        <v>153</v>
      </c>
      <c r="E17">
        <v>198</v>
      </c>
      <c r="G17">
        <f t="shared" si="0"/>
        <v>0.7407407407407407</v>
      </c>
      <c r="H17">
        <f t="shared" si="1"/>
        <v>-5.0304379213924353</v>
      </c>
      <c r="I17">
        <f t="shared" si="2"/>
        <v>5.0505050505050509E-3</v>
      </c>
    </row>
    <row r="18" spans="2:9" x14ac:dyDescent="0.2">
      <c r="B18">
        <v>1.52</v>
      </c>
      <c r="D18">
        <v>133</v>
      </c>
      <c r="E18">
        <v>200.6</v>
      </c>
      <c r="G18">
        <f t="shared" si="0"/>
        <v>0.65789473684210531</v>
      </c>
      <c r="H18">
        <f t="shared" ref="H18:H36" si="3">LN(1/D18)</f>
        <v>-4.8903491282217537</v>
      </c>
      <c r="I18">
        <f>1/D18</f>
        <v>7.5187969924812026E-3</v>
      </c>
    </row>
    <row r="19" spans="2:9" x14ac:dyDescent="0.2">
      <c r="B19">
        <v>1.7</v>
      </c>
      <c r="D19">
        <v>114</v>
      </c>
      <c r="E19">
        <v>203.6</v>
      </c>
      <c r="G19">
        <f t="shared" si="0"/>
        <v>0.58823529411764708</v>
      </c>
      <c r="H19">
        <f t="shared" si="3"/>
        <v>-4.7361984483944957</v>
      </c>
      <c r="I19">
        <f>1/D19</f>
        <v>8.771929824561403E-3</v>
      </c>
    </row>
    <row r="20" spans="2:9" x14ac:dyDescent="0.2">
      <c r="B20">
        <v>1.85</v>
      </c>
      <c r="D20">
        <v>101</v>
      </c>
      <c r="E20">
        <v>206</v>
      </c>
      <c r="G20">
        <f t="shared" si="0"/>
        <v>0.54054054054054046</v>
      </c>
      <c r="H20">
        <f t="shared" si="3"/>
        <v>-4.6151205168412597</v>
      </c>
    </row>
    <row r="21" spans="2:9" x14ac:dyDescent="0.2">
      <c r="B21">
        <v>1.98</v>
      </c>
      <c r="D21">
        <v>91</v>
      </c>
      <c r="E21">
        <v>208.2</v>
      </c>
      <c r="G21">
        <f t="shared" si="0"/>
        <v>0.50505050505050508</v>
      </c>
      <c r="H21">
        <f t="shared" si="3"/>
        <v>-4.5108595065168497</v>
      </c>
    </row>
    <row r="22" spans="2:9" x14ac:dyDescent="0.2">
      <c r="B22">
        <v>2.1800000000000002</v>
      </c>
      <c r="D22">
        <v>77</v>
      </c>
      <c r="E22">
        <v>211.4</v>
      </c>
      <c r="G22">
        <f t="shared" si="0"/>
        <v>0.4587155963302752</v>
      </c>
      <c r="H22">
        <f t="shared" si="3"/>
        <v>-4.3438054218536841</v>
      </c>
    </row>
    <row r="23" spans="2:9" x14ac:dyDescent="0.2">
      <c r="B23">
        <v>2.2999999999999998</v>
      </c>
      <c r="D23">
        <v>70</v>
      </c>
      <c r="E23">
        <v>213.4</v>
      </c>
      <c r="G23">
        <f t="shared" si="0"/>
        <v>0.43478260869565222</v>
      </c>
      <c r="H23">
        <f t="shared" si="3"/>
        <v>-4.2484952420493594</v>
      </c>
    </row>
    <row r="24" spans="2:9" x14ac:dyDescent="0.2">
      <c r="B24">
        <v>2.4</v>
      </c>
      <c r="D24">
        <v>65</v>
      </c>
      <c r="E24">
        <v>215</v>
      </c>
      <c r="G24">
        <f t="shared" si="0"/>
        <v>0.41666666666666669</v>
      </c>
      <c r="H24">
        <f t="shared" si="3"/>
        <v>-4.1743872698956368</v>
      </c>
    </row>
    <row r="25" spans="2:9" x14ac:dyDescent="0.2">
      <c r="B25">
        <v>2.75</v>
      </c>
      <c r="D25">
        <v>49.6</v>
      </c>
      <c r="E25">
        <v>220.6</v>
      </c>
      <c r="G25">
        <f t="shared" si="0"/>
        <v>0.36363636363636365</v>
      </c>
      <c r="H25">
        <f t="shared" si="3"/>
        <v>-3.903990833730882</v>
      </c>
    </row>
    <row r="26" spans="2:9" x14ac:dyDescent="0.2">
      <c r="B26">
        <v>2.84</v>
      </c>
      <c r="D26">
        <v>46.3</v>
      </c>
      <c r="G26">
        <f t="shared" si="0"/>
        <v>0.35211267605633806</v>
      </c>
      <c r="H26">
        <f t="shared" si="3"/>
        <v>-3.8351419610921882</v>
      </c>
    </row>
    <row r="27" spans="2:9" x14ac:dyDescent="0.2">
      <c r="B27">
        <v>2.92</v>
      </c>
      <c r="D27">
        <v>44</v>
      </c>
      <c r="E27">
        <v>223.3</v>
      </c>
      <c r="G27">
        <f t="shared" si="0"/>
        <v>0.34246575342465752</v>
      </c>
      <c r="H27">
        <f t="shared" si="3"/>
        <v>-3.784189633918261</v>
      </c>
    </row>
    <row r="28" spans="2:9" x14ac:dyDescent="0.2">
      <c r="B28">
        <v>3</v>
      </c>
      <c r="D28">
        <v>41</v>
      </c>
      <c r="E28">
        <v>224.5</v>
      </c>
      <c r="G28">
        <f t="shared" si="0"/>
        <v>0.33333333333333331</v>
      </c>
      <c r="H28">
        <f t="shared" si="3"/>
        <v>-3.713572066704308</v>
      </c>
    </row>
    <row r="29" spans="2:9" x14ac:dyDescent="0.2">
      <c r="B29">
        <v>3.09</v>
      </c>
      <c r="D29">
        <v>38.9</v>
      </c>
      <c r="E29">
        <v>226</v>
      </c>
      <c r="G29">
        <f t="shared" si="0"/>
        <v>0.3236245954692557</v>
      </c>
      <c r="H29">
        <f t="shared" si="3"/>
        <v>-3.6609942506244004</v>
      </c>
    </row>
    <row r="30" spans="2:9" x14ac:dyDescent="0.2">
      <c r="B30">
        <v>3.22</v>
      </c>
      <c r="D30">
        <v>35</v>
      </c>
      <c r="E30">
        <v>228</v>
      </c>
      <c r="G30">
        <f t="shared" si="0"/>
        <v>0.3105590062111801</v>
      </c>
      <c r="H30">
        <f t="shared" si="3"/>
        <v>-3.5553480614894135</v>
      </c>
    </row>
    <row r="31" spans="2:9" x14ac:dyDescent="0.2">
      <c r="B31">
        <v>3.35</v>
      </c>
      <c r="D31">
        <v>32.200000000000003</v>
      </c>
      <c r="E31">
        <v>230.3</v>
      </c>
      <c r="G31">
        <f t="shared" si="0"/>
        <v>0.29850746268656714</v>
      </c>
      <c r="H31">
        <f t="shared" si="3"/>
        <v>-3.4719664525503626</v>
      </c>
    </row>
    <row r="32" spans="2:9" x14ac:dyDescent="0.2">
      <c r="B32">
        <v>3.45</v>
      </c>
      <c r="D32">
        <v>30.2</v>
      </c>
      <c r="E32">
        <v>231.8</v>
      </c>
      <c r="G32">
        <f t="shared" si="0"/>
        <v>0.28985507246376813</v>
      </c>
      <c r="H32">
        <f t="shared" si="3"/>
        <v>-3.4078419243808238</v>
      </c>
    </row>
    <row r="33" spans="2:8" x14ac:dyDescent="0.2">
      <c r="B33">
        <v>3.57</v>
      </c>
      <c r="D33">
        <v>28</v>
      </c>
      <c r="E33">
        <v>233.6</v>
      </c>
      <c r="G33">
        <f t="shared" si="0"/>
        <v>0.28011204481792717</v>
      </c>
      <c r="H33">
        <f t="shared" si="3"/>
        <v>-3.3322045101752038</v>
      </c>
    </row>
    <row r="34" spans="2:8" x14ac:dyDescent="0.2">
      <c r="B34">
        <v>3.7</v>
      </c>
      <c r="D34">
        <v>25.7</v>
      </c>
      <c r="E34">
        <v>235.3</v>
      </c>
      <c r="G34">
        <f t="shared" si="0"/>
        <v>0.27027027027027023</v>
      </c>
      <c r="H34">
        <f t="shared" si="3"/>
        <v>-3.2464909919011742</v>
      </c>
    </row>
    <row r="35" spans="2:8" x14ac:dyDescent="0.2">
      <c r="B35">
        <v>3.79</v>
      </c>
      <c r="D35">
        <v>24.1</v>
      </c>
      <c r="E35">
        <v>237.1</v>
      </c>
      <c r="G35">
        <f t="shared" si="0"/>
        <v>0.26385224274406333</v>
      </c>
      <c r="H35">
        <f t="shared" si="3"/>
        <v>-3.1822118404966093</v>
      </c>
    </row>
    <row r="36" spans="2:8" x14ac:dyDescent="0.2">
      <c r="B36">
        <v>3.88</v>
      </c>
      <c r="D36">
        <v>22.8</v>
      </c>
      <c r="E36">
        <v>238.5</v>
      </c>
      <c r="G36">
        <f t="shared" si="0"/>
        <v>0.25773195876288663</v>
      </c>
      <c r="H36">
        <f t="shared" si="3"/>
        <v>-3.1267605359603952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A251-CF91-9240-8556-58F27F670185}">
  <dimension ref="A1:H34"/>
  <sheetViews>
    <sheetView tabSelected="1" workbookViewId="0">
      <selection activeCell="J23" sqref="J23"/>
    </sheetView>
  </sheetViews>
  <sheetFormatPr baseColWidth="10" defaultRowHeight="16" x14ac:dyDescent="0.2"/>
  <cols>
    <col min="2" max="2" width="12.1640625" bestFit="1" customWidth="1"/>
  </cols>
  <sheetData>
    <row r="1" spans="1:8" x14ac:dyDescent="0.2">
      <c r="A1" t="s">
        <v>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14</v>
      </c>
      <c r="H1" t="s">
        <v>13</v>
      </c>
    </row>
    <row r="2" spans="1:8" x14ac:dyDescent="0.2">
      <c r="A2" s="1">
        <v>0.21</v>
      </c>
      <c r="B2" s="1">
        <f>(A2*1000)/41+273+25</f>
        <v>303.1219512195122</v>
      </c>
      <c r="C2" s="3">
        <v>288.10000000000002</v>
      </c>
      <c r="D2" s="3">
        <v>181.3</v>
      </c>
      <c r="E2" s="1">
        <f>13400/(C2*3.85)</f>
        <v>12.080942313500451</v>
      </c>
      <c r="F2" s="1">
        <f>13400/(D2*3.85)</f>
        <v>19.197570217978377</v>
      </c>
      <c r="G2" s="1">
        <f>1/B2*1000</f>
        <v>3.2990022529771483</v>
      </c>
      <c r="H2" s="2">
        <f>LN(E2)</f>
        <v>2.491629195548827</v>
      </c>
    </row>
    <row r="3" spans="1:8" x14ac:dyDescent="0.2">
      <c r="A3" s="1">
        <v>0.21</v>
      </c>
      <c r="B3" s="1">
        <f t="shared" ref="B3:B34" si="0">(A3*1000)/41+273+25</f>
        <v>303.1219512195122</v>
      </c>
      <c r="C3" s="3">
        <v>287.89999999999998</v>
      </c>
      <c r="D3" s="3">
        <v>181.4</v>
      </c>
      <c r="E3" s="1">
        <f t="shared" ref="E3:E34" si="1">13400/(C3*3.85)</f>
        <v>12.089334770821399</v>
      </c>
      <c r="F3" s="1">
        <f t="shared" ref="F3:F34" si="2">13400/(D3*3.85)</f>
        <v>19.186987213448074</v>
      </c>
      <c r="G3" s="1">
        <f t="shared" ref="G3:G34" si="3">1/B3*1000</f>
        <v>3.2990022529771483</v>
      </c>
      <c r="H3" s="2">
        <f t="shared" ref="H3:H34" si="4">LN(E3)</f>
        <v>2.4923236400211799</v>
      </c>
    </row>
    <row r="4" spans="1:8" x14ac:dyDescent="0.2">
      <c r="A4" s="1">
        <v>0.22</v>
      </c>
      <c r="B4" s="1">
        <f t="shared" si="0"/>
        <v>303.36585365853659</v>
      </c>
      <c r="C4" s="3">
        <v>287.60000000000002</v>
      </c>
      <c r="D4" s="3">
        <v>181.4</v>
      </c>
      <c r="E4" s="1">
        <f t="shared" si="1"/>
        <v>12.1019453425573</v>
      </c>
      <c r="F4" s="1">
        <f t="shared" si="2"/>
        <v>19.186987213448074</v>
      </c>
      <c r="G4" s="1">
        <f t="shared" si="3"/>
        <v>3.2963498954815886</v>
      </c>
      <c r="H4" s="2">
        <f t="shared" si="4"/>
        <v>2.4933662117924178</v>
      </c>
    </row>
    <row r="5" spans="1:8" x14ac:dyDescent="0.2">
      <c r="A5" s="1">
        <v>0.24</v>
      </c>
      <c r="B5" s="1">
        <f t="shared" si="0"/>
        <v>303.85365853658539</v>
      </c>
      <c r="C5" s="3">
        <v>287.2</v>
      </c>
      <c r="D5" s="3">
        <v>181.5</v>
      </c>
      <c r="E5" s="1">
        <f t="shared" si="1"/>
        <v>12.118800419636074</v>
      </c>
      <c r="F5" s="1">
        <f t="shared" si="2"/>
        <v>19.176415870630748</v>
      </c>
      <c r="G5" s="1">
        <f t="shared" si="3"/>
        <v>3.2910579547278851</v>
      </c>
      <c r="H5" s="2">
        <f t="shared" si="4"/>
        <v>2.4947580004652408</v>
      </c>
    </row>
    <row r="6" spans="1:8" x14ac:dyDescent="0.2">
      <c r="A6" s="1">
        <v>0.26</v>
      </c>
      <c r="B6" s="1">
        <f t="shared" si="0"/>
        <v>304.34146341463412</v>
      </c>
      <c r="C6" s="3">
        <v>286.2</v>
      </c>
      <c r="D6" s="3">
        <v>181.6</v>
      </c>
      <c r="E6" s="1">
        <f t="shared" si="1"/>
        <v>12.161144236615936</v>
      </c>
      <c r="F6" s="1">
        <f t="shared" si="2"/>
        <v>19.165856170261456</v>
      </c>
      <c r="G6" s="1">
        <f t="shared" si="3"/>
        <v>3.285782978041353</v>
      </c>
      <c r="H6" s="2">
        <f t="shared" si="4"/>
        <v>2.4982459705169595</v>
      </c>
    </row>
    <row r="7" spans="1:8" x14ac:dyDescent="0.2">
      <c r="A7" s="1">
        <v>0.3</v>
      </c>
      <c r="B7" s="1">
        <f t="shared" si="0"/>
        <v>305.3170731707317</v>
      </c>
      <c r="C7" s="3">
        <v>283.8</v>
      </c>
      <c r="D7" s="3">
        <v>181.9</v>
      </c>
      <c r="E7" s="1">
        <f t="shared" si="1"/>
        <v>12.263986894008035</v>
      </c>
      <c r="F7" s="1">
        <f t="shared" si="2"/>
        <v>19.134246731827819</v>
      </c>
      <c r="G7" s="1">
        <f t="shared" si="3"/>
        <v>3.2752835916280554</v>
      </c>
      <c r="H7" s="2">
        <f t="shared" si="4"/>
        <v>2.5066670729133675</v>
      </c>
    </row>
    <row r="8" spans="1:8" x14ac:dyDescent="0.2">
      <c r="A8" s="1">
        <v>0.42</v>
      </c>
      <c r="B8" s="1">
        <f t="shared" si="0"/>
        <v>308.2439024390244</v>
      </c>
      <c r="C8" s="3">
        <v>275.10000000000002</v>
      </c>
      <c r="D8" s="3">
        <v>183.3</v>
      </c>
      <c r="E8" s="1">
        <f t="shared" si="1"/>
        <v>12.651833807777098</v>
      </c>
      <c r="F8" s="1">
        <f t="shared" si="2"/>
        <v>18.98810409448707</v>
      </c>
      <c r="G8" s="1">
        <f t="shared" si="3"/>
        <v>3.2441842063617661</v>
      </c>
      <c r="H8" s="2">
        <f t="shared" si="4"/>
        <v>2.5378021697087809</v>
      </c>
    </row>
    <row r="9" spans="1:8" x14ac:dyDescent="0.2">
      <c r="A9" s="1">
        <v>0.5</v>
      </c>
      <c r="B9" s="1">
        <f t="shared" si="0"/>
        <v>310.19512195121951</v>
      </c>
      <c r="C9" s="3">
        <v>266.8</v>
      </c>
      <c r="D9" s="3">
        <v>184.4</v>
      </c>
      <c r="E9" s="1">
        <f t="shared" si="1"/>
        <v>13.045425339278411</v>
      </c>
      <c r="F9" s="1">
        <f t="shared" si="2"/>
        <v>18.874834493055751</v>
      </c>
      <c r="G9" s="1">
        <f t="shared" si="3"/>
        <v>3.2237773234785343</v>
      </c>
      <c r="H9" s="2">
        <f t="shared" si="4"/>
        <v>2.5684375235978409</v>
      </c>
    </row>
    <row r="10" spans="1:8" x14ac:dyDescent="0.2">
      <c r="A10" s="1">
        <v>0.61</v>
      </c>
      <c r="B10" s="1">
        <f t="shared" si="0"/>
        <v>312.8780487804878</v>
      </c>
      <c r="C10" s="3">
        <v>254.4</v>
      </c>
      <c r="D10" s="3">
        <v>186.1</v>
      </c>
      <c r="E10" s="1">
        <f t="shared" si="1"/>
        <v>13.681287266192927</v>
      </c>
      <c r="F10" s="1">
        <f t="shared" si="2"/>
        <v>18.702415263403978</v>
      </c>
      <c r="G10" s="1">
        <f t="shared" si="3"/>
        <v>3.1961334580604928</v>
      </c>
      <c r="H10" s="2">
        <f t="shared" si="4"/>
        <v>2.6160290061733429</v>
      </c>
    </row>
    <row r="11" spans="1:8" x14ac:dyDescent="0.2">
      <c r="A11" s="1">
        <v>0.75</v>
      </c>
      <c r="B11" s="1">
        <f t="shared" si="0"/>
        <v>316.29268292682929</v>
      </c>
      <c r="C11" s="3">
        <v>237.7</v>
      </c>
      <c r="D11" s="3">
        <v>188.2</v>
      </c>
      <c r="E11" s="1">
        <f t="shared" si="1"/>
        <v>14.642488348840894</v>
      </c>
      <c r="F11" s="1">
        <f t="shared" si="2"/>
        <v>18.493727314131142</v>
      </c>
      <c r="G11" s="1">
        <f t="shared" si="3"/>
        <v>3.1616286243059837</v>
      </c>
      <c r="H11" s="2">
        <f t="shared" si="4"/>
        <v>2.6839274632731618</v>
      </c>
    </row>
    <row r="12" spans="1:8" x14ac:dyDescent="0.2">
      <c r="A12" s="1">
        <v>0.81</v>
      </c>
      <c r="B12" s="1">
        <f t="shared" si="0"/>
        <v>317.7560975609756</v>
      </c>
      <c r="C12" s="3">
        <v>229.5</v>
      </c>
      <c r="D12" s="3">
        <v>189</v>
      </c>
      <c r="E12" s="1">
        <f t="shared" si="1"/>
        <v>15.165662224485754</v>
      </c>
      <c r="F12" s="1">
        <f t="shared" si="2"/>
        <v>18.415446986875558</v>
      </c>
      <c r="G12" s="1">
        <f t="shared" si="3"/>
        <v>3.1470678538532395</v>
      </c>
      <c r="H12" s="2">
        <f t="shared" si="4"/>
        <v>2.7190338081387102</v>
      </c>
    </row>
    <row r="13" spans="1:8" x14ac:dyDescent="0.2">
      <c r="A13" s="1">
        <v>0.97</v>
      </c>
      <c r="B13" s="1">
        <f t="shared" si="0"/>
        <v>321.65853658536588</v>
      </c>
      <c r="C13" s="3">
        <v>206.4</v>
      </c>
      <c r="D13" s="3">
        <v>191.6</v>
      </c>
      <c r="E13" s="1">
        <f t="shared" si="1"/>
        <v>16.86298197926105</v>
      </c>
      <c r="F13" s="1">
        <f t="shared" si="2"/>
        <v>18.165550524631946</v>
      </c>
      <c r="G13" s="1">
        <f t="shared" si="3"/>
        <v>3.1088868668486502</v>
      </c>
      <c r="H13" s="2">
        <f t="shared" si="4"/>
        <v>2.8251208040319025</v>
      </c>
    </row>
    <row r="14" spans="1:8" x14ac:dyDescent="0.2">
      <c r="A14" s="1">
        <v>1.1100000000000001</v>
      </c>
      <c r="B14" s="1">
        <f t="shared" si="0"/>
        <v>325.07317073170731</v>
      </c>
      <c r="C14" s="3">
        <v>184.5</v>
      </c>
      <c r="D14" s="3">
        <v>193.8</v>
      </c>
      <c r="E14" s="1">
        <f t="shared" si="1"/>
        <v>18.864604230457889</v>
      </c>
      <c r="F14" s="1">
        <f t="shared" si="2"/>
        <v>17.95933684478576</v>
      </c>
      <c r="G14" s="1">
        <f t="shared" si="3"/>
        <v>3.0762304921968791</v>
      </c>
      <c r="H14" s="2">
        <f t="shared" si="4"/>
        <v>2.937287374158728</v>
      </c>
    </row>
    <row r="15" spans="1:8" x14ac:dyDescent="0.2">
      <c r="A15" s="1">
        <v>1.24</v>
      </c>
      <c r="B15" s="1">
        <f t="shared" si="0"/>
        <v>328.2439024390244</v>
      </c>
      <c r="C15" s="3">
        <v>169</v>
      </c>
      <c r="D15" s="3">
        <v>195.8</v>
      </c>
      <c r="E15" s="1">
        <f t="shared" si="1"/>
        <v>20.594789825559058</v>
      </c>
      <c r="F15" s="1">
        <f t="shared" si="2"/>
        <v>17.775891116034117</v>
      </c>
      <c r="G15" s="1">
        <f t="shared" si="3"/>
        <v>3.0465150839649278</v>
      </c>
      <c r="H15" s="2">
        <f t="shared" si="4"/>
        <v>3.0250381227162366</v>
      </c>
    </row>
    <row r="16" spans="1:8" x14ac:dyDescent="0.2">
      <c r="A16" s="1">
        <v>1.35</v>
      </c>
      <c r="B16" s="1">
        <f t="shared" si="0"/>
        <v>330.92682926829269</v>
      </c>
      <c r="C16" s="3">
        <v>153</v>
      </c>
      <c r="D16" s="3">
        <v>198</v>
      </c>
      <c r="E16" s="1">
        <f t="shared" si="1"/>
        <v>22.748493336728629</v>
      </c>
      <c r="F16" s="1">
        <f t="shared" si="2"/>
        <v>17.578381214744848</v>
      </c>
      <c r="G16" s="1">
        <f t="shared" si="3"/>
        <v>3.0218160377358489</v>
      </c>
      <c r="H16" s="2">
        <f t="shared" si="4"/>
        <v>3.1244989162468744</v>
      </c>
    </row>
    <row r="17" spans="1:8" x14ac:dyDescent="0.2">
      <c r="A17" s="1">
        <v>1.52</v>
      </c>
      <c r="B17" s="1">
        <f t="shared" si="0"/>
        <v>335.07317073170731</v>
      </c>
      <c r="C17" s="3">
        <v>133</v>
      </c>
      <c r="D17" s="3">
        <v>200.6</v>
      </c>
      <c r="E17" s="1">
        <f t="shared" si="1"/>
        <v>26.169319402402106</v>
      </c>
      <c r="F17" s="1">
        <f t="shared" si="2"/>
        <v>17.350545765301501</v>
      </c>
      <c r="G17" s="1">
        <f t="shared" si="3"/>
        <v>2.9844227689620033</v>
      </c>
      <c r="H17" s="2">
        <f t="shared" si="4"/>
        <v>3.2645877094175559</v>
      </c>
    </row>
    <row r="18" spans="1:8" x14ac:dyDescent="0.2">
      <c r="A18" s="1">
        <v>1.7</v>
      </c>
      <c r="B18" s="1">
        <f t="shared" si="0"/>
        <v>339.46341463414632</v>
      </c>
      <c r="C18" s="3">
        <v>114</v>
      </c>
      <c r="D18" s="3">
        <v>203.6</v>
      </c>
      <c r="E18" s="1">
        <f t="shared" si="1"/>
        <v>30.530872636135793</v>
      </c>
      <c r="F18" s="1">
        <f t="shared" si="2"/>
        <v>17.094889393514148</v>
      </c>
      <c r="G18" s="1">
        <f t="shared" si="3"/>
        <v>2.9458255496479384</v>
      </c>
      <c r="H18" s="2">
        <f t="shared" si="4"/>
        <v>3.4187383892448144</v>
      </c>
    </row>
    <row r="19" spans="1:8" x14ac:dyDescent="0.2">
      <c r="A19" s="1">
        <v>1.85</v>
      </c>
      <c r="B19" s="1">
        <f t="shared" si="0"/>
        <v>343.1219512195122</v>
      </c>
      <c r="C19" s="3">
        <v>101</v>
      </c>
      <c r="D19" s="3">
        <v>206</v>
      </c>
      <c r="E19" s="1">
        <f t="shared" si="1"/>
        <v>34.46058891603446</v>
      </c>
      <c r="F19" s="1">
        <f t="shared" si="2"/>
        <v>16.895725633589709</v>
      </c>
      <c r="G19" s="1">
        <f t="shared" si="3"/>
        <v>2.914415695194768</v>
      </c>
      <c r="H19" s="2">
        <f t="shared" si="4"/>
        <v>3.5398163207980504</v>
      </c>
    </row>
    <row r="20" spans="1:8" x14ac:dyDescent="0.2">
      <c r="A20" s="1">
        <v>1.98</v>
      </c>
      <c r="B20" s="1">
        <f t="shared" si="0"/>
        <v>346.29268292682929</v>
      </c>
      <c r="C20" s="3">
        <v>91</v>
      </c>
      <c r="D20" s="3">
        <v>208.2</v>
      </c>
      <c r="E20" s="1">
        <f t="shared" si="1"/>
        <v>38.24746681889539</v>
      </c>
      <c r="F20" s="1">
        <f t="shared" si="2"/>
        <v>16.717192509699714</v>
      </c>
      <c r="G20" s="1">
        <f t="shared" si="3"/>
        <v>2.8877306662910271</v>
      </c>
      <c r="H20" s="2">
        <f t="shared" si="4"/>
        <v>3.6440773311224599</v>
      </c>
    </row>
    <row r="21" spans="1:8" x14ac:dyDescent="0.2">
      <c r="A21" s="1">
        <v>2.1800000000000002</v>
      </c>
      <c r="B21" s="1">
        <f t="shared" si="0"/>
        <v>351.17073170731709</v>
      </c>
      <c r="C21" s="3">
        <v>77</v>
      </c>
      <c r="D21" s="3">
        <v>211.4</v>
      </c>
      <c r="E21" s="1">
        <f t="shared" si="1"/>
        <v>45.201551695058193</v>
      </c>
      <c r="F21" s="1">
        <f t="shared" si="2"/>
        <v>16.464141345882123</v>
      </c>
      <c r="G21" s="1">
        <f t="shared" si="3"/>
        <v>2.8476177246839836</v>
      </c>
      <c r="H21" s="2">
        <f t="shared" si="4"/>
        <v>3.811131415785626</v>
      </c>
    </row>
    <row r="22" spans="1:8" x14ac:dyDescent="0.2">
      <c r="A22" s="1">
        <v>2.2999999999999998</v>
      </c>
      <c r="B22" s="1">
        <f t="shared" si="0"/>
        <v>354.09756097560978</v>
      </c>
      <c r="C22" s="3">
        <v>70</v>
      </c>
      <c r="D22" s="3">
        <v>213.4</v>
      </c>
      <c r="E22" s="1">
        <f t="shared" si="1"/>
        <v>49.721706864564005</v>
      </c>
      <c r="F22" s="1">
        <f t="shared" si="2"/>
        <v>16.309838240484911</v>
      </c>
      <c r="G22" s="1">
        <f t="shared" si="3"/>
        <v>2.8240804518528719</v>
      </c>
      <c r="H22" s="2">
        <f t="shared" si="4"/>
        <v>3.9064415955899507</v>
      </c>
    </row>
    <row r="23" spans="1:8" x14ac:dyDescent="0.2">
      <c r="A23" s="1">
        <v>2.4</v>
      </c>
      <c r="B23" s="1">
        <f t="shared" si="0"/>
        <v>356.53658536585368</v>
      </c>
      <c r="C23" s="3">
        <v>65</v>
      </c>
      <c r="D23" s="3">
        <v>215</v>
      </c>
      <c r="E23" s="1">
        <f t="shared" si="1"/>
        <v>53.546453546453549</v>
      </c>
      <c r="F23" s="1">
        <f t="shared" si="2"/>
        <v>16.188462700090607</v>
      </c>
      <c r="G23" s="1">
        <f t="shared" si="3"/>
        <v>2.8047612532494184</v>
      </c>
      <c r="H23" s="2">
        <f t="shared" si="4"/>
        <v>3.9805495677436729</v>
      </c>
    </row>
    <row r="24" spans="1:8" x14ac:dyDescent="0.2">
      <c r="A24" s="1">
        <v>2.75</v>
      </c>
      <c r="B24" s="1">
        <f t="shared" si="0"/>
        <v>365.07317073170731</v>
      </c>
      <c r="C24" s="3">
        <v>49.6</v>
      </c>
      <c r="D24" s="3">
        <v>220.6</v>
      </c>
      <c r="E24" s="1">
        <f t="shared" si="1"/>
        <v>70.171763720150821</v>
      </c>
      <c r="F24" s="1">
        <f t="shared" si="2"/>
        <v>15.777513510967728</v>
      </c>
      <c r="G24" s="1">
        <f t="shared" si="3"/>
        <v>2.7391769107429185</v>
      </c>
      <c r="H24" s="2">
        <f t="shared" si="4"/>
        <v>4.2509460039084281</v>
      </c>
    </row>
    <row r="25" spans="1:8" x14ac:dyDescent="0.2">
      <c r="A25" s="1">
        <v>2.92</v>
      </c>
      <c r="B25" s="1">
        <f t="shared" si="0"/>
        <v>369.21951219512198</v>
      </c>
      <c r="C25" s="3">
        <v>44</v>
      </c>
      <c r="D25" s="3">
        <v>223.3</v>
      </c>
      <c r="E25" s="1">
        <f t="shared" si="1"/>
        <v>79.102715466351825</v>
      </c>
      <c r="F25" s="1">
        <f t="shared" si="2"/>
        <v>15.586741963813168</v>
      </c>
      <c r="G25" s="1">
        <f t="shared" si="3"/>
        <v>2.7084159069890337</v>
      </c>
      <c r="H25" s="2">
        <f t="shared" si="4"/>
        <v>4.3707472037210486</v>
      </c>
    </row>
    <row r="26" spans="1:8" x14ac:dyDescent="0.2">
      <c r="A26" s="1">
        <v>3</v>
      </c>
      <c r="B26" s="1">
        <f t="shared" si="0"/>
        <v>371.17073170731709</v>
      </c>
      <c r="C26" s="3">
        <v>41</v>
      </c>
      <c r="D26" s="3">
        <v>224.5</v>
      </c>
      <c r="E26" s="1">
        <f t="shared" si="1"/>
        <v>84.890719037060506</v>
      </c>
      <c r="F26" s="1">
        <f t="shared" si="2"/>
        <v>15.503427530153587</v>
      </c>
      <c r="G26" s="1">
        <f t="shared" si="3"/>
        <v>2.6941779471678275</v>
      </c>
      <c r="H26" s="2">
        <f t="shared" si="4"/>
        <v>4.4413647709350021</v>
      </c>
    </row>
    <row r="27" spans="1:8" x14ac:dyDescent="0.2">
      <c r="A27" s="1">
        <v>3.09</v>
      </c>
      <c r="B27" s="1">
        <f t="shared" si="0"/>
        <v>373.36585365853659</v>
      </c>
      <c r="C27" s="3">
        <v>38.9</v>
      </c>
      <c r="D27" s="3">
        <v>226</v>
      </c>
      <c r="E27" s="1">
        <f t="shared" si="1"/>
        <v>89.473508496644754</v>
      </c>
      <c r="F27" s="1">
        <f t="shared" si="2"/>
        <v>15.400528674864958</v>
      </c>
      <c r="G27" s="1">
        <f t="shared" si="3"/>
        <v>2.6783381238568067</v>
      </c>
      <c r="H27" s="2">
        <f t="shared" si="4"/>
        <v>4.4939425870149092</v>
      </c>
    </row>
    <row r="28" spans="1:8" x14ac:dyDescent="0.2">
      <c r="A28" s="1">
        <v>3.22</v>
      </c>
      <c r="B28" s="1">
        <f t="shared" si="0"/>
        <v>376.53658536585363</v>
      </c>
      <c r="C28" s="3">
        <v>35</v>
      </c>
      <c r="D28" s="3">
        <v>228</v>
      </c>
      <c r="E28" s="1">
        <f t="shared" si="1"/>
        <v>99.443413729128011</v>
      </c>
      <c r="F28" s="1">
        <f t="shared" si="2"/>
        <v>15.265436318067897</v>
      </c>
      <c r="G28" s="1">
        <f t="shared" si="3"/>
        <v>2.6557844280347198</v>
      </c>
      <c r="H28" s="2">
        <f t="shared" si="4"/>
        <v>4.5995887761498961</v>
      </c>
    </row>
    <row r="29" spans="1:8" x14ac:dyDescent="0.2">
      <c r="A29" s="1">
        <v>3.35</v>
      </c>
      <c r="B29" s="1">
        <f t="shared" si="0"/>
        <v>379.70731707317071</v>
      </c>
      <c r="C29" s="3">
        <v>32.200000000000003</v>
      </c>
      <c r="D29" s="3">
        <v>230.3</v>
      </c>
      <c r="E29" s="1">
        <f t="shared" si="1"/>
        <v>108.09066709687826</v>
      </c>
      <c r="F29" s="1">
        <f t="shared" si="2"/>
        <v>15.112980809897874</v>
      </c>
      <c r="G29" s="1">
        <f t="shared" si="3"/>
        <v>2.63360739979445</v>
      </c>
      <c r="H29" s="2">
        <f t="shared" si="4"/>
        <v>4.6829703850889475</v>
      </c>
    </row>
    <row r="30" spans="1:8" x14ac:dyDescent="0.2">
      <c r="A30" s="1">
        <v>3.45</v>
      </c>
      <c r="B30" s="1">
        <f t="shared" si="0"/>
        <v>382.14634146341461</v>
      </c>
      <c r="C30" s="3">
        <v>30.2</v>
      </c>
      <c r="D30" s="3">
        <v>231.8</v>
      </c>
      <c r="E30" s="1">
        <f t="shared" si="1"/>
        <v>115.24898942117485</v>
      </c>
      <c r="F30" s="1">
        <f t="shared" si="2"/>
        <v>15.01518326367334</v>
      </c>
      <c r="G30" s="1">
        <f t="shared" si="3"/>
        <v>2.6167985703344399</v>
      </c>
      <c r="H30" s="2">
        <f t="shared" si="4"/>
        <v>4.7470949132584863</v>
      </c>
    </row>
    <row r="31" spans="1:8" x14ac:dyDescent="0.2">
      <c r="A31" s="1">
        <v>3.57</v>
      </c>
      <c r="B31" s="1">
        <f t="shared" si="0"/>
        <v>385.07317073170731</v>
      </c>
      <c r="C31" s="3">
        <v>28</v>
      </c>
      <c r="D31" s="3">
        <v>233.6</v>
      </c>
      <c r="E31" s="1">
        <f t="shared" si="1"/>
        <v>124.30426716141002</v>
      </c>
      <c r="F31" s="1">
        <f t="shared" si="2"/>
        <v>14.899484077566269</v>
      </c>
      <c r="G31" s="1">
        <f t="shared" si="3"/>
        <v>2.5969090448441854</v>
      </c>
      <c r="H31" s="2">
        <f t="shared" si="4"/>
        <v>4.8227323274641059</v>
      </c>
    </row>
    <row r="32" spans="1:8" x14ac:dyDescent="0.2">
      <c r="A32" s="1">
        <v>3.7</v>
      </c>
      <c r="B32" s="1">
        <f t="shared" si="0"/>
        <v>388.2439024390244</v>
      </c>
      <c r="C32" s="3">
        <v>25.7</v>
      </c>
      <c r="D32" s="3">
        <v>235.3</v>
      </c>
      <c r="E32" s="1">
        <f t="shared" si="1"/>
        <v>135.42877356106928</v>
      </c>
      <c r="F32" s="1">
        <f t="shared" si="2"/>
        <v>14.791837996257884</v>
      </c>
      <c r="G32" s="1">
        <f t="shared" si="3"/>
        <v>2.575700464882523</v>
      </c>
      <c r="H32" s="2">
        <f t="shared" si="4"/>
        <v>4.9084458457381359</v>
      </c>
    </row>
    <row r="33" spans="1:8" x14ac:dyDescent="0.2">
      <c r="A33" s="1">
        <v>3.79</v>
      </c>
      <c r="B33" s="1">
        <f t="shared" si="0"/>
        <v>390.4390243902439</v>
      </c>
      <c r="C33" s="3">
        <v>24.1</v>
      </c>
      <c r="D33" s="3">
        <v>237.1</v>
      </c>
      <c r="E33" s="1">
        <f t="shared" si="1"/>
        <v>144.41989545723985</v>
      </c>
      <c r="F33" s="1">
        <f t="shared" si="2"/>
        <v>14.679542305016788</v>
      </c>
      <c r="G33" s="1">
        <f t="shared" si="3"/>
        <v>2.5612193903048475</v>
      </c>
      <c r="H33" s="2">
        <f t="shared" si="4"/>
        <v>4.9727249971427003</v>
      </c>
    </row>
    <row r="34" spans="1:8" x14ac:dyDescent="0.2">
      <c r="A34" s="1">
        <v>3.88</v>
      </c>
      <c r="B34" s="1">
        <f t="shared" si="0"/>
        <v>392.63414634146341</v>
      </c>
      <c r="C34" s="3">
        <v>22.8</v>
      </c>
      <c r="D34" s="3">
        <v>238.5</v>
      </c>
      <c r="E34" s="1">
        <f t="shared" si="1"/>
        <v>152.65436318067896</v>
      </c>
      <c r="F34" s="1">
        <f t="shared" si="2"/>
        <v>14.593373083939122</v>
      </c>
      <c r="G34" s="1">
        <f t="shared" si="3"/>
        <v>2.5469002360541682</v>
      </c>
      <c r="H34" s="2">
        <f t="shared" si="4"/>
        <v>5.0281763016789149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D301-4649-5F42-AECC-1A9D342E7D15}">
  <dimension ref="A1:B34"/>
  <sheetViews>
    <sheetView workbookViewId="0">
      <selection activeCell="A2" sqref="A2:A34"/>
    </sheetView>
  </sheetViews>
  <sheetFormatPr baseColWidth="10" defaultRowHeight="16" x14ac:dyDescent="0.2"/>
  <sheetData>
    <row r="1" spans="1:2" x14ac:dyDescent="0.2">
      <c r="A1" t="s">
        <v>8</v>
      </c>
      <c r="B1" t="s">
        <v>11</v>
      </c>
    </row>
    <row r="2" spans="1:2" x14ac:dyDescent="0.2">
      <c r="A2" s="1">
        <v>303.1219512195122</v>
      </c>
      <c r="B2">
        <v>12.080942313500451</v>
      </c>
    </row>
    <row r="3" spans="1:2" x14ac:dyDescent="0.2">
      <c r="A3" s="1">
        <v>303.1219512195122</v>
      </c>
      <c r="B3">
        <v>12.089334770821399</v>
      </c>
    </row>
    <row r="4" spans="1:2" x14ac:dyDescent="0.2">
      <c r="A4" s="1">
        <v>303.36585365853659</v>
      </c>
      <c r="B4">
        <v>12.1019453425573</v>
      </c>
    </row>
    <row r="5" spans="1:2" x14ac:dyDescent="0.2">
      <c r="A5" s="1">
        <v>303.85365853658539</v>
      </c>
      <c r="B5">
        <v>12.118800419636074</v>
      </c>
    </row>
    <row r="6" spans="1:2" x14ac:dyDescent="0.2">
      <c r="A6" s="1">
        <v>304.34146341463412</v>
      </c>
      <c r="B6">
        <v>12.161144236615936</v>
      </c>
    </row>
    <row r="7" spans="1:2" x14ac:dyDescent="0.2">
      <c r="A7" s="1">
        <v>305.3170731707317</v>
      </c>
      <c r="B7">
        <v>12.263986894008035</v>
      </c>
    </row>
    <row r="8" spans="1:2" x14ac:dyDescent="0.2">
      <c r="A8" s="1">
        <v>308.2439024390244</v>
      </c>
      <c r="B8">
        <v>12.651833807777098</v>
      </c>
    </row>
    <row r="9" spans="1:2" x14ac:dyDescent="0.2">
      <c r="A9" s="1">
        <v>310.19512195121951</v>
      </c>
      <c r="B9">
        <v>13.045425339278411</v>
      </c>
    </row>
    <row r="10" spans="1:2" x14ac:dyDescent="0.2">
      <c r="A10" s="1">
        <v>312.8780487804878</v>
      </c>
      <c r="B10">
        <v>13.681287266192927</v>
      </c>
    </row>
    <row r="11" spans="1:2" x14ac:dyDescent="0.2">
      <c r="A11" s="1">
        <v>316.29268292682929</v>
      </c>
      <c r="B11">
        <v>14.642488348840894</v>
      </c>
    </row>
    <row r="12" spans="1:2" x14ac:dyDescent="0.2">
      <c r="A12" s="1">
        <v>317.7560975609756</v>
      </c>
      <c r="B12">
        <v>15.165662224485754</v>
      </c>
    </row>
    <row r="13" spans="1:2" x14ac:dyDescent="0.2">
      <c r="A13" s="1">
        <v>321.65853658536588</v>
      </c>
      <c r="B13">
        <v>16.86298197926105</v>
      </c>
    </row>
    <row r="14" spans="1:2" x14ac:dyDescent="0.2">
      <c r="A14" s="1">
        <v>325.07317073170731</v>
      </c>
      <c r="B14">
        <v>18.864604230457889</v>
      </c>
    </row>
    <row r="15" spans="1:2" x14ac:dyDescent="0.2">
      <c r="A15" s="1">
        <v>328.2439024390244</v>
      </c>
      <c r="B15">
        <v>20.594789825559058</v>
      </c>
    </row>
    <row r="16" spans="1:2" x14ac:dyDescent="0.2">
      <c r="A16" s="1">
        <v>330.92682926829269</v>
      </c>
      <c r="B16">
        <v>22.748493336728629</v>
      </c>
    </row>
    <row r="17" spans="1:2" x14ac:dyDescent="0.2">
      <c r="A17" s="1">
        <v>335.07317073170731</v>
      </c>
      <c r="B17">
        <v>26.169319402402106</v>
      </c>
    </row>
    <row r="18" spans="1:2" x14ac:dyDescent="0.2">
      <c r="A18" s="1">
        <v>339.46341463414632</v>
      </c>
      <c r="B18">
        <v>30.530872636135793</v>
      </c>
    </row>
    <row r="19" spans="1:2" x14ac:dyDescent="0.2">
      <c r="A19" s="1">
        <v>343.1219512195122</v>
      </c>
      <c r="B19">
        <v>34.46058891603446</v>
      </c>
    </row>
    <row r="20" spans="1:2" x14ac:dyDescent="0.2">
      <c r="A20" s="1">
        <v>346.29268292682929</v>
      </c>
      <c r="B20">
        <v>38.24746681889539</v>
      </c>
    </row>
    <row r="21" spans="1:2" x14ac:dyDescent="0.2">
      <c r="A21" s="1">
        <v>351.17073170731709</v>
      </c>
      <c r="B21">
        <v>45.201551695058193</v>
      </c>
    </row>
    <row r="22" spans="1:2" x14ac:dyDescent="0.2">
      <c r="A22" s="1">
        <v>354.09756097560978</v>
      </c>
      <c r="B22">
        <v>49.721706864564005</v>
      </c>
    </row>
    <row r="23" spans="1:2" x14ac:dyDescent="0.2">
      <c r="A23" s="1">
        <v>356.53658536585368</v>
      </c>
      <c r="B23">
        <v>53.546453546453549</v>
      </c>
    </row>
    <row r="24" spans="1:2" x14ac:dyDescent="0.2">
      <c r="A24" s="1">
        <v>365.07317073170731</v>
      </c>
      <c r="B24">
        <v>70.171763720150821</v>
      </c>
    </row>
    <row r="25" spans="1:2" x14ac:dyDescent="0.2">
      <c r="A25" s="1">
        <v>369.21951219512198</v>
      </c>
      <c r="B25">
        <v>79.102715466351825</v>
      </c>
    </row>
    <row r="26" spans="1:2" x14ac:dyDescent="0.2">
      <c r="A26" s="1">
        <v>371.17073170731709</v>
      </c>
      <c r="B26">
        <v>84.890719037060506</v>
      </c>
    </row>
    <row r="27" spans="1:2" x14ac:dyDescent="0.2">
      <c r="A27" s="1">
        <v>373.36585365853659</v>
      </c>
      <c r="B27">
        <v>89.473508496644754</v>
      </c>
    </row>
    <row r="28" spans="1:2" x14ac:dyDescent="0.2">
      <c r="A28" s="1">
        <v>376.53658536585363</v>
      </c>
      <c r="B28">
        <v>99.443413729128011</v>
      </c>
    </row>
    <row r="29" spans="1:2" x14ac:dyDescent="0.2">
      <c r="A29" s="1">
        <v>379.70731707317071</v>
      </c>
      <c r="B29">
        <v>108.09066709687826</v>
      </c>
    </row>
    <row r="30" spans="1:2" x14ac:dyDescent="0.2">
      <c r="A30" s="1">
        <v>382.14634146341461</v>
      </c>
      <c r="B30">
        <v>115.24898942117485</v>
      </c>
    </row>
    <row r="31" spans="1:2" x14ac:dyDescent="0.2">
      <c r="A31" s="1">
        <v>385.07317073170731</v>
      </c>
      <c r="B31">
        <v>124.30426716141002</v>
      </c>
    </row>
    <row r="32" spans="1:2" x14ac:dyDescent="0.2">
      <c r="A32" s="1">
        <v>388.2439024390244</v>
      </c>
      <c r="B32">
        <v>135.42877356106928</v>
      </c>
    </row>
    <row r="33" spans="1:2" x14ac:dyDescent="0.2">
      <c r="A33" s="1">
        <v>390.4390243902439</v>
      </c>
      <c r="B33">
        <v>144.41989545723985</v>
      </c>
    </row>
    <row r="34" spans="1:2" x14ac:dyDescent="0.2">
      <c r="A34" s="1">
        <v>392.63414634146341</v>
      </c>
      <c r="B34">
        <v>152.65436318067896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57DB-8351-0F4B-BCB2-2C823674AA4E}">
  <dimension ref="A1:B34"/>
  <sheetViews>
    <sheetView workbookViewId="0">
      <selection activeCell="A2" sqref="A2:A34"/>
    </sheetView>
  </sheetViews>
  <sheetFormatPr baseColWidth="10" defaultRowHeight="16" x14ac:dyDescent="0.2"/>
  <sheetData>
    <row r="1" spans="1:2" x14ac:dyDescent="0.2">
      <c r="A1" t="s">
        <v>8</v>
      </c>
      <c r="B1" t="s">
        <v>12</v>
      </c>
    </row>
    <row r="2" spans="1:2" x14ac:dyDescent="0.2">
      <c r="A2">
        <v>303.1219512195122</v>
      </c>
      <c r="B2">
        <v>19.197570217978377</v>
      </c>
    </row>
    <row r="3" spans="1:2" x14ac:dyDescent="0.2">
      <c r="A3">
        <v>303.1219512195122</v>
      </c>
      <c r="B3">
        <v>19.186987213448074</v>
      </c>
    </row>
    <row r="4" spans="1:2" x14ac:dyDescent="0.2">
      <c r="A4">
        <v>303.36585365853659</v>
      </c>
      <c r="B4">
        <v>19.186987213448074</v>
      </c>
    </row>
    <row r="5" spans="1:2" x14ac:dyDescent="0.2">
      <c r="A5">
        <v>303.85365853658539</v>
      </c>
      <c r="B5">
        <v>19.176415870630748</v>
      </c>
    </row>
    <row r="6" spans="1:2" x14ac:dyDescent="0.2">
      <c r="A6">
        <v>304.34146341463412</v>
      </c>
      <c r="B6">
        <v>19.165856170261456</v>
      </c>
    </row>
    <row r="7" spans="1:2" x14ac:dyDescent="0.2">
      <c r="A7">
        <v>305.3170731707317</v>
      </c>
      <c r="B7">
        <v>19.134246731827819</v>
      </c>
    </row>
    <row r="8" spans="1:2" x14ac:dyDescent="0.2">
      <c r="A8">
        <v>308.2439024390244</v>
      </c>
      <c r="B8">
        <v>18.98810409448707</v>
      </c>
    </row>
    <row r="9" spans="1:2" x14ac:dyDescent="0.2">
      <c r="A9">
        <v>310.19512195121951</v>
      </c>
      <c r="B9">
        <v>18.874834493055751</v>
      </c>
    </row>
    <row r="10" spans="1:2" x14ac:dyDescent="0.2">
      <c r="A10">
        <v>312.8780487804878</v>
      </c>
      <c r="B10">
        <v>18.702415263403978</v>
      </c>
    </row>
    <row r="11" spans="1:2" x14ac:dyDescent="0.2">
      <c r="A11">
        <v>316.29268292682929</v>
      </c>
      <c r="B11">
        <v>18.493727314131142</v>
      </c>
    </row>
    <row r="12" spans="1:2" x14ac:dyDescent="0.2">
      <c r="A12">
        <v>317.7560975609756</v>
      </c>
      <c r="B12">
        <v>18.415446986875558</v>
      </c>
    </row>
    <row r="13" spans="1:2" x14ac:dyDescent="0.2">
      <c r="A13">
        <v>321.65853658536588</v>
      </c>
      <c r="B13">
        <v>18.165550524631946</v>
      </c>
    </row>
    <row r="14" spans="1:2" x14ac:dyDescent="0.2">
      <c r="A14">
        <v>325.07317073170731</v>
      </c>
      <c r="B14">
        <v>17.95933684478576</v>
      </c>
    </row>
    <row r="15" spans="1:2" x14ac:dyDescent="0.2">
      <c r="A15">
        <v>328.2439024390244</v>
      </c>
      <c r="B15">
        <v>17.775891116034117</v>
      </c>
    </row>
    <row r="16" spans="1:2" x14ac:dyDescent="0.2">
      <c r="A16">
        <v>330.92682926829269</v>
      </c>
      <c r="B16">
        <v>17.578381214744848</v>
      </c>
    </row>
    <row r="17" spans="1:2" x14ac:dyDescent="0.2">
      <c r="A17">
        <v>335.07317073170731</v>
      </c>
      <c r="B17">
        <v>17.350545765301501</v>
      </c>
    </row>
    <row r="18" spans="1:2" x14ac:dyDescent="0.2">
      <c r="A18">
        <v>339.46341463414632</v>
      </c>
      <c r="B18">
        <v>17.094889393514148</v>
      </c>
    </row>
    <row r="19" spans="1:2" x14ac:dyDescent="0.2">
      <c r="A19">
        <v>343.1219512195122</v>
      </c>
      <c r="B19">
        <v>16.895725633589709</v>
      </c>
    </row>
    <row r="20" spans="1:2" x14ac:dyDescent="0.2">
      <c r="A20">
        <v>346.29268292682929</v>
      </c>
      <c r="B20">
        <v>16.717192509699714</v>
      </c>
    </row>
    <row r="21" spans="1:2" x14ac:dyDescent="0.2">
      <c r="A21">
        <v>351.17073170731709</v>
      </c>
      <c r="B21">
        <v>16.464141345882123</v>
      </c>
    </row>
    <row r="22" spans="1:2" x14ac:dyDescent="0.2">
      <c r="A22">
        <v>354.09756097560978</v>
      </c>
      <c r="B22">
        <v>16.309838240484911</v>
      </c>
    </row>
    <row r="23" spans="1:2" x14ac:dyDescent="0.2">
      <c r="A23">
        <v>356.53658536585368</v>
      </c>
      <c r="B23">
        <v>16.188462700090607</v>
      </c>
    </row>
    <row r="24" spans="1:2" x14ac:dyDescent="0.2">
      <c r="A24">
        <v>365.07317073170731</v>
      </c>
      <c r="B24">
        <v>15.777513510967728</v>
      </c>
    </row>
    <row r="25" spans="1:2" x14ac:dyDescent="0.2">
      <c r="A25">
        <v>369.21951219512198</v>
      </c>
      <c r="B25">
        <v>15.586741963813168</v>
      </c>
    </row>
    <row r="26" spans="1:2" x14ac:dyDescent="0.2">
      <c r="A26">
        <v>371.17073170731709</v>
      </c>
      <c r="B26">
        <v>15.503427530153587</v>
      </c>
    </row>
    <row r="27" spans="1:2" x14ac:dyDescent="0.2">
      <c r="A27">
        <v>373.36585365853659</v>
      </c>
      <c r="B27">
        <v>15.400528674864958</v>
      </c>
    </row>
    <row r="28" spans="1:2" x14ac:dyDescent="0.2">
      <c r="A28">
        <v>376.53658536585363</v>
      </c>
      <c r="B28">
        <v>15.265436318067897</v>
      </c>
    </row>
    <row r="29" spans="1:2" x14ac:dyDescent="0.2">
      <c r="A29">
        <v>379.70731707317071</v>
      </c>
      <c r="B29">
        <v>15.112980809897874</v>
      </c>
    </row>
    <row r="30" spans="1:2" x14ac:dyDescent="0.2">
      <c r="A30">
        <v>382.14634146341461</v>
      </c>
      <c r="B30">
        <v>15.01518326367334</v>
      </c>
    </row>
    <row r="31" spans="1:2" x14ac:dyDescent="0.2">
      <c r="A31">
        <v>385.07317073170731</v>
      </c>
      <c r="B31">
        <v>14.899484077566269</v>
      </c>
    </row>
    <row r="32" spans="1:2" x14ac:dyDescent="0.2">
      <c r="A32">
        <v>388.2439024390244</v>
      </c>
      <c r="B32">
        <v>14.791837996257884</v>
      </c>
    </row>
    <row r="33" spans="1:2" x14ac:dyDescent="0.2">
      <c r="A33">
        <v>390.4390243902439</v>
      </c>
      <c r="B33">
        <v>14.679542305016788</v>
      </c>
    </row>
    <row r="34" spans="1:2" x14ac:dyDescent="0.2">
      <c r="A34">
        <v>392.63414634146341</v>
      </c>
      <c r="B34">
        <v>14.593373083939122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4ABE-8027-3F4B-BFB7-5D555709B9CE}">
  <dimension ref="A1:B34"/>
  <sheetViews>
    <sheetView workbookViewId="0">
      <selection activeCell="A2" sqref="A2:A34"/>
    </sheetView>
  </sheetViews>
  <sheetFormatPr baseColWidth="10" defaultRowHeight="16" x14ac:dyDescent="0.2"/>
  <sheetData>
    <row r="1" spans="1:2" x14ac:dyDescent="0.2">
      <c r="A1" t="s">
        <v>14</v>
      </c>
      <c r="B1" t="s">
        <v>13</v>
      </c>
    </row>
    <row r="2" spans="1:2" x14ac:dyDescent="0.2">
      <c r="A2">
        <v>3.2990022529771483</v>
      </c>
      <c r="B2">
        <v>2.491629195548827</v>
      </c>
    </row>
    <row r="3" spans="1:2" x14ac:dyDescent="0.2">
      <c r="A3">
        <v>3.2990022529771483</v>
      </c>
      <c r="B3">
        <v>2.4923236400211799</v>
      </c>
    </row>
    <row r="4" spans="1:2" x14ac:dyDescent="0.2">
      <c r="A4">
        <v>3.2963498954815886</v>
      </c>
      <c r="B4">
        <v>2.4933662117924178</v>
      </c>
    </row>
    <row r="5" spans="1:2" x14ac:dyDescent="0.2">
      <c r="A5">
        <v>3.2910579547278851</v>
      </c>
      <c r="B5">
        <v>2.4947580004652408</v>
      </c>
    </row>
    <row r="6" spans="1:2" x14ac:dyDescent="0.2">
      <c r="A6">
        <v>3.285782978041353</v>
      </c>
      <c r="B6">
        <v>2.4982459705169595</v>
      </c>
    </row>
    <row r="7" spans="1:2" x14ac:dyDescent="0.2">
      <c r="A7">
        <v>3.2752835916280554</v>
      </c>
      <c r="B7">
        <v>2.5066670729133675</v>
      </c>
    </row>
    <row r="8" spans="1:2" x14ac:dyDescent="0.2">
      <c r="A8">
        <v>3.2441842063617661</v>
      </c>
      <c r="B8">
        <v>2.5378021697087809</v>
      </c>
    </row>
    <row r="9" spans="1:2" x14ac:dyDescent="0.2">
      <c r="A9">
        <v>3.2237773234785343</v>
      </c>
      <c r="B9">
        <v>2.5684375235978409</v>
      </c>
    </row>
    <row r="10" spans="1:2" x14ac:dyDescent="0.2">
      <c r="A10">
        <v>3.1961334580604928</v>
      </c>
      <c r="B10">
        <v>2.6160290061733429</v>
      </c>
    </row>
    <row r="11" spans="1:2" x14ac:dyDescent="0.2">
      <c r="A11">
        <v>3.1616286243059837</v>
      </c>
      <c r="B11">
        <v>2.6839274632731618</v>
      </c>
    </row>
    <row r="12" spans="1:2" x14ac:dyDescent="0.2">
      <c r="A12">
        <v>3.1470678538532395</v>
      </c>
      <c r="B12">
        <v>2.7190338081387102</v>
      </c>
    </row>
    <row r="13" spans="1:2" x14ac:dyDescent="0.2">
      <c r="A13">
        <v>3.1088868668486502</v>
      </c>
      <c r="B13">
        <v>2.8251208040319025</v>
      </c>
    </row>
    <row r="14" spans="1:2" x14ac:dyDescent="0.2">
      <c r="A14">
        <v>3.0762304921968791</v>
      </c>
      <c r="B14">
        <v>2.937287374158728</v>
      </c>
    </row>
    <row r="15" spans="1:2" x14ac:dyDescent="0.2">
      <c r="A15">
        <v>3.0465150839649278</v>
      </c>
      <c r="B15">
        <v>3.0250381227162366</v>
      </c>
    </row>
    <row r="16" spans="1:2" x14ac:dyDescent="0.2">
      <c r="A16">
        <v>3.0218160377358489</v>
      </c>
      <c r="B16">
        <v>3.1244989162468744</v>
      </c>
    </row>
    <row r="17" spans="1:2" x14ac:dyDescent="0.2">
      <c r="A17">
        <v>2.9844227689620033</v>
      </c>
      <c r="B17">
        <v>3.2645877094175559</v>
      </c>
    </row>
    <row r="18" spans="1:2" x14ac:dyDescent="0.2">
      <c r="A18">
        <v>2.9458255496479384</v>
      </c>
      <c r="B18">
        <v>3.4187383892448144</v>
      </c>
    </row>
    <row r="19" spans="1:2" x14ac:dyDescent="0.2">
      <c r="A19">
        <v>2.914415695194768</v>
      </c>
      <c r="B19">
        <v>3.5398163207980504</v>
      </c>
    </row>
    <row r="20" spans="1:2" x14ac:dyDescent="0.2">
      <c r="A20">
        <v>2.8877306662910271</v>
      </c>
      <c r="B20">
        <v>3.6440773311224599</v>
      </c>
    </row>
    <row r="21" spans="1:2" x14ac:dyDescent="0.2">
      <c r="A21">
        <v>2.8476177246839836</v>
      </c>
      <c r="B21">
        <v>3.811131415785626</v>
      </c>
    </row>
    <row r="22" spans="1:2" x14ac:dyDescent="0.2">
      <c r="A22">
        <v>2.8240804518528719</v>
      </c>
      <c r="B22">
        <v>3.9064415955899507</v>
      </c>
    </row>
    <row r="23" spans="1:2" x14ac:dyDescent="0.2">
      <c r="A23">
        <v>2.8047612532494184</v>
      </c>
      <c r="B23">
        <v>3.9805495677436729</v>
      </c>
    </row>
    <row r="24" spans="1:2" x14ac:dyDescent="0.2">
      <c r="A24">
        <v>2.7391769107429185</v>
      </c>
      <c r="B24">
        <v>4.2509460039084281</v>
      </c>
    </row>
    <row r="25" spans="1:2" x14ac:dyDescent="0.2">
      <c r="A25">
        <v>2.7084159069890337</v>
      </c>
      <c r="B25">
        <v>4.3707472037210486</v>
      </c>
    </row>
    <row r="26" spans="1:2" x14ac:dyDescent="0.2">
      <c r="A26">
        <v>2.6941779471678275</v>
      </c>
      <c r="B26">
        <v>4.4413647709350021</v>
      </c>
    </row>
    <row r="27" spans="1:2" x14ac:dyDescent="0.2">
      <c r="A27">
        <v>2.6783381238568067</v>
      </c>
      <c r="B27">
        <v>4.4939425870149092</v>
      </c>
    </row>
    <row r="28" spans="1:2" x14ac:dyDescent="0.2">
      <c r="A28">
        <v>2.6557844280347198</v>
      </c>
      <c r="B28">
        <v>4.5995887761498961</v>
      </c>
    </row>
    <row r="29" spans="1:2" x14ac:dyDescent="0.2">
      <c r="A29">
        <v>2.63360739979445</v>
      </c>
      <c r="B29">
        <v>4.6829703850889475</v>
      </c>
    </row>
    <row r="30" spans="1:2" x14ac:dyDescent="0.2">
      <c r="A30">
        <v>2.6167985703344399</v>
      </c>
      <c r="B30">
        <v>4.7470949132584863</v>
      </c>
    </row>
    <row r="31" spans="1:2" x14ac:dyDescent="0.2">
      <c r="A31">
        <v>2.5969090448441854</v>
      </c>
      <c r="B31">
        <v>4.8227323274641059</v>
      </c>
    </row>
    <row r="32" spans="1:2" x14ac:dyDescent="0.2">
      <c r="A32">
        <v>2.575700464882523</v>
      </c>
      <c r="B32">
        <v>4.9084458457381359</v>
      </c>
    </row>
    <row r="33" spans="1:2" x14ac:dyDescent="0.2">
      <c r="A33">
        <v>2.5612193903048475</v>
      </c>
      <c r="B33">
        <v>4.9727249971427003</v>
      </c>
    </row>
    <row r="34" spans="1:2" x14ac:dyDescent="0.2">
      <c r="A34">
        <v>2.5469002360541682</v>
      </c>
      <c r="B34">
        <v>5.0281763016789149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E85A-F6A8-FA46-B2B3-1E3546118F1F}">
  <dimension ref="A1:B34"/>
  <sheetViews>
    <sheetView workbookViewId="0">
      <selection activeCell="A2" sqref="A2:A34"/>
    </sheetView>
  </sheetViews>
  <sheetFormatPr baseColWidth="10" defaultRowHeight="16" x14ac:dyDescent="0.2"/>
  <sheetData>
    <row r="1" spans="1:2" x14ac:dyDescent="0.2">
      <c r="A1" t="s">
        <v>8</v>
      </c>
      <c r="B1" t="s">
        <v>15</v>
      </c>
    </row>
    <row r="2" spans="1:2" x14ac:dyDescent="0.2">
      <c r="A2" s="1">
        <v>303.1219512195122</v>
      </c>
      <c r="B2" s="3">
        <v>181.3</v>
      </c>
    </row>
    <row r="3" spans="1:2" x14ac:dyDescent="0.2">
      <c r="A3" s="1">
        <v>303.1219512195122</v>
      </c>
      <c r="B3" s="3">
        <v>181.4</v>
      </c>
    </row>
    <row r="4" spans="1:2" x14ac:dyDescent="0.2">
      <c r="A4" s="1">
        <v>303.36585365853659</v>
      </c>
      <c r="B4" s="3">
        <v>181.4</v>
      </c>
    </row>
    <row r="5" spans="1:2" x14ac:dyDescent="0.2">
      <c r="A5" s="1">
        <v>303.85365853658539</v>
      </c>
      <c r="B5" s="3">
        <v>181.5</v>
      </c>
    </row>
    <row r="6" spans="1:2" x14ac:dyDescent="0.2">
      <c r="A6" s="1">
        <v>304.34146341463412</v>
      </c>
      <c r="B6" s="3">
        <v>181.6</v>
      </c>
    </row>
    <row r="7" spans="1:2" x14ac:dyDescent="0.2">
      <c r="A7" s="1">
        <v>305.3170731707317</v>
      </c>
      <c r="B7" s="3">
        <v>181.9</v>
      </c>
    </row>
    <row r="8" spans="1:2" x14ac:dyDescent="0.2">
      <c r="A8" s="1">
        <v>308.2439024390244</v>
      </c>
      <c r="B8" s="3">
        <v>183.3</v>
      </c>
    </row>
    <row r="9" spans="1:2" x14ac:dyDescent="0.2">
      <c r="A9" s="1">
        <v>310.19512195121951</v>
      </c>
      <c r="B9" s="3">
        <v>184.4</v>
      </c>
    </row>
    <row r="10" spans="1:2" x14ac:dyDescent="0.2">
      <c r="A10" s="1">
        <v>312.8780487804878</v>
      </c>
      <c r="B10" s="3">
        <v>186.1</v>
      </c>
    </row>
    <row r="11" spans="1:2" x14ac:dyDescent="0.2">
      <c r="A11" s="1">
        <v>316.29268292682929</v>
      </c>
      <c r="B11" s="3">
        <v>188.2</v>
      </c>
    </row>
    <row r="12" spans="1:2" x14ac:dyDescent="0.2">
      <c r="A12" s="1">
        <v>317.7560975609756</v>
      </c>
      <c r="B12" s="3">
        <v>189</v>
      </c>
    </row>
    <row r="13" spans="1:2" x14ac:dyDescent="0.2">
      <c r="A13" s="1">
        <v>321.65853658536588</v>
      </c>
      <c r="B13" s="3">
        <v>191.6</v>
      </c>
    </row>
    <row r="14" spans="1:2" x14ac:dyDescent="0.2">
      <c r="A14" s="1">
        <v>325.07317073170731</v>
      </c>
      <c r="B14" s="3">
        <v>193.8</v>
      </c>
    </row>
    <row r="15" spans="1:2" x14ac:dyDescent="0.2">
      <c r="A15" s="1">
        <v>328.2439024390244</v>
      </c>
      <c r="B15" s="3">
        <v>195.8</v>
      </c>
    </row>
    <row r="16" spans="1:2" x14ac:dyDescent="0.2">
      <c r="A16" s="1">
        <v>330.92682926829269</v>
      </c>
      <c r="B16" s="3">
        <v>198</v>
      </c>
    </row>
    <row r="17" spans="1:2" x14ac:dyDescent="0.2">
      <c r="A17" s="1">
        <v>335.07317073170731</v>
      </c>
      <c r="B17" s="3">
        <v>200.6</v>
      </c>
    </row>
    <row r="18" spans="1:2" x14ac:dyDescent="0.2">
      <c r="A18" s="1">
        <v>339.46341463414632</v>
      </c>
      <c r="B18" s="3">
        <v>203.6</v>
      </c>
    </row>
    <row r="19" spans="1:2" x14ac:dyDescent="0.2">
      <c r="A19" s="1">
        <v>343.1219512195122</v>
      </c>
      <c r="B19" s="3">
        <v>206</v>
      </c>
    </row>
    <row r="20" spans="1:2" x14ac:dyDescent="0.2">
      <c r="A20" s="1">
        <v>346.29268292682929</v>
      </c>
      <c r="B20" s="3">
        <v>208.2</v>
      </c>
    </row>
    <row r="21" spans="1:2" x14ac:dyDescent="0.2">
      <c r="A21" s="1">
        <v>351.17073170731709</v>
      </c>
      <c r="B21" s="3">
        <v>211.4</v>
      </c>
    </row>
    <row r="22" spans="1:2" x14ac:dyDescent="0.2">
      <c r="A22" s="1">
        <v>354.09756097560978</v>
      </c>
      <c r="B22" s="3">
        <v>213.4</v>
      </c>
    </row>
    <row r="23" spans="1:2" x14ac:dyDescent="0.2">
      <c r="A23" s="1">
        <v>356.53658536585368</v>
      </c>
      <c r="B23" s="3">
        <v>215</v>
      </c>
    </row>
    <row r="24" spans="1:2" x14ac:dyDescent="0.2">
      <c r="A24" s="1">
        <v>365.07317073170731</v>
      </c>
      <c r="B24" s="3">
        <v>220.6</v>
      </c>
    </row>
    <row r="25" spans="1:2" x14ac:dyDescent="0.2">
      <c r="A25" s="1">
        <v>369.21951219512198</v>
      </c>
      <c r="B25" s="3">
        <v>223.3</v>
      </c>
    </row>
    <row r="26" spans="1:2" x14ac:dyDescent="0.2">
      <c r="A26" s="1">
        <v>371.17073170731709</v>
      </c>
      <c r="B26" s="3">
        <v>224.5</v>
      </c>
    </row>
    <row r="27" spans="1:2" x14ac:dyDescent="0.2">
      <c r="A27" s="1">
        <v>373.36585365853659</v>
      </c>
      <c r="B27" s="3">
        <v>226</v>
      </c>
    </row>
    <row r="28" spans="1:2" x14ac:dyDescent="0.2">
      <c r="A28" s="1">
        <v>376.53658536585363</v>
      </c>
      <c r="B28" s="3">
        <v>228</v>
      </c>
    </row>
    <row r="29" spans="1:2" x14ac:dyDescent="0.2">
      <c r="A29" s="1">
        <v>379.70731707317071</v>
      </c>
      <c r="B29" s="3">
        <v>230.3</v>
      </c>
    </row>
    <row r="30" spans="1:2" x14ac:dyDescent="0.2">
      <c r="A30" s="1">
        <v>382.14634146341461</v>
      </c>
      <c r="B30" s="3">
        <v>231.8</v>
      </c>
    </row>
    <row r="31" spans="1:2" x14ac:dyDescent="0.2">
      <c r="A31" s="1">
        <v>385.07317073170731</v>
      </c>
      <c r="B31" s="3">
        <v>233.6</v>
      </c>
    </row>
    <row r="32" spans="1:2" x14ac:dyDescent="0.2">
      <c r="A32" s="1">
        <v>388.2439024390244</v>
      </c>
      <c r="B32" s="3">
        <v>235.3</v>
      </c>
    </row>
    <row r="33" spans="1:2" x14ac:dyDescent="0.2">
      <c r="A33" s="1">
        <v>390.4390243902439</v>
      </c>
      <c r="B33" s="3">
        <v>237.1</v>
      </c>
    </row>
    <row r="34" spans="1:2" x14ac:dyDescent="0.2">
      <c r="A34" s="1">
        <v>392.63414634146341</v>
      </c>
      <c r="B34" s="3">
        <v>238.5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2021-02-08T13:47:57Z</dcterms:created>
  <dcterms:modified xsi:type="dcterms:W3CDTF">2021-02-16T13:26:13Z</dcterms:modified>
</cp:coreProperties>
</file>