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riginal" sheetId="1" state="visible" r:id="rId2"/>
    <sheet name="Norm" sheetId="2" state="visible" r:id="rId3"/>
    <sheet name="TFIDF" sheetId="3" state="visible" r:id="rId4"/>
  </sheets>
  <definedNames>
    <definedName function="false" hidden="false" localSheetId="2" name="_xlnm._FilterDatabase" vbProcedure="false">tfidf!#ref!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S1" authorId="0">
      <text>
        <r>
          <rPr>
            <sz val="10"/>
            <rFont val="Arial"/>
            <family val="0"/>
            <charset val="1"/>
          </rPr>
          <t xml:space="preserve">Producto interno: un vector por otro vector</t>
        </r>
      </text>
    </comment>
  </commentList>
</comments>
</file>

<file path=xl/sharedStrings.xml><?xml version="1.0" encoding="utf-8"?>
<sst xmlns="http://schemas.openxmlformats.org/spreadsheetml/2006/main" count="153" uniqueCount="59">
  <si>
    <t xml:space="preserve">baseball</t>
  </si>
  <si>
    <t xml:space="preserve">economics</t>
  </si>
  <si>
    <t xml:space="preserve">politics</t>
  </si>
  <si>
    <t xml:space="preserve">Europe</t>
  </si>
  <si>
    <t xml:space="preserve">Asia</t>
  </si>
  <si>
    <t xml:space="preserve">soccer</t>
  </si>
  <si>
    <t xml:space="preserve">war</t>
  </si>
  <si>
    <t xml:space="preserve">security</t>
  </si>
  <si>
    <t xml:space="preserve">shopping</t>
  </si>
  <si>
    <t xml:space="preserve">family</t>
  </si>
  <si>
    <t xml:space="preserve">largo</t>
  </si>
  <si>
    <t xml:space="preserve">User 1</t>
  </si>
  <si>
    <t xml:space="preserve">User 2</t>
  </si>
  <si>
    <t xml:space="preserve">Pred1</t>
  </si>
  <si>
    <t xml:space="preserve">Pred2</t>
  </si>
  <si>
    <t xml:space="preserve">doc1</t>
  </si>
  <si>
    <t xml:space="preserve">Top Inner</t>
  </si>
  <si>
    <t xml:space="preserve">doc2</t>
  </si>
  <si>
    <t xml:space="preserve">User1</t>
  </si>
  <si>
    <t xml:space="preserve">User2</t>
  </si>
  <si>
    <t xml:space="preserve">doc3</t>
  </si>
  <si>
    <t xml:space="preserve">13 Y 14</t>
  </si>
  <si>
    <t xml:space="preserve">doc4</t>
  </si>
  <si>
    <t xml:space="preserve">doc5</t>
  </si>
  <si>
    <t xml:space="preserve">8 Y 15</t>
  </si>
  <si>
    <t xml:space="preserve">doc6</t>
  </si>
  <si>
    <t xml:space="preserve">doc7</t>
  </si>
  <si>
    <t xml:space="preserve">7 Y 19</t>
  </si>
  <si>
    <t xml:space="preserve">doc8</t>
  </si>
  <si>
    <t xml:space="preserve">5,6,10,11</t>
  </si>
  <si>
    <t xml:space="preserve">doc9</t>
  </si>
  <si>
    <t xml:space="preserve">doc10</t>
  </si>
  <si>
    <t xml:space="preserve">doc11</t>
  </si>
  <si>
    <t xml:space="preserve">doc12</t>
  </si>
  <si>
    <t xml:space="preserve">doc13</t>
  </si>
  <si>
    <t xml:space="preserve">doc14</t>
  </si>
  <si>
    <t xml:space="preserve">doc15</t>
  </si>
  <si>
    <t xml:space="preserve">doc16</t>
  </si>
  <si>
    <t xml:space="preserve">doc17</t>
  </si>
  <si>
    <t xml:space="preserve">doc18</t>
  </si>
  <si>
    <t xml:space="preserve">doc19</t>
  </si>
  <si>
    <t xml:space="preserve">doc20</t>
  </si>
  <si>
    <t xml:space="preserve">DF</t>
  </si>
  <si>
    <t xml:space="preserve">User Profiles</t>
  </si>
  <si>
    <t xml:space="preserve">Largo</t>
  </si>
  <si>
    <t xml:space="preserve">Us.1</t>
  </si>
  <si>
    <t xml:space="preserve">Us.2</t>
  </si>
  <si>
    <t xml:space="preserve">PrNorm1</t>
  </si>
  <si>
    <t xml:space="preserve">PNorm2</t>
  </si>
  <si>
    <t xml:space="preserve">Top Coseno</t>
  </si>
  <si>
    <t xml:space="preserve">5 y 6</t>
  </si>
  <si>
    <t xml:space="preserve">Perfil usuario</t>
  </si>
  <si>
    <t xml:space="preserve">Usuario1</t>
  </si>
  <si>
    <t xml:space="preserve">Usuario2</t>
  </si>
  <si>
    <t xml:space="preserve">Perfil norm.</t>
  </si>
  <si>
    <t xml:space="preserve">num-attr</t>
  </si>
  <si>
    <t xml:space="preserve">Antes</t>
  </si>
  <si>
    <t xml:space="preserve">Top TF-IDF</t>
  </si>
  <si>
    <t xml:space="preserve">corregir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</si>
</sst>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8"/>
      <color rgb="FF000000"/>
      <name val="Calibri"/>
      <family val="2"/>
      <charset val="1"/>
    </font>
    <font>
      <b val="true"/>
      <sz val="8"/>
      <color rgb="FFFF0000"/>
      <name val="Calibri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9CDE5"/>
        <bgColor rgb="FFBFBFBF"/>
      </patternFill>
    </fill>
    <fill>
      <patternFill patternType="solid">
        <fgColor rgb="FFBFBFBF"/>
        <bgColor rgb="FFB9CDE5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  <fill>
      <patternFill patternType="solid">
        <fgColor rgb="FFFCD5B5"/>
        <bgColor rgb="FFFFFFCC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medium"/>
      <right style="hair"/>
      <top/>
      <bottom/>
      <diagonal/>
    </border>
    <border diagonalUp="false" diagonalDown="false">
      <left style="hair"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 style="medium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7"/>
  <sheetViews>
    <sheetView showFormulas="false" showGridLines="false" showRowColHeaders="true" showZeros="true" rightToLeft="false" tabSelected="false" showOutlineSymbols="true" defaultGridColor="true" view="normal" topLeftCell="A10" colorId="64" zoomScale="120" zoomScaleNormal="120" zoomScalePageLayoutView="100" workbookViewId="0">
      <selection pane="topLeft" activeCell="B26" activeCellId="0" sqref="B26"/>
    </sheetView>
  </sheetViews>
  <sheetFormatPr defaultRowHeight="12" zeroHeight="false" outlineLevelRow="0" outlineLevelCol="0"/>
  <cols>
    <col collapsed="false" customWidth="true" hidden="false" outlineLevel="0" max="1" min="1" style="1" width="5.7"/>
    <col collapsed="false" customWidth="true" hidden="false" outlineLevel="0" max="2" min="2" style="1" width="6.39"/>
    <col collapsed="false" customWidth="true" hidden="false" outlineLevel="0" max="11" min="3" style="1" width="5.7"/>
    <col collapsed="false" customWidth="true" hidden="false" outlineLevel="0" max="12" min="12" style="1" width="2.85"/>
    <col collapsed="false" customWidth="true" hidden="false" outlineLevel="0" max="13" min="13" style="1" width="5.7"/>
    <col collapsed="false" customWidth="true" hidden="false" outlineLevel="0" max="14" min="14" style="1" width="2.42"/>
    <col collapsed="false" customWidth="true" hidden="false" outlineLevel="0" max="15" min="15" style="1" width="1.29"/>
    <col collapsed="false" customWidth="true" hidden="false" outlineLevel="0" max="17" min="16" style="1" width="5.7"/>
    <col collapsed="false" customWidth="true" hidden="false" outlineLevel="0" max="18" min="18" style="1" width="2.85"/>
    <col collapsed="false" customWidth="true" hidden="false" outlineLevel="0" max="21" min="19" style="1" width="5.7"/>
    <col collapsed="false" customWidth="true" hidden="false" outlineLevel="0" max="23" min="22" style="1" width="7.29"/>
    <col collapsed="false" customWidth="true" hidden="false" outlineLevel="0" max="1025" min="24" style="1" width="5.7"/>
  </cols>
  <sheetData>
    <row r="1" customFormat="false" ht="12" hidden="false" customHeight="true" outlineLevel="0" collapsed="false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  <c r="M1" s="5" t="s">
        <v>10</v>
      </c>
      <c r="P1" s="6" t="s">
        <v>11</v>
      </c>
      <c r="Q1" s="7" t="s">
        <v>12</v>
      </c>
      <c r="R1" s="8"/>
      <c r="S1" s="9" t="s">
        <v>13</v>
      </c>
      <c r="T1" s="9" t="s">
        <v>14</v>
      </c>
    </row>
    <row r="2" customFormat="false" ht="12" hidden="false" customHeight="true" outlineLevel="0" collapsed="false">
      <c r="A2" s="10" t="s">
        <v>15</v>
      </c>
      <c r="B2" s="11" t="n">
        <v>1</v>
      </c>
      <c r="C2" s="12" t="n">
        <v>0</v>
      </c>
      <c r="D2" s="12" t="n">
        <v>1</v>
      </c>
      <c r="E2" s="12" t="n">
        <v>0</v>
      </c>
      <c r="F2" s="12" t="n">
        <v>1</v>
      </c>
      <c r="G2" s="12" t="n">
        <v>1</v>
      </c>
      <c r="H2" s="12" t="n">
        <v>0</v>
      </c>
      <c r="I2" s="12" t="n">
        <v>0</v>
      </c>
      <c r="J2" s="12" t="n">
        <v>0</v>
      </c>
      <c r="K2" s="13" t="n">
        <v>1</v>
      </c>
      <c r="M2" s="14" t="n">
        <f aca="false">SQRT(SUMSQ(B2:K2))</f>
        <v>2.23606797749979</v>
      </c>
      <c r="N2" s="15"/>
      <c r="O2" s="15"/>
      <c r="P2" s="16" t="n">
        <v>1</v>
      </c>
      <c r="Q2" s="16" t="n">
        <v>-1</v>
      </c>
      <c r="R2" s="8"/>
      <c r="S2" s="17" t="n">
        <f aca="false">SUMPRODUCT(B2:K2,$B$26:$K$26)</f>
        <v>4</v>
      </c>
      <c r="T2" s="17" t="n">
        <f aca="false">SUMPRODUCT(B2:K2,$B$27:$K$27)</f>
        <v>-4</v>
      </c>
      <c r="V2" s="18" t="s">
        <v>16</v>
      </c>
      <c r="W2" s="18"/>
    </row>
    <row r="3" customFormat="false" ht="12" hidden="false" customHeight="true" outlineLevel="0" collapsed="false">
      <c r="A3" s="19" t="s">
        <v>17</v>
      </c>
      <c r="B3" s="20" t="n">
        <v>0</v>
      </c>
      <c r="C3" s="8" t="n">
        <v>1</v>
      </c>
      <c r="D3" s="8" t="n">
        <v>1</v>
      </c>
      <c r="E3" s="8" t="n">
        <v>1</v>
      </c>
      <c r="F3" s="8" t="n">
        <v>0</v>
      </c>
      <c r="G3" s="8" t="n">
        <v>0</v>
      </c>
      <c r="H3" s="8" t="n">
        <v>0</v>
      </c>
      <c r="I3" s="8" t="n">
        <v>1</v>
      </c>
      <c r="J3" s="8" t="n">
        <v>0</v>
      </c>
      <c r="K3" s="21" t="n">
        <v>0</v>
      </c>
      <c r="M3" s="14" t="n">
        <f aca="false">SQRT(SUMSQ(B3:K3))</f>
        <v>2</v>
      </c>
      <c r="N3" s="15"/>
      <c r="O3" s="15"/>
      <c r="P3" s="16" t="n">
        <v>-1</v>
      </c>
      <c r="Q3" s="16" t="n">
        <v>1</v>
      </c>
      <c r="R3" s="8"/>
      <c r="S3" s="17" t="n">
        <f aca="false">SUMPRODUCT(B3:K3,$B$26:$K$26)</f>
        <v>-4</v>
      </c>
      <c r="T3" s="17" t="n">
        <f aca="false">SUMPRODUCT(B3:K3,$B$27:$K$27)</f>
        <v>10</v>
      </c>
      <c r="V3" s="22" t="s">
        <v>18</v>
      </c>
      <c r="W3" s="23" t="s">
        <v>19</v>
      </c>
    </row>
    <row r="4" customFormat="false" ht="12" hidden="false" customHeight="true" outlineLevel="0" collapsed="false">
      <c r="A4" s="19" t="s">
        <v>20</v>
      </c>
      <c r="B4" s="20" t="n">
        <v>0</v>
      </c>
      <c r="C4" s="8" t="n">
        <v>0</v>
      </c>
      <c r="D4" s="8" t="n">
        <v>0</v>
      </c>
      <c r="E4" s="8" t="n">
        <v>1</v>
      </c>
      <c r="F4" s="8" t="n">
        <v>1</v>
      </c>
      <c r="G4" s="8" t="n">
        <v>1</v>
      </c>
      <c r="H4" s="8" t="n">
        <v>0</v>
      </c>
      <c r="I4" s="8" t="n">
        <v>0</v>
      </c>
      <c r="J4" s="8" t="n">
        <v>0</v>
      </c>
      <c r="K4" s="21" t="n">
        <v>0</v>
      </c>
      <c r="M4" s="14" t="n">
        <f aca="false">SQRT(SUMSQ(B4:K4))</f>
        <v>1.73205080756888</v>
      </c>
      <c r="N4" s="15"/>
      <c r="O4" s="15"/>
      <c r="P4" s="14"/>
      <c r="Q4" s="14"/>
      <c r="S4" s="17" t="n">
        <f aca="false">SUMPRODUCT(B4:K4,$B$26:$K$26)</f>
        <v>2</v>
      </c>
      <c r="T4" s="17" t="n">
        <f aca="false">SUMPRODUCT(B4:K4,$B$27:$K$27)</f>
        <v>0</v>
      </c>
      <c r="V4" s="24" t="n">
        <v>12</v>
      </c>
      <c r="W4" s="25" t="s">
        <v>21</v>
      </c>
    </row>
    <row r="5" customFormat="false" ht="12" hidden="false" customHeight="true" outlineLevel="0" collapsed="false">
      <c r="A5" s="19" t="s">
        <v>22</v>
      </c>
      <c r="B5" s="20" t="n">
        <v>0</v>
      </c>
      <c r="C5" s="8" t="n">
        <v>0</v>
      </c>
      <c r="D5" s="8" t="n">
        <v>1</v>
      </c>
      <c r="E5" s="8" t="n">
        <v>1</v>
      </c>
      <c r="F5" s="8" t="n">
        <v>0</v>
      </c>
      <c r="G5" s="8" t="n">
        <v>0</v>
      </c>
      <c r="H5" s="8" t="n">
        <v>1</v>
      </c>
      <c r="I5" s="8" t="n">
        <v>1</v>
      </c>
      <c r="J5" s="8" t="n">
        <v>0</v>
      </c>
      <c r="K5" s="21" t="n">
        <v>0</v>
      </c>
      <c r="M5" s="14" t="n">
        <f aca="false">SQRT(SUMSQ(B5:K5))</f>
        <v>2</v>
      </c>
      <c r="N5" s="15"/>
      <c r="O5" s="15"/>
      <c r="P5" s="16"/>
      <c r="Q5" s="16" t="n">
        <v>1</v>
      </c>
      <c r="R5" s="8"/>
      <c r="S5" s="17" t="n">
        <f aca="false">SUMPRODUCT(B5:K5,$B$26:$K$26)</f>
        <v>-3</v>
      </c>
      <c r="T5" s="17" t="n">
        <f aca="false">SUMPRODUCT(B5:K5,$B$27:$K$27)</f>
        <v>8</v>
      </c>
      <c r="V5" s="24" t="n">
        <v>9</v>
      </c>
      <c r="W5" s="25" t="n">
        <v>20</v>
      </c>
    </row>
    <row r="6" customFormat="false" ht="12" hidden="false" customHeight="true" outlineLevel="0" collapsed="false">
      <c r="A6" s="19" t="s">
        <v>23</v>
      </c>
      <c r="B6" s="20" t="n">
        <v>0</v>
      </c>
      <c r="C6" s="8" t="n">
        <v>1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1</v>
      </c>
      <c r="K6" s="21" t="n">
        <v>1</v>
      </c>
      <c r="M6" s="14" t="n">
        <f aca="false">SQRT(SUMSQ(B6:K6))</f>
        <v>1.73205080756888</v>
      </c>
      <c r="N6" s="15"/>
      <c r="O6" s="15"/>
      <c r="P6" s="14"/>
      <c r="Q6" s="14"/>
      <c r="S6" s="17" t="n">
        <f aca="false">SUMPRODUCT(B6:K6,$B$26:$K$26)</f>
        <v>-1</v>
      </c>
      <c r="T6" s="17" t="n">
        <f aca="false">SUMPRODUCT(B6:K6,$B$27:$K$27)</f>
        <v>1</v>
      </c>
      <c r="V6" s="24" t="n">
        <v>3</v>
      </c>
      <c r="W6" s="25" t="s">
        <v>24</v>
      </c>
    </row>
    <row r="7" customFormat="false" ht="12" hidden="false" customHeight="true" outlineLevel="0" collapsed="false">
      <c r="A7" s="19" t="s">
        <v>25</v>
      </c>
      <c r="B7" s="20" t="n">
        <v>1</v>
      </c>
      <c r="C7" s="8" t="n">
        <v>0</v>
      </c>
      <c r="D7" s="8" t="n">
        <v>0</v>
      </c>
      <c r="E7" s="8" t="n">
        <v>1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21" t="n">
        <v>0</v>
      </c>
      <c r="M7" s="14" t="n">
        <f aca="false">SQRT(SUMSQ(B7:K7))</f>
        <v>1.4142135623731</v>
      </c>
      <c r="N7" s="15"/>
      <c r="O7" s="15"/>
      <c r="P7" s="14" t="n">
        <v>1</v>
      </c>
      <c r="Q7" s="14"/>
      <c r="S7" s="17" t="n">
        <f aca="false">SUMPRODUCT(B7:K7,$B$26:$K$26)</f>
        <v>3</v>
      </c>
      <c r="T7" s="17" t="n">
        <f aca="false">SUMPRODUCT(B7:K7,$B$27:$K$27)</f>
        <v>1</v>
      </c>
      <c r="V7" s="24" t="n">
        <v>18</v>
      </c>
      <c r="W7" s="25" t="n">
        <v>18</v>
      </c>
    </row>
    <row r="8" customFormat="false" ht="12" hidden="false" customHeight="true" outlineLevel="0" collapsed="false">
      <c r="A8" s="19" t="s">
        <v>26</v>
      </c>
      <c r="B8" s="20" t="n">
        <v>0</v>
      </c>
      <c r="C8" s="8" t="n">
        <v>0</v>
      </c>
      <c r="D8" s="8" t="n">
        <v>0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1</v>
      </c>
      <c r="J8" s="8" t="n">
        <v>0</v>
      </c>
      <c r="K8" s="21" t="n">
        <v>1</v>
      </c>
      <c r="M8" s="14" t="n">
        <f aca="false">SQRT(SUMSQ(B8:K8))</f>
        <v>1.4142135623731</v>
      </c>
      <c r="N8" s="15"/>
      <c r="O8" s="15"/>
      <c r="P8" s="14"/>
      <c r="Q8" s="14"/>
      <c r="S8" s="17" t="n">
        <f aca="false">SUMPRODUCT(B8:K8,$B$26:$K$26)</f>
        <v>-1</v>
      </c>
      <c r="T8" s="17" t="n">
        <f aca="false">SUMPRODUCT(B8:K8,$B$27:$K$27)</f>
        <v>2</v>
      </c>
      <c r="V8" s="24"/>
      <c r="W8" s="25" t="s">
        <v>27</v>
      </c>
    </row>
    <row r="9" customFormat="false" ht="12" hidden="false" customHeight="true" outlineLevel="0" collapsed="false">
      <c r="A9" s="19" t="s">
        <v>28</v>
      </c>
      <c r="B9" s="20" t="n">
        <v>0</v>
      </c>
      <c r="C9" s="8" t="n">
        <v>0</v>
      </c>
      <c r="D9" s="8" t="n">
        <v>1</v>
      </c>
      <c r="E9" s="8" t="n">
        <v>1</v>
      </c>
      <c r="F9" s="8" t="n">
        <v>0</v>
      </c>
      <c r="G9" s="8" t="n">
        <v>0</v>
      </c>
      <c r="H9" s="8" t="n">
        <v>1</v>
      </c>
      <c r="I9" s="8" t="n">
        <v>0</v>
      </c>
      <c r="J9" s="8" t="n">
        <v>0</v>
      </c>
      <c r="K9" s="21" t="n">
        <v>1</v>
      </c>
      <c r="M9" s="14" t="n">
        <f aca="false">SQRT(SUMSQ(B9:K9))</f>
        <v>2</v>
      </c>
      <c r="N9" s="15"/>
      <c r="O9" s="15"/>
      <c r="P9" s="14"/>
      <c r="Q9" s="14"/>
      <c r="S9" s="17" t="n">
        <f aca="false">SUMPRODUCT(B9:K9,$B$26:$K$26)</f>
        <v>-2</v>
      </c>
      <c r="T9" s="17" t="n">
        <f aca="false">SUMPRODUCT(B9:K9,$B$27:$K$27)</f>
        <v>4</v>
      </c>
      <c r="V9" s="24"/>
      <c r="W9" s="25" t="s">
        <v>29</v>
      </c>
    </row>
    <row r="10" customFormat="false" ht="12" hidden="false" customHeight="true" outlineLevel="0" collapsed="false">
      <c r="A10" s="19" t="s">
        <v>30</v>
      </c>
      <c r="B10" s="20" t="n">
        <v>0</v>
      </c>
      <c r="C10" s="8" t="n">
        <v>0</v>
      </c>
      <c r="D10" s="8" t="n">
        <v>0</v>
      </c>
      <c r="E10" s="8" t="n">
        <v>0</v>
      </c>
      <c r="F10" s="8" t="n">
        <v>0</v>
      </c>
      <c r="G10" s="8" t="n">
        <v>1</v>
      </c>
      <c r="H10" s="8" t="n">
        <v>0</v>
      </c>
      <c r="I10" s="8" t="n">
        <v>0</v>
      </c>
      <c r="J10" s="8" t="n">
        <v>1</v>
      </c>
      <c r="K10" s="21" t="n">
        <v>0</v>
      </c>
      <c r="M10" s="14" t="n">
        <f aca="false">SQRT(SUMSQ(B10:K10))</f>
        <v>1.4142135623731</v>
      </c>
      <c r="N10" s="15"/>
      <c r="O10" s="15"/>
      <c r="P10" s="14"/>
      <c r="Q10" s="14"/>
      <c r="S10" s="17" t="n">
        <f aca="false">SUMPRODUCT(B10:K10,$B$26:$K$26)</f>
        <v>3</v>
      </c>
      <c r="T10" s="17" t="n">
        <f aca="false">SUMPRODUCT(B10:K10,$B$27:$K$27)</f>
        <v>-2</v>
      </c>
      <c r="V10" s="24"/>
      <c r="W10" s="25"/>
    </row>
    <row r="11" customFormat="false" ht="12" hidden="false" customHeight="true" outlineLevel="0" collapsed="false">
      <c r="A11" s="19" t="s">
        <v>31</v>
      </c>
      <c r="B11" s="20" t="n">
        <v>0</v>
      </c>
      <c r="C11" s="8" t="n">
        <v>1</v>
      </c>
      <c r="D11" s="8" t="n">
        <v>0</v>
      </c>
      <c r="E11" s="8" t="n">
        <v>0</v>
      </c>
      <c r="F11" s="8" t="n">
        <v>1</v>
      </c>
      <c r="G11" s="8" t="n">
        <v>0</v>
      </c>
      <c r="H11" s="8" t="n">
        <v>1</v>
      </c>
      <c r="I11" s="8" t="n">
        <v>0</v>
      </c>
      <c r="J11" s="8" t="n">
        <v>0</v>
      </c>
      <c r="K11" s="21" t="n">
        <v>0</v>
      </c>
      <c r="M11" s="14" t="n">
        <f aca="false">SQRT(SUMSQ(B11:K11))</f>
        <v>1.73205080756888</v>
      </c>
      <c r="N11" s="15"/>
      <c r="O11" s="15"/>
      <c r="P11" s="14"/>
      <c r="Q11" s="14"/>
      <c r="S11" s="17" t="n">
        <f aca="false">SUMPRODUCT(B11:K11,$B$26:$K$26)</f>
        <v>-3</v>
      </c>
      <c r="T11" s="17" t="n">
        <f aca="false">SUMPRODUCT(B11:K11,$B$27:$K$27)</f>
        <v>1</v>
      </c>
      <c r="V11" s="24"/>
      <c r="W11" s="25"/>
    </row>
    <row r="12" customFormat="false" ht="12" hidden="false" customHeight="true" outlineLevel="0" collapsed="false">
      <c r="A12" s="19" t="s">
        <v>32</v>
      </c>
      <c r="B12" s="26" t="n">
        <v>0</v>
      </c>
      <c r="C12" s="8" t="n">
        <v>0</v>
      </c>
      <c r="D12" s="8" t="n">
        <v>1</v>
      </c>
      <c r="E12" s="8" t="n">
        <v>0</v>
      </c>
      <c r="F12" s="8" t="n">
        <v>1</v>
      </c>
      <c r="G12" s="8" t="n">
        <v>0</v>
      </c>
      <c r="H12" s="8" t="n">
        <v>0</v>
      </c>
      <c r="I12" s="8" t="n">
        <v>0</v>
      </c>
      <c r="J12" s="8" t="n">
        <v>1</v>
      </c>
      <c r="K12" s="21" t="n">
        <v>0</v>
      </c>
      <c r="M12" s="14" t="n">
        <f aca="false">SQRT(SUMSQ(B12:K12))</f>
        <v>1.73205080756888</v>
      </c>
      <c r="N12" s="15"/>
      <c r="O12" s="15"/>
      <c r="P12" s="14"/>
      <c r="Q12" s="14"/>
      <c r="S12" s="17" t="n">
        <f aca="false">SUMPRODUCT(B12:K12,$B$26:$K$26)</f>
        <v>0</v>
      </c>
      <c r="T12" s="17" t="n">
        <f aca="false">SUMPRODUCT(B12:K12,$B$27:$K$27)</f>
        <v>1</v>
      </c>
      <c r="V12" s="24"/>
      <c r="W12" s="25"/>
    </row>
    <row r="13" customFormat="false" ht="12" hidden="false" customHeight="true" outlineLevel="0" collapsed="false">
      <c r="A13" s="19" t="s">
        <v>33</v>
      </c>
      <c r="B13" s="20" t="n">
        <v>1</v>
      </c>
      <c r="C13" s="8" t="n">
        <v>0</v>
      </c>
      <c r="D13" s="8" t="n">
        <v>0</v>
      </c>
      <c r="E13" s="8" t="n">
        <v>0</v>
      </c>
      <c r="F13" s="8" t="n">
        <v>0</v>
      </c>
      <c r="G13" s="8" t="n">
        <v>1</v>
      </c>
      <c r="H13" s="8" t="n">
        <v>1</v>
      </c>
      <c r="I13" s="8" t="n">
        <v>0</v>
      </c>
      <c r="J13" s="8" t="n">
        <v>0</v>
      </c>
      <c r="K13" s="21" t="n">
        <v>0</v>
      </c>
      <c r="M13" s="14" t="n">
        <f aca="false">SQRT(SUMSQ(B13:K13))</f>
        <v>1.73205080756888</v>
      </c>
      <c r="N13" s="15"/>
      <c r="O13" s="15"/>
      <c r="P13" s="16"/>
      <c r="Q13" s="16" t="n">
        <v>-1</v>
      </c>
      <c r="R13" s="8"/>
      <c r="S13" s="17" t="n">
        <f aca="false">SUMPRODUCT(B13:K13,$B$26:$K$26)</f>
        <v>4</v>
      </c>
      <c r="T13" s="17" t="n">
        <f aca="false">SUMPRODUCT(B13:K13,$B$27:$K$27)</f>
        <v>-4</v>
      </c>
      <c r="V13" s="24"/>
      <c r="W13" s="25"/>
    </row>
    <row r="14" customFormat="false" ht="12" hidden="false" customHeight="true" outlineLevel="0" collapsed="false">
      <c r="A14" s="19" t="s">
        <v>34</v>
      </c>
      <c r="B14" s="20" t="n">
        <v>0</v>
      </c>
      <c r="C14" s="8" t="n">
        <v>0</v>
      </c>
      <c r="D14" s="8" t="n">
        <v>1</v>
      </c>
      <c r="E14" s="8" t="n">
        <v>1</v>
      </c>
      <c r="F14" s="8" t="n">
        <v>1</v>
      </c>
      <c r="G14" s="8" t="n">
        <v>0</v>
      </c>
      <c r="H14" s="8" t="n">
        <v>0</v>
      </c>
      <c r="I14" s="8" t="n">
        <v>1</v>
      </c>
      <c r="J14" s="8" t="n">
        <v>0</v>
      </c>
      <c r="K14" s="21" t="n">
        <v>0</v>
      </c>
      <c r="M14" s="14" t="n">
        <f aca="false">SQRT(SUMSQ(B14:K14))</f>
        <v>2</v>
      </c>
      <c r="N14" s="15"/>
      <c r="O14" s="15"/>
      <c r="P14" s="14"/>
      <c r="Q14" s="14"/>
      <c r="S14" s="17" t="n">
        <f aca="false">SUMPRODUCT(B14:K14,$B$26:$K$26)</f>
        <v>-2</v>
      </c>
      <c r="T14" s="17" t="n">
        <f aca="false">SUMPRODUCT(B14:K14,$B$27:$K$27)</f>
        <v>7</v>
      </c>
      <c r="V14" s="24"/>
      <c r="W14" s="25"/>
    </row>
    <row r="15" customFormat="false" ht="12" hidden="false" customHeight="true" outlineLevel="0" collapsed="false">
      <c r="A15" s="19" t="s">
        <v>35</v>
      </c>
      <c r="B15" s="20" t="n">
        <v>0</v>
      </c>
      <c r="C15" s="8" t="n">
        <v>1</v>
      </c>
      <c r="D15" s="8" t="n">
        <v>1</v>
      </c>
      <c r="E15" s="8" t="n">
        <v>1</v>
      </c>
      <c r="F15" s="8" t="n">
        <v>0</v>
      </c>
      <c r="G15" s="8" t="n">
        <v>0</v>
      </c>
      <c r="H15" s="8" t="n">
        <v>0</v>
      </c>
      <c r="I15" s="8" t="n">
        <v>0</v>
      </c>
      <c r="J15" s="8" t="n">
        <v>1</v>
      </c>
      <c r="K15" s="21" t="n">
        <v>0</v>
      </c>
      <c r="M15" s="14" t="n">
        <f aca="false">SQRT(SUMSQ(B15:K15))</f>
        <v>2</v>
      </c>
      <c r="N15" s="15"/>
      <c r="O15" s="15"/>
      <c r="P15" s="14"/>
      <c r="Q15" s="14"/>
      <c r="S15" s="17" t="n">
        <f aca="false">SUMPRODUCT(B15:K15,$B$26:$K$26)</f>
        <v>-2</v>
      </c>
      <c r="T15" s="17" t="n">
        <f aca="false">SUMPRODUCT(B15:K15,$B$27:$K$27)</f>
        <v>7</v>
      </c>
      <c r="V15" s="27"/>
      <c r="W15" s="28"/>
    </row>
    <row r="16" customFormat="false" ht="12" hidden="false" customHeight="true" outlineLevel="0" collapsed="false">
      <c r="A16" s="19" t="s">
        <v>36</v>
      </c>
      <c r="B16" s="20" t="n">
        <v>0</v>
      </c>
      <c r="C16" s="8" t="n">
        <v>0</v>
      </c>
      <c r="D16" s="8" t="n">
        <v>0</v>
      </c>
      <c r="E16" s="8" t="n">
        <v>1</v>
      </c>
      <c r="F16" s="8" t="n">
        <v>0</v>
      </c>
      <c r="G16" s="8" t="n">
        <v>1</v>
      </c>
      <c r="H16" s="8" t="n">
        <v>1</v>
      </c>
      <c r="I16" s="8" t="n">
        <v>1</v>
      </c>
      <c r="J16" s="8" t="n">
        <v>0</v>
      </c>
      <c r="K16" s="21" t="n">
        <v>0</v>
      </c>
      <c r="M16" s="14" t="n">
        <f aca="false">SQRT(SUMSQ(B16:K16))</f>
        <v>2</v>
      </c>
      <c r="N16" s="15"/>
      <c r="O16" s="15"/>
      <c r="P16" s="14"/>
      <c r="Q16" s="14"/>
      <c r="S16" s="17" t="n">
        <f aca="false">SUMPRODUCT(B16:K16,$B$26:$K$26)</f>
        <v>0</v>
      </c>
      <c r="T16" s="17" t="n">
        <f aca="false">SUMPRODUCT(B16:K16,$B$27:$K$27)</f>
        <v>4</v>
      </c>
    </row>
    <row r="17" customFormat="false" ht="12" hidden="false" customHeight="true" outlineLevel="0" collapsed="false">
      <c r="A17" s="19" t="s">
        <v>37</v>
      </c>
      <c r="B17" s="20" t="n">
        <v>1</v>
      </c>
      <c r="C17" s="8" t="n">
        <v>0</v>
      </c>
      <c r="D17" s="8" t="n">
        <v>0</v>
      </c>
      <c r="E17" s="8" t="n">
        <v>0</v>
      </c>
      <c r="F17" s="8" t="n">
        <v>0</v>
      </c>
      <c r="G17" s="8" t="n">
        <v>1</v>
      </c>
      <c r="H17" s="8" t="n">
        <v>0</v>
      </c>
      <c r="I17" s="8" t="n">
        <v>0</v>
      </c>
      <c r="J17" s="8" t="n">
        <v>1</v>
      </c>
      <c r="K17" s="21" t="n">
        <v>0</v>
      </c>
      <c r="M17" s="14" t="n">
        <f aca="false">SQRT(SUMSQ(B17:K17))</f>
        <v>1.73205080756888</v>
      </c>
      <c r="N17" s="15"/>
      <c r="O17" s="15"/>
      <c r="P17" s="14" t="n">
        <v>1</v>
      </c>
      <c r="Q17" s="14"/>
      <c r="S17" s="17" t="n">
        <f aca="false">SUMPRODUCT(B17:K17,$B$26:$K$26)</f>
        <v>6</v>
      </c>
      <c r="T17" s="17" t="n">
        <f aca="false">SUMPRODUCT(B17:K17,$B$27:$K$27)</f>
        <v>-4</v>
      </c>
    </row>
    <row r="18" customFormat="false" ht="12" hidden="false" customHeight="true" outlineLevel="0" collapsed="false">
      <c r="A18" s="19" t="s">
        <v>38</v>
      </c>
      <c r="B18" s="20" t="n">
        <v>0</v>
      </c>
      <c r="C18" s="8" t="n">
        <v>1</v>
      </c>
      <c r="D18" s="8" t="n">
        <v>1</v>
      </c>
      <c r="E18" s="8" t="n">
        <v>1</v>
      </c>
      <c r="F18" s="8" t="n">
        <v>0</v>
      </c>
      <c r="G18" s="8" t="n">
        <v>0</v>
      </c>
      <c r="H18" s="8" t="n">
        <v>0</v>
      </c>
      <c r="I18" s="8" t="n">
        <v>1</v>
      </c>
      <c r="J18" s="8" t="n">
        <v>0</v>
      </c>
      <c r="K18" s="21" t="n">
        <v>0</v>
      </c>
      <c r="M18" s="14" t="n">
        <f aca="false">SQRT(SUMSQ(B18:K18))</f>
        <v>2</v>
      </c>
      <c r="N18" s="15"/>
      <c r="O18" s="15"/>
      <c r="P18" s="16"/>
      <c r="Q18" s="16" t="n">
        <v>1</v>
      </c>
      <c r="R18" s="8"/>
      <c r="S18" s="17" t="n">
        <f aca="false">SUMPRODUCT(B18:K18,$B$26:$K$26)</f>
        <v>-4</v>
      </c>
      <c r="T18" s="17" t="n">
        <f aca="false">SUMPRODUCT(B18:K18,$B$27:$K$27)</f>
        <v>10</v>
      </c>
    </row>
    <row r="19" customFormat="false" ht="12" hidden="false" customHeight="true" outlineLevel="0" collapsed="false">
      <c r="A19" s="19" t="s">
        <v>39</v>
      </c>
      <c r="B19" s="20" t="n">
        <v>0</v>
      </c>
      <c r="C19" s="8" t="n">
        <v>0</v>
      </c>
      <c r="D19" s="8" t="n">
        <v>0</v>
      </c>
      <c r="E19" s="8" t="n">
        <v>1</v>
      </c>
      <c r="F19" s="8" t="n">
        <v>0</v>
      </c>
      <c r="G19" s="8" t="n">
        <v>0</v>
      </c>
      <c r="H19" s="8" t="n">
        <v>0</v>
      </c>
      <c r="I19" s="8" t="n">
        <v>0</v>
      </c>
      <c r="J19" s="8" t="n">
        <v>1</v>
      </c>
      <c r="K19" s="21" t="n">
        <v>0</v>
      </c>
      <c r="M19" s="14" t="n">
        <f aca="false">SQRT(SUMSQ(B19:K19))</f>
        <v>1.4142135623731</v>
      </c>
      <c r="N19" s="15"/>
      <c r="O19" s="15"/>
      <c r="P19" s="14"/>
      <c r="Q19" s="14"/>
      <c r="S19" s="17" t="n">
        <f aca="false">SUMPRODUCT(B19:K19,$B$26:$K$26)</f>
        <v>1</v>
      </c>
      <c r="T19" s="17" t="n">
        <f aca="false">SUMPRODUCT(B19:K19,$B$27:$K$27)</f>
        <v>3</v>
      </c>
    </row>
    <row r="20" customFormat="false" ht="12" hidden="false" customHeight="true" outlineLevel="0" collapsed="false">
      <c r="A20" s="19" t="s">
        <v>40</v>
      </c>
      <c r="B20" s="20" t="n">
        <v>0</v>
      </c>
      <c r="C20" s="8" t="n">
        <v>1</v>
      </c>
      <c r="D20" s="8" t="n">
        <v>1</v>
      </c>
      <c r="E20" s="8" t="n">
        <v>0</v>
      </c>
      <c r="F20" s="8" t="n">
        <v>1</v>
      </c>
      <c r="G20" s="8" t="n">
        <v>0</v>
      </c>
      <c r="H20" s="8" t="n">
        <v>1</v>
      </c>
      <c r="I20" s="8" t="n">
        <v>0</v>
      </c>
      <c r="J20" s="8" t="n">
        <v>0</v>
      </c>
      <c r="K20" s="21" t="n">
        <v>1</v>
      </c>
      <c r="M20" s="14" t="n">
        <f aca="false">SQRT(SUMSQ(B20:K20))</f>
        <v>2.23606797749979</v>
      </c>
      <c r="N20" s="15"/>
      <c r="O20" s="15"/>
      <c r="P20" s="14" t="n">
        <v>-1</v>
      </c>
      <c r="Q20" s="14"/>
      <c r="S20" s="17" t="n">
        <f aca="false">SUMPRODUCT(B20:K20,$B$26:$K$26)</f>
        <v>-4</v>
      </c>
      <c r="T20" s="17" t="n">
        <f aca="false">SUMPRODUCT(B20:K20,$B$27:$K$27)</f>
        <v>2</v>
      </c>
    </row>
    <row r="21" customFormat="false" ht="12" hidden="false" customHeight="true" outlineLevel="0" collapsed="false">
      <c r="A21" s="29" t="s">
        <v>41</v>
      </c>
      <c r="B21" s="30" t="n">
        <v>0</v>
      </c>
      <c r="C21" s="31" t="n">
        <v>0</v>
      </c>
      <c r="D21" s="31" t="n">
        <v>1</v>
      </c>
      <c r="E21" s="31" t="n">
        <v>1</v>
      </c>
      <c r="F21" s="31" t="n">
        <v>0</v>
      </c>
      <c r="G21" s="31" t="n">
        <v>0</v>
      </c>
      <c r="H21" s="31" t="n">
        <v>1</v>
      </c>
      <c r="I21" s="31" t="n">
        <v>0</v>
      </c>
      <c r="J21" s="31" t="n">
        <v>1</v>
      </c>
      <c r="K21" s="32" t="n">
        <v>0</v>
      </c>
      <c r="M21" s="14" t="n">
        <f aca="false">SQRT(SUMSQ(B21:K21))</f>
        <v>2</v>
      </c>
      <c r="N21" s="15"/>
      <c r="O21" s="15"/>
      <c r="P21" s="33"/>
      <c r="Q21" s="33"/>
      <c r="S21" s="17" t="n">
        <f aca="false">SUMPRODUCT(B21:K21,$B$26:$K$26)</f>
        <v>-1</v>
      </c>
      <c r="T21" s="17" t="n">
        <f aca="false">SUMPRODUCT(B21:K21,$B$27:$K$27)</f>
        <v>5</v>
      </c>
    </row>
    <row r="23" customFormat="false" ht="12" hidden="false" customHeight="true" outlineLevel="0" collapsed="false">
      <c r="A23" s="34" t="s">
        <v>42</v>
      </c>
      <c r="B23" s="35" t="n">
        <f aca="false">SUM(B2:B21)</f>
        <v>4</v>
      </c>
      <c r="C23" s="35" t="n">
        <f aca="false">SUM(C2:C21)</f>
        <v>6</v>
      </c>
      <c r="D23" s="35" t="n">
        <f aca="false">SUM(D2:D21)</f>
        <v>10</v>
      </c>
      <c r="E23" s="35" t="n">
        <f aca="false">SUM(E2:E21)</f>
        <v>11</v>
      </c>
      <c r="F23" s="35" t="n">
        <f aca="false">SUM(F2:F21)</f>
        <v>6</v>
      </c>
      <c r="G23" s="35" t="n">
        <f aca="false">SUM(G2:G21)</f>
        <v>6</v>
      </c>
      <c r="H23" s="35" t="n">
        <f aca="false">SUM(H2:H21)</f>
        <v>7</v>
      </c>
      <c r="I23" s="35" t="n">
        <f aca="false">SUM(I2:I21)</f>
        <v>6</v>
      </c>
      <c r="J23" s="35" t="n">
        <f aca="false">SUM(J2:J21)</f>
        <v>7</v>
      </c>
      <c r="K23" s="35" t="n">
        <f aca="false">SUM(K2:K21)</f>
        <v>5</v>
      </c>
    </row>
    <row r="24" customFormat="false" ht="12" hidden="false" customHeight="tru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customFormat="false" ht="12" hidden="false" customHeight="true" outlineLevel="0" collapsed="false">
      <c r="A25" s="36" t="s">
        <v>43</v>
      </c>
      <c r="B25" s="36"/>
      <c r="C25" s="8"/>
      <c r="D25" s="8"/>
      <c r="E25" s="8"/>
      <c r="F25" s="8"/>
      <c r="G25" s="8"/>
      <c r="H25" s="8"/>
      <c r="I25" s="8"/>
      <c r="J25" s="8"/>
      <c r="K25" s="8"/>
      <c r="M25" s="5" t="s">
        <v>44</v>
      </c>
    </row>
    <row r="26" customFormat="false" ht="12" hidden="false" customHeight="true" outlineLevel="0" collapsed="false">
      <c r="A26" s="37" t="s">
        <v>18</v>
      </c>
      <c r="B26" s="12" t="n">
        <f aca="false">SUMPRODUCT(B2:B21,$P$2:$P$21)</f>
        <v>3</v>
      </c>
      <c r="C26" s="12" t="n">
        <f aca="false">SUMPRODUCT(C2:C21,$P$2:$P$21)</f>
        <v>-2</v>
      </c>
      <c r="D26" s="12" t="n">
        <f aca="false">SUMPRODUCT(D2:D21,$P$2:$P$21)</f>
        <v>-1</v>
      </c>
      <c r="E26" s="12" t="n">
        <f aca="false">SUMPRODUCT(E2:E21,$P$2:$P$21)</f>
        <v>0</v>
      </c>
      <c r="F26" s="12" t="n">
        <f aca="false">SUMPRODUCT(F2:F21,$P$2:$P$21)</f>
        <v>0</v>
      </c>
      <c r="G26" s="12" t="n">
        <f aca="false">SUMPRODUCT(G2:G21,$P$2:$P$21)</f>
        <v>2</v>
      </c>
      <c r="H26" s="12" t="n">
        <f aca="false">SUMPRODUCT(H2:H21,$P$2:$P$21)</f>
        <v>-1</v>
      </c>
      <c r="I26" s="12" t="n">
        <f aca="false">SUMPRODUCT(I2:I21,$P$2:$P$21)</f>
        <v>-1</v>
      </c>
      <c r="J26" s="12" t="n">
        <f aca="false">SUMPRODUCT(J2:J21,$P$2:$P$21)</f>
        <v>1</v>
      </c>
      <c r="K26" s="12" t="n">
        <f aca="false">SUMPRODUCT(K2:K21,$P$2:$P$21)</f>
        <v>0</v>
      </c>
      <c r="M26" s="38" t="n">
        <f aca="false">SQRT(SUMSQ(B26:K26))</f>
        <v>4.58257569495584</v>
      </c>
    </row>
    <row r="27" customFormat="false" ht="12" hidden="false" customHeight="true" outlineLevel="0" collapsed="false">
      <c r="A27" s="39" t="s">
        <v>19</v>
      </c>
      <c r="B27" s="31" t="n">
        <f aca="false">SUMPRODUCT(B2:B21,$Q$2:$Q$21)</f>
        <v>-2</v>
      </c>
      <c r="C27" s="31" t="n">
        <f aca="false">SUMPRODUCT(C2:C21,$Q$2:$Q$21)</f>
        <v>2</v>
      </c>
      <c r="D27" s="31" t="n">
        <f aca="false">SUMPRODUCT(D2:D21,$Q$2:$Q$21)</f>
        <v>2</v>
      </c>
      <c r="E27" s="31" t="n">
        <f aca="false">SUMPRODUCT(E2:E21,$Q$2:$Q$21)</f>
        <v>3</v>
      </c>
      <c r="F27" s="31" t="n">
        <f aca="false">SUMPRODUCT(F2:F21,$Q$2:$Q$21)</f>
        <v>-1</v>
      </c>
      <c r="G27" s="31" t="n">
        <f aca="false">SUMPRODUCT(G2:G21,$Q$2:$Q$21)</f>
        <v>-2</v>
      </c>
      <c r="H27" s="31" t="n">
        <f aca="false">SUMPRODUCT(H2:H21,$Q$2:$Q$21)</f>
        <v>0</v>
      </c>
      <c r="I27" s="31" t="n">
        <f aca="false">SUMPRODUCT(I2:I21,$Q$2:$Q$21)</f>
        <v>3</v>
      </c>
      <c r="J27" s="31" t="n">
        <f aca="false">SUMPRODUCT(J2:J21,$Q$2:$Q$21)</f>
        <v>0</v>
      </c>
      <c r="K27" s="31" t="n">
        <f aca="false">SUMPRODUCT(K2:K21,$Q$2:$Q$21)</f>
        <v>-1</v>
      </c>
      <c r="M27" s="38" t="n">
        <f aca="false">SQRT(SUMSQ(B27:K27))</f>
        <v>6</v>
      </c>
    </row>
  </sheetData>
  <mergeCells count="2">
    <mergeCell ref="V2:W2"/>
    <mergeCell ref="A25:B25"/>
  </mergeCells>
  <conditionalFormatting sqref="B26:K2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3:K2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0"/>
  <sheetViews>
    <sheetView showFormulas="false" showGridLines="fals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B26" activeCellId="0" sqref="B26"/>
    </sheetView>
  </sheetViews>
  <sheetFormatPr defaultRowHeight="12" zeroHeight="false" outlineLevelRow="0" outlineLevelCol="0"/>
  <cols>
    <col collapsed="false" customWidth="true" hidden="false" outlineLevel="0" max="1" min="1" style="1" width="7.15"/>
    <col collapsed="false" customWidth="true" hidden="false" outlineLevel="0" max="11" min="2" style="1" width="5.7"/>
    <col collapsed="false" customWidth="true" hidden="false" outlineLevel="0" max="12" min="12" style="1" width="2.85"/>
    <col collapsed="false" customWidth="true" hidden="false" outlineLevel="0" max="13" min="13" style="1" width="5.7"/>
    <col collapsed="false" customWidth="true" hidden="false" outlineLevel="0" max="14" min="14" style="1" width="2.42"/>
    <col collapsed="false" customWidth="true" hidden="false" outlineLevel="0" max="15" min="15" style="1" width="2.3"/>
    <col collapsed="false" customWidth="true" hidden="false" outlineLevel="0" max="16" min="16" style="1" width="5.01"/>
    <col collapsed="false" customWidth="true" hidden="false" outlineLevel="0" max="17" min="17" style="1" width="5.7"/>
    <col collapsed="false" customWidth="true" hidden="false" outlineLevel="0" max="18" min="18" style="1" width="2.85"/>
    <col collapsed="false" customWidth="true" hidden="false" outlineLevel="0" max="20" min="19" style="1" width="6.87"/>
    <col collapsed="false" customWidth="true" hidden="false" outlineLevel="0" max="21" min="21" style="1" width="5.7"/>
    <col collapsed="false" customWidth="true" hidden="false" outlineLevel="0" max="23" min="22" style="1" width="7.29"/>
    <col collapsed="false" customWidth="true" hidden="false" outlineLevel="0" max="24" min="24" style="1" width="5.7"/>
    <col collapsed="false" customWidth="true" hidden="false" outlineLevel="0" max="26" min="25" style="1" width="7.29"/>
    <col collapsed="false" customWidth="true" hidden="false" outlineLevel="0" max="31" min="27" style="1" width="5.7"/>
    <col collapsed="false" customWidth="true" hidden="false" outlineLevel="0" max="32" min="32" style="40" width="5.7"/>
    <col collapsed="false" customWidth="true" hidden="false" outlineLevel="0" max="1025" min="33" style="1" width="5.7"/>
  </cols>
  <sheetData>
    <row r="1" customFormat="false" ht="12" hidden="false" customHeight="true" outlineLevel="0" collapsed="false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  <c r="M1" s="5" t="s">
        <v>44</v>
      </c>
      <c r="P1" s="6" t="s">
        <v>45</v>
      </c>
      <c r="Q1" s="7" t="s">
        <v>46</v>
      </c>
      <c r="R1" s="8"/>
      <c r="S1" s="9" t="s">
        <v>47</v>
      </c>
      <c r="T1" s="9" t="s">
        <v>48</v>
      </c>
    </row>
    <row r="2" customFormat="false" ht="12" hidden="false" customHeight="true" outlineLevel="0" collapsed="false">
      <c r="A2" s="10" t="s">
        <v>15</v>
      </c>
      <c r="B2" s="41" t="n">
        <f aca="false">Original!B2/Original!M2</f>
        <v>0.447213595499958</v>
      </c>
      <c r="C2" s="42" t="n">
        <f aca="false">Original!C2/Original!M2</f>
        <v>0</v>
      </c>
      <c r="D2" s="42" t="n">
        <f aca="false">Original!D2/Original!M2</f>
        <v>0.447213595499958</v>
      </c>
      <c r="E2" s="42" t="n">
        <f aca="false">Original!E2/Original!M2</f>
        <v>0</v>
      </c>
      <c r="F2" s="42" t="n">
        <f aca="false">Original!F2/Original!M2</f>
        <v>0.447213595499958</v>
      </c>
      <c r="G2" s="42" t="n">
        <f aca="false">Original!G2/Original!M2</f>
        <v>0.447213595499958</v>
      </c>
      <c r="H2" s="42" t="n">
        <f aca="false">Original!H2/Original!M2</f>
        <v>0</v>
      </c>
      <c r="I2" s="42" t="n">
        <f aca="false">Original!I2/Original!M2</f>
        <v>0</v>
      </c>
      <c r="J2" s="42" t="n">
        <f aca="false">Original!J2/Original!M2</f>
        <v>0</v>
      </c>
      <c r="K2" s="43" t="n">
        <f aca="false">Original!K2/Original!M2</f>
        <v>0.447213595499958</v>
      </c>
      <c r="M2" s="38" t="n">
        <f aca="false">SQRT(SUMSQ(B2:K2))</f>
        <v>1</v>
      </c>
      <c r="P2" s="16" t="n">
        <v>1</v>
      </c>
      <c r="Q2" s="16" t="n">
        <v>-1</v>
      </c>
      <c r="R2" s="8"/>
      <c r="S2" s="17" t="n">
        <f aca="false">SUMPRODUCT(B2:K2,$B$29:$K$29)</f>
        <v>0.390360029179413</v>
      </c>
      <c r="T2" s="17" t="n">
        <f aca="false">SUMPRODUCT(B2:K2,$B$30:$K$30)</f>
        <v>-0.280093806455667</v>
      </c>
      <c r="V2" s="18" t="s">
        <v>16</v>
      </c>
      <c r="W2" s="18"/>
      <c r="Y2" s="18" t="s">
        <v>49</v>
      </c>
      <c r="Z2" s="18"/>
    </row>
    <row r="3" customFormat="false" ht="12" hidden="false" customHeight="true" outlineLevel="0" collapsed="false">
      <c r="A3" s="19" t="s">
        <v>17</v>
      </c>
      <c r="B3" s="44" t="n">
        <f aca="false">Original!B3/Original!M3</f>
        <v>0</v>
      </c>
      <c r="C3" s="45" t="n">
        <f aca="false">Original!C3/Original!M3</f>
        <v>0.5</v>
      </c>
      <c r="D3" s="45" t="n">
        <f aca="false">Original!D3/Original!M3</f>
        <v>0.5</v>
      </c>
      <c r="E3" s="45" t="n">
        <f aca="false">Original!E3/Original!M3</f>
        <v>0.5</v>
      </c>
      <c r="F3" s="45" t="n">
        <f aca="false">Original!F3/Original!M3</f>
        <v>0</v>
      </c>
      <c r="G3" s="45" t="n">
        <f aca="false">Original!G3/Original!M3</f>
        <v>0</v>
      </c>
      <c r="H3" s="45" t="n">
        <f aca="false">Original!H3/Original!M3</f>
        <v>0</v>
      </c>
      <c r="I3" s="45" t="n">
        <f aca="false">Original!I3/Original!M3</f>
        <v>0.5</v>
      </c>
      <c r="J3" s="45" t="n">
        <f aca="false">Original!J3/Original!M3</f>
        <v>0</v>
      </c>
      <c r="K3" s="46" t="n">
        <f aca="false">Original!K3/Original!M3</f>
        <v>0</v>
      </c>
      <c r="M3" s="38" t="n">
        <f aca="false">SQRT(SUMSQ(B3:K3))</f>
        <v>1</v>
      </c>
      <c r="P3" s="16" t="n">
        <v>-1</v>
      </c>
      <c r="Q3" s="16" t="n">
        <v>1</v>
      </c>
      <c r="R3" s="8"/>
      <c r="S3" s="17" t="n">
        <f aca="false">SUMPRODUCT(B3:K3,$B$29:$K$29)</f>
        <v>-0.436435780471985</v>
      </c>
      <c r="T3" s="17" t="n">
        <f aca="false">SUMPRODUCT(B3:K3,$B$30:$K$30)</f>
        <v>0.836856685305695</v>
      </c>
      <c r="V3" s="22" t="s">
        <v>18</v>
      </c>
      <c r="W3" s="23" t="s">
        <v>19</v>
      </c>
      <c r="Y3" s="22" t="s">
        <v>18</v>
      </c>
      <c r="Z3" s="23" t="s">
        <v>19</v>
      </c>
    </row>
    <row r="4" customFormat="false" ht="12" hidden="false" customHeight="true" outlineLevel="0" collapsed="false">
      <c r="A4" s="19" t="s">
        <v>20</v>
      </c>
      <c r="B4" s="44" t="n">
        <f aca="false">Original!B4/Original!M4</f>
        <v>0</v>
      </c>
      <c r="C4" s="45" t="n">
        <f aca="false">Original!C4/Original!M4</f>
        <v>0</v>
      </c>
      <c r="D4" s="45" t="n">
        <f aca="false">Original!D4/Original!M4</f>
        <v>0</v>
      </c>
      <c r="E4" s="45" t="n">
        <f aca="false">Original!E4/Original!M4</f>
        <v>0.577350269189626</v>
      </c>
      <c r="F4" s="45" t="n">
        <f aca="false">Original!F4/Original!M4</f>
        <v>0.577350269189626</v>
      </c>
      <c r="G4" s="45" t="n">
        <f aca="false">Original!G4/Original!M4</f>
        <v>0.577350269189626</v>
      </c>
      <c r="H4" s="45" t="n">
        <f aca="false">Original!H4/Original!M4</f>
        <v>0</v>
      </c>
      <c r="I4" s="45" t="n">
        <f aca="false">Original!I4/Original!M4</f>
        <v>0</v>
      </c>
      <c r="J4" s="45" t="n">
        <f aca="false">Original!J4/Original!M4</f>
        <v>0</v>
      </c>
      <c r="K4" s="46" t="n">
        <f aca="false">Original!K4/Original!M4</f>
        <v>0</v>
      </c>
      <c r="M4" s="38" t="n">
        <f aca="false">SQRT(SUMSQ(B4:K4))</f>
        <v>1</v>
      </c>
      <c r="P4" s="14"/>
      <c r="Q4" s="14"/>
      <c r="S4" s="17" t="n">
        <f aca="false">SUMPRODUCT(B4:K4,$B$29:$K$29)</f>
        <v>0.251976315339485</v>
      </c>
      <c r="T4" s="17" t="n">
        <f aca="false">SUMPRODUCT(B4:K4,$B$30:$K$30)</f>
        <v>0.00539741252761278</v>
      </c>
      <c r="V4" s="24" t="n">
        <f aca="false">Original!V4</f>
        <v>12</v>
      </c>
      <c r="W4" s="25" t="str">
        <f aca="false">Original!W4</f>
        <v>13 Y 14</v>
      </c>
      <c r="Y4" s="24" t="n">
        <v>12</v>
      </c>
      <c r="Z4" s="25" t="n">
        <v>13</v>
      </c>
    </row>
    <row r="5" customFormat="false" ht="12" hidden="false" customHeight="true" outlineLevel="0" collapsed="false">
      <c r="A5" s="19" t="s">
        <v>22</v>
      </c>
      <c r="B5" s="44" t="n">
        <f aca="false">Original!B5/Original!M5</f>
        <v>0</v>
      </c>
      <c r="C5" s="45" t="n">
        <f aca="false">Original!C5/Original!M5</f>
        <v>0</v>
      </c>
      <c r="D5" s="45" t="n">
        <f aca="false">Original!D5/Original!M5</f>
        <v>0.5</v>
      </c>
      <c r="E5" s="45" t="n">
        <f aca="false">Original!E5/Original!M5</f>
        <v>0.5</v>
      </c>
      <c r="F5" s="45" t="n">
        <f aca="false">Original!F5/Original!M5</f>
        <v>0</v>
      </c>
      <c r="G5" s="45" t="n">
        <f aca="false">Original!G5/Original!M5</f>
        <v>0</v>
      </c>
      <c r="H5" s="45" t="n">
        <f aca="false">Original!H5/Original!M5</f>
        <v>0.5</v>
      </c>
      <c r="I5" s="45" t="n">
        <f aca="false">Original!I5/Original!M5</f>
        <v>0.5</v>
      </c>
      <c r="J5" s="45" t="n">
        <f aca="false">Original!J5/Original!M5</f>
        <v>0</v>
      </c>
      <c r="K5" s="46" t="n">
        <f aca="false">Original!K5/Original!M5</f>
        <v>0</v>
      </c>
      <c r="M5" s="38" t="n">
        <f aca="false">SQRT(SUMSQ(B5:K5))</f>
        <v>1</v>
      </c>
      <c r="P5" s="16"/>
      <c r="Q5" s="16" t="n">
        <v>1</v>
      </c>
      <c r="R5" s="8"/>
      <c r="S5" s="17" t="n">
        <f aca="false">SUMPRODUCT(B5:K5,$B$29:$K$29)</f>
        <v>-0.327326835353989</v>
      </c>
      <c r="T5" s="17" t="n">
        <f aca="false">SUMPRODUCT(B5:K5,$B$30:$K$30)</f>
        <v>0.658422905800536</v>
      </c>
      <c r="V5" s="24" t="n">
        <f aca="false">Original!V5</f>
        <v>9</v>
      </c>
      <c r="W5" s="25" t="n">
        <f aca="false">Original!W5</f>
        <v>20</v>
      </c>
      <c r="Y5" s="24" t="n">
        <v>9</v>
      </c>
      <c r="Z5" s="25" t="n">
        <v>14</v>
      </c>
    </row>
    <row r="6" customFormat="false" ht="12" hidden="false" customHeight="true" outlineLevel="0" collapsed="false">
      <c r="A6" s="19" t="s">
        <v>23</v>
      </c>
      <c r="B6" s="44" t="n">
        <f aca="false">Original!B6/Original!M6</f>
        <v>0</v>
      </c>
      <c r="C6" s="45" t="n">
        <f aca="false">Original!C6/Original!M6</f>
        <v>0.577350269189626</v>
      </c>
      <c r="D6" s="45" t="n">
        <f aca="false">Original!D6/Original!M6</f>
        <v>0</v>
      </c>
      <c r="E6" s="45" t="n">
        <f aca="false">Original!E6/Original!M6</f>
        <v>0</v>
      </c>
      <c r="F6" s="45" t="n">
        <f aca="false">Original!F6/Original!M6</f>
        <v>0</v>
      </c>
      <c r="G6" s="45" t="n">
        <f aca="false">Original!G6/Original!M6</f>
        <v>0</v>
      </c>
      <c r="H6" s="45" t="n">
        <f aca="false">Original!H6/Original!M6</f>
        <v>0</v>
      </c>
      <c r="I6" s="45" t="n">
        <f aca="false">Original!I6/Original!M6</f>
        <v>0</v>
      </c>
      <c r="J6" s="45" t="n">
        <f aca="false">Original!J6/Original!M6</f>
        <v>0.577350269189626</v>
      </c>
      <c r="K6" s="46" t="n">
        <f aca="false">Original!K6/Original!M6</f>
        <v>0.577350269189626</v>
      </c>
      <c r="M6" s="38" t="n">
        <f aca="false">SQRT(SUMSQ(B6:K6))</f>
        <v>1</v>
      </c>
      <c r="P6" s="14"/>
      <c r="Q6" s="14"/>
      <c r="S6" s="17" t="n">
        <f aca="false">SUMPRODUCT(B6:K6,$B$29:$K$29)</f>
        <v>-0.125988157669742</v>
      </c>
      <c r="T6" s="17" t="n">
        <f aca="false">SUMPRODUCT(B6:K6,$B$30:$K$30)</f>
        <v>0.105717496893633</v>
      </c>
      <c r="V6" s="24" t="n">
        <f aca="false">Original!V6</f>
        <v>3</v>
      </c>
      <c r="W6" s="25" t="str">
        <f aca="false">Original!W6</f>
        <v>8 Y 15</v>
      </c>
      <c r="Y6" s="24" t="n">
        <v>3</v>
      </c>
      <c r="Z6" s="25" t="n">
        <v>20</v>
      </c>
    </row>
    <row r="7" customFormat="false" ht="12" hidden="false" customHeight="true" outlineLevel="0" collapsed="false">
      <c r="A7" s="19" t="s">
        <v>25</v>
      </c>
      <c r="B7" s="44" t="n">
        <f aca="false">Original!B7/Original!M7</f>
        <v>0.707106781186547</v>
      </c>
      <c r="C7" s="45" t="n">
        <f aca="false">Original!C7/Original!M7</f>
        <v>0</v>
      </c>
      <c r="D7" s="45" t="n">
        <f aca="false">Original!D7/Original!M7</f>
        <v>0</v>
      </c>
      <c r="E7" s="45" t="n">
        <f aca="false">Original!E7/Original!M7</f>
        <v>0.707106781186547</v>
      </c>
      <c r="F7" s="45" t="n">
        <f aca="false">Original!F7/Original!M7</f>
        <v>0</v>
      </c>
      <c r="G7" s="45" t="n">
        <f aca="false">Original!G7/Original!M7</f>
        <v>0</v>
      </c>
      <c r="H7" s="45" t="n">
        <f aca="false">Original!H7/Original!M7</f>
        <v>0</v>
      </c>
      <c r="I7" s="45" t="n">
        <f aca="false">Original!I7/Original!M7</f>
        <v>0</v>
      </c>
      <c r="J7" s="45" t="n">
        <f aca="false">Original!J7/Original!M7</f>
        <v>0</v>
      </c>
      <c r="K7" s="46" t="n">
        <f aca="false">Original!K7/Original!M7</f>
        <v>0</v>
      </c>
      <c r="M7" s="38" t="n">
        <f aca="false">SQRT(SUMSQ(B7:K7))</f>
        <v>1</v>
      </c>
      <c r="P7" s="14" t="n">
        <v>1</v>
      </c>
      <c r="Q7" s="14"/>
      <c r="S7" s="17" t="n">
        <f aca="false">SUMPRODUCT(B7:K7,$B$29:$K$29)</f>
        <v>0.462910049886276</v>
      </c>
      <c r="T7" s="17" t="n">
        <f aca="false">SUMPRODUCT(B7:K7,$B$30:$K$30)</f>
        <v>0.111359516060718</v>
      </c>
      <c r="V7" s="24" t="n">
        <f aca="false">Original!V7</f>
        <v>18</v>
      </c>
      <c r="W7" s="25" t="n">
        <f aca="false">Original!W7</f>
        <v>18</v>
      </c>
      <c r="Y7" s="24" t="n">
        <v>18</v>
      </c>
      <c r="Z7" s="25" t="n">
        <v>18</v>
      </c>
    </row>
    <row r="8" customFormat="false" ht="12" hidden="false" customHeight="true" outlineLevel="0" collapsed="false">
      <c r="A8" s="19" t="s">
        <v>26</v>
      </c>
      <c r="B8" s="44" t="n">
        <f aca="false">Original!B8/Original!M8</f>
        <v>0</v>
      </c>
      <c r="C8" s="45" t="n">
        <f aca="false">Original!C8/Original!M8</f>
        <v>0</v>
      </c>
      <c r="D8" s="45" t="n">
        <f aca="false">Original!D8/Original!M8</f>
        <v>0</v>
      </c>
      <c r="E8" s="45" t="n">
        <f aca="false">Original!E8/Original!M8</f>
        <v>0</v>
      </c>
      <c r="F8" s="45" t="n">
        <f aca="false">Original!F8/Original!M8</f>
        <v>0</v>
      </c>
      <c r="G8" s="45" t="n">
        <f aca="false">Original!G8/Original!M8</f>
        <v>0</v>
      </c>
      <c r="H8" s="45" t="n">
        <f aca="false">Original!H8/Original!M8</f>
        <v>0</v>
      </c>
      <c r="I8" s="45" t="n">
        <f aca="false">Original!I8/Original!M8</f>
        <v>0.707106781186547</v>
      </c>
      <c r="J8" s="45" t="n">
        <f aca="false">Original!J8/Original!M8</f>
        <v>0</v>
      </c>
      <c r="K8" s="46" t="n">
        <f aca="false">Original!K8/Original!M8</f>
        <v>0.707106781186547</v>
      </c>
      <c r="M8" s="38" t="n">
        <f aca="false">SQRT(SUMSQ(B8:K8))</f>
        <v>1</v>
      </c>
      <c r="P8" s="14"/>
      <c r="Q8" s="14"/>
      <c r="S8" s="17" t="n">
        <f aca="false">SUMPRODUCT(B8:K8,$B$29:$K$29)</f>
        <v>-0.154303349962092</v>
      </c>
      <c r="T8" s="17" t="n">
        <f aca="false">SUMPRODUCT(B8:K8,$B$30:$K$30)</f>
        <v>0.246589974579619</v>
      </c>
      <c r="V8" s="24" t="n">
        <f aca="false">Original!V8</f>
        <v>0</v>
      </c>
      <c r="W8" s="25" t="str">
        <f aca="false">Original!W8</f>
        <v>7 Y 19</v>
      </c>
      <c r="Y8" s="24" t="n">
        <v>15</v>
      </c>
      <c r="Z8" s="25" t="n">
        <v>8</v>
      </c>
    </row>
    <row r="9" customFormat="false" ht="12" hidden="false" customHeight="true" outlineLevel="0" collapsed="false">
      <c r="A9" s="19" t="s">
        <v>28</v>
      </c>
      <c r="B9" s="44" t="n">
        <f aca="false">Original!B9/Original!M9</f>
        <v>0</v>
      </c>
      <c r="C9" s="45" t="n">
        <f aca="false">Original!C9/Original!M9</f>
        <v>0</v>
      </c>
      <c r="D9" s="45" t="n">
        <f aca="false">Original!D9/Original!M9</f>
        <v>0.5</v>
      </c>
      <c r="E9" s="45" t="n">
        <f aca="false">Original!E9/Original!M9</f>
        <v>0.5</v>
      </c>
      <c r="F9" s="45" t="n">
        <f aca="false">Original!F9/Original!M9</f>
        <v>0</v>
      </c>
      <c r="G9" s="45" t="n">
        <f aca="false">Original!G9/Original!M9</f>
        <v>0</v>
      </c>
      <c r="H9" s="45" t="n">
        <f aca="false">Original!H9/Original!M9</f>
        <v>0.5</v>
      </c>
      <c r="I9" s="45" t="n">
        <f aca="false">Original!I9/Original!M9</f>
        <v>0</v>
      </c>
      <c r="J9" s="45" t="n">
        <f aca="false">Original!J9/Original!M9</f>
        <v>0</v>
      </c>
      <c r="K9" s="46" t="n">
        <f aca="false">Original!K9/Original!M9</f>
        <v>0.5</v>
      </c>
      <c r="M9" s="38" t="n">
        <f aca="false">SQRT(SUMSQ(B9:K9))</f>
        <v>1</v>
      </c>
      <c r="P9" s="14"/>
      <c r="Q9" s="14"/>
      <c r="S9" s="17" t="n">
        <f aca="false">SUMPRODUCT(B9:K9,$B$29:$K$29)</f>
        <v>-0.218217890235992</v>
      </c>
      <c r="T9" s="17" t="n">
        <f aca="false">SUMPRODUCT(B9:K9,$B$30:$K$30)</f>
        <v>0.335919917417531</v>
      </c>
      <c r="V9" s="24" t="n">
        <f aca="false">Original!V9</f>
        <v>0</v>
      </c>
      <c r="W9" s="25" t="str">
        <f aca="false">Original!W9</f>
        <v>5,6,10,11</v>
      </c>
      <c r="Y9" s="24" t="n">
        <v>11</v>
      </c>
      <c r="Z9" s="25" t="n">
        <v>15</v>
      </c>
    </row>
    <row r="10" customFormat="false" ht="12" hidden="false" customHeight="true" outlineLevel="0" collapsed="false">
      <c r="A10" s="19" t="s">
        <v>30</v>
      </c>
      <c r="B10" s="44" t="n">
        <f aca="false">Original!B10/Original!M10</f>
        <v>0</v>
      </c>
      <c r="C10" s="45" t="n">
        <f aca="false">Original!C10/Original!M10</f>
        <v>0</v>
      </c>
      <c r="D10" s="45" t="n">
        <f aca="false">Original!D10/Original!M10</f>
        <v>0</v>
      </c>
      <c r="E10" s="45" t="n">
        <f aca="false">Original!E10/Original!M10</f>
        <v>0</v>
      </c>
      <c r="F10" s="45" t="n">
        <f aca="false">Original!F10/Original!M10</f>
        <v>0</v>
      </c>
      <c r="G10" s="45" t="n">
        <f aca="false">Original!G10/Original!M10</f>
        <v>0.707106781186547</v>
      </c>
      <c r="H10" s="45" t="n">
        <f aca="false">Original!H10/Original!M10</f>
        <v>0</v>
      </c>
      <c r="I10" s="45" t="n">
        <f aca="false">Original!I10/Original!M10</f>
        <v>0</v>
      </c>
      <c r="J10" s="45" t="n">
        <f aca="false">Original!J10/Original!M10</f>
        <v>0.707106781186547</v>
      </c>
      <c r="K10" s="46" t="n">
        <f aca="false">Original!K10/Original!M10</f>
        <v>0</v>
      </c>
      <c r="M10" s="38" t="n">
        <f aca="false">SQRT(SUMSQ(B10:K10))</f>
        <v>1</v>
      </c>
      <c r="P10" s="14"/>
      <c r="Q10" s="14"/>
      <c r="S10" s="17" t="n">
        <f aca="false">SUMPRODUCT(B10:K10,$B$29:$K$29)</f>
        <v>0.462910049886276</v>
      </c>
      <c r="T10" s="17" t="n">
        <f aca="false">SUMPRODUCT(B10:K10,$B$30:$K$30)</f>
        <v>-0.23997952126764</v>
      </c>
      <c r="V10" s="24" t="n">
        <f aca="false">Original!V10</f>
        <v>0</v>
      </c>
      <c r="W10" s="25" t="n">
        <f aca="false">Original!W10</f>
        <v>0</v>
      </c>
      <c r="Y10" s="24"/>
      <c r="Z10" s="25" t="n">
        <v>7</v>
      </c>
    </row>
    <row r="11" customFormat="false" ht="12" hidden="false" customHeight="true" outlineLevel="0" collapsed="false">
      <c r="A11" s="19" t="s">
        <v>31</v>
      </c>
      <c r="B11" s="44" t="n">
        <f aca="false">Original!B11/Original!M11</f>
        <v>0</v>
      </c>
      <c r="C11" s="45" t="n">
        <f aca="false">Original!C11/Original!M11</f>
        <v>0.577350269189626</v>
      </c>
      <c r="D11" s="45" t="n">
        <f aca="false">Original!D11/Original!M11</f>
        <v>0</v>
      </c>
      <c r="E11" s="45" t="n">
        <f aca="false">Original!E11/Original!M11</f>
        <v>0</v>
      </c>
      <c r="F11" s="45" t="n">
        <f aca="false">Original!F11/Original!M11</f>
        <v>0.577350269189626</v>
      </c>
      <c r="G11" s="45" t="n">
        <f aca="false">Original!G11/Original!M11</f>
        <v>0</v>
      </c>
      <c r="H11" s="45" t="n">
        <f aca="false">Original!H11/Original!M11</f>
        <v>0.577350269189626</v>
      </c>
      <c r="I11" s="45" t="n">
        <f aca="false">Original!I11/Original!M11</f>
        <v>0</v>
      </c>
      <c r="J11" s="45" t="n">
        <f aca="false">Original!J11/Original!M11</f>
        <v>0</v>
      </c>
      <c r="K11" s="46" t="n">
        <f aca="false">Original!K11/Original!M11</f>
        <v>0</v>
      </c>
      <c r="M11" s="38" t="n">
        <f aca="false">SQRT(SUMSQ(B11:K11))</f>
        <v>1</v>
      </c>
      <c r="P11" s="14"/>
      <c r="Q11" s="14"/>
      <c r="S11" s="17" t="n">
        <f aca="false">SUMPRODUCT(B11:K11,$B$29:$K$29)</f>
        <v>-0.377964473009227</v>
      </c>
      <c r="T11" s="17" t="n">
        <f aca="false">SUMPRODUCT(B11:K11,$B$30:$K$30)</f>
        <v>0.0909246641173423</v>
      </c>
      <c r="V11" s="24" t="n">
        <f aca="false">Original!V11</f>
        <v>0</v>
      </c>
      <c r="W11" s="25" t="n">
        <f aca="false">Original!W11</f>
        <v>0</v>
      </c>
      <c r="Y11" s="24"/>
      <c r="Z11" s="25" t="n">
        <v>19</v>
      </c>
    </row>
    <row r="12" customFormat="false" ht="12" hidden="false" customHeight="true" outlineLevel="0" collapsed="false">
      <c r="A12" s="19" t="s">
        <v>32</v>
      </c>
      <c r="B12" s="44" t="n">
        <f aca="false">Original!B12/Original!M12</f>
        <v>0</v>
      </c>
      <c r="C12" s="45" t="n">
        <f aca="false">Original!C12/Original!M12</f>
        <v>0</v>
      </c>
      <c r="D12" s="45" t="n">
        <f aca="false">Original!D12/Original!M12</f>
        <v>0.577350269189626</v>
      </c>
      <c r="E12" s="45" t="n">
        <f aca="false">Original!E12/Original!M12</f>
        <v>0</v>
      </c>
      <c r="F12" s="45" t="n">
        <f aca="false">Original!F12/Original!M12</f>
        <v>0.577350269189626</v>
      </c>
      <c r="G12" s="45" t="n">
        <f aca="false">Original!G12/Original!M12</f>
        <v>0</v>
      </c>
      <c r="H12" s="45" t="n">
        <f aca="false">Original!H12/Original!M12</f>
        <v>0</v>
      </c>
      <c r="I12" s="45" t="n">
        <f aca="false">Original!I12/Original!M12</f>
        <v>0</v>
      </c>
      <c r="J12" s="45" t="n">
        <f aca="false">Original!J12/Original!M12</f>
        <v>0.577350269189626</v>
      </c>
      <c r="K12" s="46" t="n">
        <f aca="false">Original!K12/Original!M12</f>
        <v>0</v>
      </c>
      <c r="M12" s="38" t="n">
        <f aca="false">SQRT(SUMSQ(B12:K12))</f>
        <v>1</v>
      </c>
      <c r="P12" s="14"/>
      <c r="Q12" s="14"/>
      <c r="S12" s="17" t="n">
        <f aca="false">SUMPRODUCT(B12:K12,$B$29:$K$29)</f>
        <v>0</v>
      </c>
      <c r="T12" s="17" t="n">
        <f aca="false">SUMPRODUCT(B12:K12,$B$30:$K$30)</f>
        <v>0.115812619545584</v>
      </c>
      <c r="V12" s="24" t="n">
        <f aca="false">Original!V12</f>
        <v>0</v>
      </c>
      <c r="W12" s="25" t="n">
        <f aca="false">Original!W12</f>
        <v>0</v>
      </c>
      <c r="Y12" s="24"/>
      <c r="Z12" s="25" t="n">
        <v>11</v>
      </c>
    </row>
    <row r="13" customFormat="false" ht="12" hidden="false" customHeight="true" outlineLevel="0" collapsed="false">
      <c r="A13" s="19" t="s">
        <v>33</v>
      </c>
      <c r="B13" s="44" t="n">
        <f aca="false">Original!B13/Original!M13</f>
        <v>0.577350269189626</v>
      </c>
      <c r="C13" s="45" t="n">
        <f aca="false">Original!C13/Original!M13</f>
        <v>0</v>
      </c>
      <c r="D13" s="45" t="n">
        <f aca="false">Original!D13/Original!M13</f>
        <v>0</v>
      </c>
      <c r="E13" s="45" t="n">
        <f aca="false">Original!E13/Original!M13</f>
        <v>0</v>
      </c>
      <c r="F13" s="45" t="n">
        <f aca="false">Original!F13/Original!M13</f>
        <v>0</v>
      </c>
      <c r="G13" s="45" t="n">
        <f aca="false">Original!G13/Original!M13</f>
        <v>0.577350269189626</v>
      </c>
      <c r="H13" s="45" t="n">
        <f aca="false">Original!H13/Original!M13</f>
        <v>0.577350269189626</v>
      </c>
      <c r="I13" s="45" t="n">
        <f aca="false">Original!I13/Original!M13</f>
        <v>0</v>
      </c>
      <c r="J13" s="45" t="n">
        <f aca="false">Original!J13/Original!M13</f>
        <v>0</v>
      </c>
      <c r="K13" s="46" t="n">
        <f aca="false">Original!K13/Original!M13</f>
        <v>0</v>
      </c>
      <c r="M13" s="38" t="n">
        <f aca="false">SQRT(SUMSQ(B13:K13))</f>
        <v>1</v>
      </c>
      <c r="P13" s="16"/>
      <c r="Q13" s="16" t="n">
        <v>-1</v>
      </c>
      <c r="R13" s="8"/>
      <c r="S13" s="17" t="n">
        <f aca="false">SUMPRODUCT(B13:K13,$B$29:$K$29)</f>
        <v>0.50395263067897</v>
      </c>
      <c r="T13" s="17" t="n">
        <f aca="false">SUMPRODUCT(B13:K13,$B$30:$K$30)</f>
        <v>-0.406677749991692</v>
      </c>
      <c r="V13" s="24" t="n">
        <f aca="false">Original!V13</f>
        <v>0</v>
      </c>
      <c r="W13" s="25" t="n">
        <f aca="false">Original!W13</f>
        <v>0</v>
      </c>
      <c r="Y13" s="24"/>
      <c r="Z13" s="25" t="s">
        <v>50</v>
      </c>
    </row>
    <row r="14" customFormat="false" ht="12" hidden="false" customHeight="true" outlineLevel="0" collapsed="false">
      <c r="A14" s="19" t="s">
        <v>34</v>
      </c>
      <c r="B14" s="44" t="n">
        <f aca="false">Original!B14/Original!M14</f>
        <v>0</v>
      </c>
      <c r="C14" s="45" t="n">
        <f aca="false">Original!C14/Original!M14</f>
        <v>0</v>
      </c>
      <c r="D14" s="45" t="n">
        <f aca="false">Original!D14/Original!M14</f>
        <v>0.5</v>
      </c>
      <c r="E14" s="45" t="n">
        <f aca="false">Original!E14/Original!M14</f>
        <v>0.5</v>
      </c>
      <c r="F14" s="45" t="n">
        <f aca="false">Original!F14/Original!M14</f>
        <v>0.5</v>
      </c>
      <c r="G14" s="45" t="n">
        <f aca="false">Original!G14/Original!M14</f>
        <v>0</v>
      </c>
      <c r="H14" s="45" t="n">
        <f aca="false">Original!H14/Original!M14</f>
        <v>0</v>
      </c>
      <c r="I14" s="45" t="n">
        <f aca="false">Original!I14/Original!M14</f>
        <v>0.5</v>
      </c>
      <c r="J14" s="45" t="n">
        <f aca="false">Original!J14/Original!M14</f>
        <v>0</v>
      </c>
      <c r="K14" s="46" t="n">
        <f aca="false">Original!K14/Original!M14</f>
        <v>0</v>
      </c>
      <c r="M14" s="38" t="n">
        <f aca="false">SQRT(SUMSQ(B14:K14))</f>
        <v>1</v>
      </c>
      <c r="P14" s="14"/>
      <c r="Q14" s="14"/>
      <c r="S14" s="17" t="n">
        <f aca="false">SUMPRODUCT(B14:K14,$B$29:$K$29)</f>
        <v>-0.218217890235992</v>
      </c>
      <c r="T14" s="17" t="n">
        <f aca="false">SUMPRODUCT(B14:K14,$B$30:$K$30)</f>
        <v>0.597165102186169</v>
      </c>
      <c r="V14" s="24" t="n">
        <f aca="false">Original!V14</f>
        <v>0</v>
      </c>
      <c r="W14" s="25" t="n">
        <f aca="false">Original!W14</f>
        <v>0</v>
      </c>
      <c r="Y14" s="24"/>
      <c r="Z14" s="25" t="n">
        <v>10</v>
      </c>
    </row>
    <row r="15" customFormat="false" ht="12" hidden="false" customHeight="true" outlineLevel="0" collapsed="false">
      <c r="A15" s="19" t="s">
        <v>35</v>
      </c>
      <c r="B15" s="44" t="n">
        <f aca="false">Original!B15/Original!M15</f>
        <v>0</v>
      </c>
      <c r="C15" s="45" t="n">
        <f aca="false">Original!C15/Original!M15</f>
        <v>0.5</v>
      </c>
      <c r="D15" s="45" t="n">
        <f aca="false">Original!D15/Original!M15</f>
        <v>0.5</v>
      </c>
      <c r="E15" s="45" t="n">
        <f aca="false">Original!E15/Original!M15</f>
        <v>0.5</v>
      </c>
      <c r="F15" s="45" t="n">
        <f aca="false">Original!F15/Original!M15</f>
        <v>0</v>
      </c>
      <c r="G15" s="45" t="n">
        <f aca="false">Original!G15/Original!M15</f>
        <v>0</v>
      </c>
      <c r="H15" s="45" t="n">
        <f aca="false">Original!H15/Original!M15</f>
        <v>0</v>
      </c>
      <c r="I15" s="45" t="n">
        <f aca="false">Original!I15/Original!M15</f>
        <v>0</v>
      </c>
      <c r="J15" s="45" t="n">
        <f aca="false">Original!J15/Original!M15</f>
        <v>0.5</v>
      </c>
      <c r="K15" s="46" t="n">
        <f aca="false">Original!K15/Original!M15</f>
        <v>0</v>
      </c>
      <c r="M15" s="38" t="n">
        <f aca="false">SQRT(SUMSQ(B15:K15))</f>
        <v>1</v>
      </c>
      <c r="P15" s="14"/>
      <c r="Q15" s="14"/>
      <c r="S15" s="17" t="n">
        <f aca="false">SUMPRODUCT(B15:K15,$B$29:$K$29)</f>
        <v>-0.218217890235992</v>
      </c>
      <c r="T15" s="17" t="n">
        <f aca="false">SUMPRODUCT(B15:K15,$B$30:$K$30)</f>
        <v>0.58842246951526</v>
      </c>
      <c r="V15" s="27" t="n">
        <f aca="false">Original!V15</f>
        <v>0</v>
      </c>
      <c r="W15" s="28" t="n">
        <f aca="false">Original!W15</f>
        <v>0</v>
      </c>
      <c r="Y15" s="27"/>
      <c r="Z15" s="28" t="n">
        <v>3</v>
      </c>
    </row>
    <row r="16" customFormat="false" ht="12" hidden="false" customHeight="true" outlineLevel="0" collapsed="false">
      <c r="A16" s="19" t="s">
        <v>36</v>
      </c>
      <c r="B16" s="44" t="n">
        <f aca="false">Original!B16/Original!M16</f>
        <v>0</v>
      </c>
      <c r="C16" s="45" t="n">
        <f aca="false">Original!C16/Original!M16</f>
        <v>0</v>
      </c>
      <c r="D16" s="45" t="n">
        <f aca="false">Original!D16/Original!M16</f>
        <v>0</v>
      </c>
      <c r="E16" s="45" t="n">
        <f aca="false">Original!E16/Original!M16</f>
        <v>0.5</v>
      </c>
      <c r="F16" s="45" t="n">
        <f aca="false">Original!F16/Original!M16</f>
        <v>0</v>
      </c>
      <c r="G16" s="45" t="n">
        <f aca="false">Original!G16/Original!M16</f>
        <v>0.5</v>
      </c>
      <c r="H16" s="45" t="n">
        <f aca="false">Original!H16/Original!M16</f>
        <v>0.5</v>
      </c>
      <c r="I16" s="45" t="n">
        <f aca="false">Original!I16/Original!M16</f>
        <v>0.5</v>
      </c>
      <c r="J16" s="45" t="n">
        <f aca="false">Original!J16/Original!M16</f>
        <v>0</v>
      </c>
      <c r="K16" s="46" t="n">
        <f aca="false">Original!K16/Original!M16</f>
        <v>0</v>
      </c>
      <c r="M16" s="38" t="n">
        <f aca="false">SQRT(SUMSQ(B16:K16))</f>
        <v>1</v>
      </c>
      <c r="P16" s="14"/>
      <c r="Q16" s="14"/>
      <c r="S16" s="17" t="n">
        <f aca="false">SUMPRODUCT(B16:K16,$B$29:$K$29)</f>
        <v>0</v>
      </c>
      <c r="T16" s="17" t="n">
        <f aca="false">SUMPRODUCT(B16:K16,$B$30:$K$30)</f>
        <v>0.314366315768419</v>
      </c>
    </row>
    <row r="17" customFormat="false" ht="12" hidden="false" customHeight="true" outlineLevel="0" collapsed="false">
      <c r="A17" s="19" t="s">
        <v>37</v>
      </c>
      <c r="B17" s="44" t="n">
        <f aca="false">Original!B17/Original!M17</f>
        <v>0.577350269189626</v>
      </c>
      <c r="C17" s="45" t="n">
        <f aca="false">Original!C17/Original!M17</f>
        <v>0</v>
      </c>
      <c r="D17" s="45" t="n">
        <f aca="false">Original!D17/Original!M17</f>
        <v>0</v>
      </c>
      <c r="E17" s="45" t="n">
        <f aca="false">Original!E17/Original!M17</f>
        <v>0</v>
      </c>
      <c r="F17" s="45" t="n">
        <f aca="false">Original!F17/Original!M17</f>
        <v>0</v>
      </c>
      <c r="G17" s="45" t="n">
        <f aca="false">Original!G17/Original!M17</f>
        <v>0.577350269189626</v>
      </c>
      <c r="H17" s="45" t="n">
        <f aca="false">Original!H17/Original!M17</f>
        <v>0</v>
      </c>
      <c r="I17" s="45" t="n">
        <f aca="false">Original!I17/Original!M17</f>
        <v>0</v>
      </c>
      <c r="J17" s="45" t="n">
        <f aca="false">Original!J17/Original!M17</f>
        <v>0.577350269189626</v>
      </c>
      <c r="K17" s="46" t="n">
        <f aca="false">Original!K17/Original!M17</f>
        <v>0</v>
      </c>
      <c r="M17" s="38" t="n">
        <f aca="false">SQRT(SUMSQ(B17:K17))</f>
        <v>1</v>
      </c>
      <c r="P17" s="14" t="n">
        <v>1</v>
      </c>
      <c r="Q17" s="14"/>
      <c r="S17" s="17" t="n">
        <f aca="false">SUMPRODUCT(B17:K17,$B$29:$K$29)</f>
        <v>0.755928946018455</v>
      </c>
      <c r="T17" s="17" t="n">
        <f aca="false">SUMPRODUCT(B17:K17,$B$30:$K$30)</f>
        <v>-0.391884917215402</v>
      </c>
    </row>
    <row r="18" customFormat="false" ht="12" hidden="false" customHeight="true" outlineLevel="0" collapsed="false">
      <c r="A18" s="19" t="s">
        <v>38</v>
      </c>
      <c r="B18" s="44" t="n">
        <f aca="false">Original!B18/Original!M18</f>
        <v>0</v>
      </c>
      <c r="C18" s="45" t="n">
        <f aca="false">Original!C18/Original!M18</f>
        <v>0.5</v>
      </c>
      <c r="D18" s="45" t="n">
        <f aca="false">Original!D18/Original!M18</f>
        <v>0.5</v>
      </c>
      <c r="E18" s="45" t="n">
        <f aca="false">Original!E18/Original!M18</f>
        <v>0.5</v>
      </c>
      <c r="F18" s="45" t="n">
        <f aca="false">Original!F18/Original!M18</f>
        <v>0</v>
      </c>
      <c r="G18" s="45" t="n">
        <f aca="false">Original!G18/Original!M18</f>
        <v>0</v>
      </c>
      <c r="H18" s="45" t="n">
        <f aca="false">Original!H18/Original!M18</f>
        <v>0</v>
      </c>
      <c r="I18" s="45" t="n">
        <f aca="false">Original!I18/Original!M18</f>
        <v>0.5</v>
      </c>
      <c r="J18" s="45" t="n">
        <f aca="false">Original!J18/Original!M18</f>
        <v>0</v>
      </c>
      <c r="K18" s="46" t="n">
        <f aca="false">Original!K18/Original!M18</f>
        <v>0</v>
      </c>
      <c r="M18" s="38" t="n">
        <f aca="false">SQRT(SUMSQ(B18:K18))</f>
        <v>1</v>
      </c>
      <c r="P18" s="16"/>
      <c r="Q18" s="16" t="n">
        <v>1</v>
      </c>
      <c r="R18" s="8"/>
      <c r="S18" s="17" t="n">
        <f aca="false">SUMPRODUCT(B18:K18,$B$29:$K$29)</f>
        <v>-0.436435780471985</v>
      </c>
      <c r="T18" s="17" t="n">
        <f aca="false">SUMPRODUCT(B18:K18,$B$30:$K$30)</f>
        <v>0.836856685305695</v>
      </c>
    </row>
    <row r="19" customFormat="false" ht="12" hidden="false" customHeight="true" outlineLevel="0" collapsed="false">
      <c r="A19" s="19" t="s">
        <v>39</v>
      </c>
      <c r="B19" s="44" t="n">
        <f aca="false">Original!B19/Original!M19</f>
        <v>0</v>
      </c>
      <c r="C19" s="45" t="n">
        <f aca="false">Original!C19/Original!M19</f>
        <v>0</v>
      </c>
      <c r="D19" s="45" t="n">
        <f aca="false">Original!D19/Original!M19</f>
        <v>0</v>
      </c>
      <c r="E19" s="45" t="n">
        <f aca="false">Original!E19/Original!M19</f>
        <v>0.707106781186547</v>
      </c>
      <c r="F19" s="45" t="n">
        <f aca="false">Original!F19/Original!M19</f>
        <v>0</v>
      </c>
      <c r="G19" s="45" t="n">
        <f aca="false">Original!G19/Original!M19</f>
        <v>0</v>
      </c>
      <c r="H19" s="45" t="n">
        <f aca="false">Original!H19/Original!M19</f>
        <v>0</v>
      </c>
      <c r="I19" s="45" t="n">
        <f aca="false">Original!I19/Original!M19</f>
        <v>0</v>
      </c>
      <c r="J19" s="45" t="n">
        <f aca="false">Original!J19/Original!M19</f>
        <v>0.707106781186547</v>
      </c>
      <c r="K19" s="46" t="n">
        <f aca="false">Original!K19/Original!M19</f>
        <v>0</v>
      </c>
      <c r="M19" s="38" t="n">
        <f aca="false">SQRT(SUMSQ(B19:K19))</f>
        <v>1</v>
      </c>
      <c r="P19" s="14"/>
      <c r="Q19" s="14"/>
      <c r="S19" s="17" t="n">
        <f aca="false">SUMPRODUCT(B19:K19,$B$29:$K$29)</f>
        <v>0.154303349962092</v>
      </c>
      <c r="T19" s="17" t="n">
        <f aca="false">SUMPRODUCT(B19:K19,$B$30:$K$30)</f>
        <v>0.351339037328358</v>
      </c>
    </row>
    <row r="20" customFormat="false" ht="12" hidden="false" customHeight="true" outlineLevel="0" collapsed="false">
      <c r="A20" s="19" t="s">
        <v>40</v>
      </c>
      <c r="B20" s="44" t="n">
        <f aca="false">Original!B20/Original!M20</f>
        <v>0</v>
      </c>
      <c r="C20" s="45" t="n">
        <f aca="false">Original!C20/Original!M20</f>
        <v>0.447213595499958</v>
      </c>
      <c r="D20" s="45" t="n">
        <f aca="false">Original!D20/Original!M20</f>
        <v>0.447213595499958</v>
      </c>
      <c r="E20" s="45" t="n">
        <f aca="false">Original!E20/Original!M20</f>
        <v>0</v>
      </c>
      <c r="F20" s="45" t="n">
        <f aca="false">Original!F20/Original!M20</f>
        <v>0.447213595499958</v>
      </c>
      <c r="G20" s="45" t="n">
        <f aca="false">Original!G20/Original!M20</f>
        <v>0</v>
      </c>
      <c r="H20" s="45" t="n">
        <f aca="false">Original!H20/Original!M20</f>
        <v>0.447213595499958</v>
      </c>
      <c r="I20" s="45" t="n">
        <f aca="false">Original!I20/Original!M20</f>
        <v>0</v>
      </c>
      <c r="J20" s="45" t="n">
        <f aca="false">Original!J20/Original!M20</f>
        <v>0</v>
      </c>
      <c r="K20" s="46" t="n">
        <f aca="false">Original!K20/Original!M20</f>
        <v>0.447213595499958</v>
      </c>
      <c r="M20" s="38" t="n">
        <f aca="false">SQRT(SUMSQ(B20:K20))</f>
        <v>1</v>
      </c>
      <c r="P20" s="14" t="n">
        <v>-1</v>
      </c>
      <c r="Q20" s="14"/>
      <c r="S20" s="17" t="n">
        <f aca="false">SUMPRODUCT(B20:K20,$B$29:$K$29)</f>
        <v>-0.390360029179413</v>
      </c>
      <c r="T20" s="17" t="n">
        <f aca="false">SUMPRODUCT(B20:K20,$B$30:$K$30)</f>
        <v>0.160138011333335</v>
      </c>
    </row>
    <row r="21" customFormat="false" ht="12" hidden="false" customHeight="true" outlineLevel="0" collapsed="false">
      <c r="A21" s="29" t="s">
        <v>41</v>
      </c>
      <c r="B21" s="47" t="n">
        <f aca="false">Original!B21/Original!M21</f>
        <v>0</v>
      </c>
      <c r="C21" s="48" t="n">
        <f aca="false">Original!C21/Original!M21</f>
        <v>0</v>
      </c>
      <c r="D21" s="48" t="n">
        <f aca="false">Original!D21/Original!M21</f>
        <v>0.5</v>
      </c>
      <c r="E21" s="48" t="n">
        <f aca="false">Original!E21/Original!M21</f>
        <v>0.5</v>
      </c>
      <c r="F21" s="48" t="n">
        <f aca="false">Original!F21/Original!M21</f>
        <v>0</v>
      </c>
      <c r="G21" s="48" t="n">
        <f aca="false">Original!G21/Original!M21</f>
        <v>0</v>
      </c>
      <c r="H21" s="48" t="n">
        <f aca="false">Original!H21/Original!M21</f>
        <v>0.5</v>
      </c>
      <c r="I21" s="48" t="n">
        <f aca="false">Original!I21/Original!M21</f>
        <v>0</v>
      </c>
      <c r="J21" s="48" t="n">
        <f aca="false">Original!J21/Original!M21</f>
        <v>0.5</v>
      </c>
      <c r="K21" s="49" t="n">
        <f aca="false">Original!K21/Original!M21</f>
        <v>0</v>
      </c>
      <c r="M21" s="38" t="n">
        <f aca="false">SQRT(SUMSQ(B21:K21))</f>
        <v>1</v>
      </c>
      <c r="P21" s="33"/>
      <c r="Q21" s="33"/>
      <c r="S21" s="17" t="n">
        <f aca="false">SUMPRODUCT(B21:K21,$B$29:$K$29)</f>
        <v>-0.109108945117996</v>
      </c>
      <c r="T21" s="17" t="n">
        <f aca="false">SUMPRODUCT(B21:K21,$B$30:$K$30)</f>
        <v>0.4099886900101</v>
      </c>
    </row>
    <row r="23" customFormat="false" ht="12" hidden="false" customHeight="true" outlineLevel="0" collapsed="false">
      <c r="A23" s="50" t="s">
        <v>42</v>
      </c>
      <c r="B23" s="51" t="n">
        <f aca="false">SUM(B2:B21)</f>
        <v>2.30902091506576</v>
      </c>
      <c r="C23" s="51" t="n">
        <f aca="false">SUM(C2:C21)</f>
        <v>3.10191413387921</v>
      </c>
      <c r="D23" s="51" t="n">
        <f aca="false">SUM(D2:D21)</f>
        <v>4.97177746018954</v>
      </c>
      <c r="E23" s="51" t="n">
        <f aca="false">SUM(E2:E21)</f>
        <v>5.99156383156272</v>
      </c>
      <c r="F23" s="51" t="n">
        <f aca="false">SUM(F2:F21)</f>
        <v>3.12647799856879</v>
      </c>
      <c r="G23" s="51" t="n">
        <f aca="false">SUM(G2:G21)</f>
        <v>3.38637118425538</v>
      </c>
      <c r="H23" s="51" t="n">
        <f aca="false">SUM(H2:H21)</f>
        <v>3.60191413387921</v>
      </c>
      <c r="I23" s="51" t="n">
        <f aca="false">SUM(I2:I21)</f>
        <v>3.20710678118655</v>
      </c>
      <c r="J23" s="51" t="n">
        <f aca="false">SUM(J2:J21)</f>
        <v>4.14626436994197</v>
      </c>
      <c r="K23" s="51" t="n">
        <f aca="false">SUM(K2:K21)</f>
        <v>2.67888424137609</v>
      </c>
    </row>
    <row r="24" customFormat="false" ht="12" hidden="false" customHeight="true" outlineLevel="0" collapsed="false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</row>
    <row r="25" customFormat="false" ht="12" hidden="false" customHeight="true" outlineLevel="0" collapsed="false">
      <c r="A25" s="53" t="s">
        <v>51</v>
      </c>
      <c r="B25" s="53"/>
      <c r="C25" s="52"/>
      <c r="D25" s="52"/>
      <c r="E25" s="52"/>
      <c r="F25" s="52"/>
      <c r="G25" s="52"/>
      <c r="H25" s="52"/>
      <c r="I25" s="52"/>
      <c r="J25" s="52"/>
      <c r="K25" s="52"/>
      <c r="M25" s="5" t="s">
        <v>44</v>
      </c>
    </row>
    <row r="26" customFormat="false" ht="12" hidden="false" customHeight="true" outlineLevel="0" collapsed="false">
      <c r="A26" s="54" t="s">
        <v>52</v>
      </c>
      <c r="B26" s="55" t="n">
        <f aca="false">Original!B26</f>
        <v>3</v>
      </c>
      <c r="C26" s="55" t="n">
        <f aca="false">Original!C26</f>
        <v>-2</v>
      </c>
      <c r="D26" s="55" t="n">
        <f aca="false">Original!D26</f>
        <v>-1</v>
      </c>
      <c r="E26" s="55" t="n">
        <f aca="false">Original!E26</f>
        <v>0</v>
      </c>
      <c r="F26" s="55" t="n">
        <f aca="false">Original!F26</f>
        <v>0</v>
      </c>
      <c r="G26" s="55" t="n">
        <f aca="false">Original!G26</f>
        <v>2</v>
      </c>
      <c r="H26" s="55" t="n">
        <f aca="false">Original!H26</f>
        <v>-1</v>
      </c>
      <c r="I26" s="55" t="n">
        <f aca="false">Original!I26</f>
        <v>-1</v>
      </c>
      <c r="J26" s="55" t="n">
        <f aca="false">Original!J26</f>
        <v>1</v>
      </c>
      <c r="K26" s="55" t="n">
        <f aca="false">Original!K26</f>
        <v>0</v>
      </c>
      <c r="M26" s="38" t="n">
        <f aca="false">SQRT(SUMSQ(B26:K26))</f>
        <v>4.58257569495584</v>
      </c>
    </row>
    <row r="27" customFormat="false" ht="12" hidden="false" customHeight="true" outlineLevel="0" collapsed="false">
      <c r="A27" s="56" t="s">
        <v>53</v>
      </c>
      <c r="B27" s="57" t="n">
        <f aca="false">SUMPRODUCT(B2:B21,$Q$2:$Q$21)</f>
        <v>-1.02456386468958</v>
      </c>
      <c r="C27" s="57" t="n">
        <f aca="false">SUMPRODUCT(C2:C21,$Q$2:$Q$21)</f>
        <v>1</v>
      </c>
      <c r="D27" s="57" t="n">
        <f aca="false">SUMPRODUCT(D2:D21,$Q$2:$Q$21)</f>
        <v>1.05278640450004</v>
      </c>
      <c r="E27" s="57" t="n">
        <f aca="false">SUMPRODUCT(E2:E21,$Q$2:$Q$21)</f>
        <v>1.5</v>
      </c>
      <c r="F27" s="57" t="n">
        <f aca="false">SUMPRODUCT(F2:F21,$Q$2:$Q$21)</f>
        <v>-0.447213595499958</v>
      </c>
      <c r="G27" s="57" t="n">
        <f aca="false">SUMPRODUCT(G2:G21,$Q$2:$Q$21)</f>
        <v>-1.02456386468958</v>
      </c>
      <c r="H27" s="57" t="n">
        <f aca="false">SUMPRODUCT(H2:H21,$Q$2:$Q$21)</f>
        <v>-0.0773502691896258</v>
      </c>
      <c r="I27" s="57" t="n">
        <f aca="false">SUMPRODUCT(I2:I21,$Q$2:$Q$21)</f>
        <v>1.5</v>
      </c>
      <c r="J27" s="57" t="n">
        <f aca="false">SUMPRODUCT(J2:J21,$Q$2:$Q$21)</f>
        <v>0</v>
      </c>
      <c r="K27" s="57" t="n">
        <f aca="false">SUMPRODUCT(K2:K21,$Q$2:$Q$21)</f>
        <v>-0.447213595499958</v>
      </c>
      <c r="M27" s="38" t="n">
        <f aca="false">SQRT(SUMSQ(B27:K27))</f>
        <v>3.01890783285928</v>
      </c>
    </row>
    <row r="28" customFormat="false" ht="12" hidden="false" customHeight="true" outlineLevel="0" collapsed="false">
      <c r="A28" s="53" t="s">
        <v>54</v>
      </c>
      <c r="B28" s="53"/>
      <c r="C28" s="52"/>
      <c r="D28" s="52"/>
      <c r="E28" s="52"/>
      <c r="F28" s="52"/>
      <c r="G28" s="52"/>
      <c r="H28" s="52"/>
      <c r="I28" s="52"/>
      <c r="J28" s="52"/>
      <c r="K28" s="52"/>
      <c r="M28" s="5" t="s">
        <v>44</v>
      </c>
    </row>
    <row r="29" customFormat="false" ht="12" hidden="false" customHeight="true" outlineLevel="0" collapsed="false">
      <c r="A29" s="54" t="s">
        <v>52</v>
      </c>
      <c r="B29" s="55" t="n">
        <f aca="false">B26/$M$26</f>
        <v>0.654653670707977</v>
      </c>
      <c r="C29" s="55" t="n">
        <f aca="false">C26/$M$26</f>
        <v>-0.436435780471985</v>
      </c>
      <c r="D29" s="55" t="n">
        <f aca="false">D26/$M$26</f>
        <v>-0.218217890235992</v>
      </c>
      <c r="E29" s="55" t="n">
        <f aca="false">E26/$M$26</f>
        <v>0</v>
      </c>
      <c r="F29" s="55" t="n">
        <f aca="false">F26/$M$26</f>
        <v>0</v>
      </c>
      <c r="G29" s="55" t="n">
        <f aca="false">G26/$M$26</f>
        <v>0.436435780471985</v>
      </c>
      <c r="H29" s="55" t="n">
        <f aca="false">H26/$M$26</f>
        <v>-0.218217890235992</v>
      </c>
      <c r="I29" s="55" t="n">
        <f aca="false">I26/$M$26</f>
        <v>-0.218217890235992</v>
      </c>
      <c r="J29" s="55" t="n">
        <f aca="false">J26/$M$26</f>
        <v>0.218217890235992</v>
      </c>
      <c r="K29" s="55" t="n">
        <f aca="false">K26/$M$26</f>
        <v>0</v>
      </c>
      <c r="M29" s="38"/>
    </row>
    <row r="30" customFormat="false" ht="12" hidden="false" customHeight="true" outlineLevel="0" collapsed="false">
      <c r="A30" s="56" t="s">
        <v>53</v>
      </c>
      <c r="B30" s="57" t="n">
        <f aca="false">B27/$M$27</f>
        <v>-0.3393822936685</v>
      </c>
      <c r="C30" s="57" t="n">
        <f aca="false">C27/$M$27</f>
        <v>0.331245621053914</v>
      </c>
      <c r="D30" s="57" t="n">
        <f aca="false">D27/$M$27</f>
        <v>0.348730886395734</v>
      </c>
      <c r="E30" s="57" t="n">
        <f aca="false">E27/$M$27</f>
        <v>0.496868431580871</v>
      </c>
      <c r="F30" s="57" t="n">
        <f aca="false">F27/$M$27</f>
        <v>-0.148137545185138</v>
      </c>
      <c r="G30" s="57" t="n">
        <f aca="false">G27/$M$27</f>
        <v>-0.3393822936685</v>
      </c>
      <c r="H30" s="57" t="n">
        <f aca="false">H27/$M$27</f>
        <v>-0.0256219379564051</v>
      </c>
      <c r="I30" s="57" t="n">
        <f aca="false">I27/$M$27</f>
        <v>0.496868431580871</v>
      </c>
      <c r="J30" s="57" t="n">
        <f aca="false">J27/$M$27</f>
        <v>0</v>
      </c>
      <c r="K30" s="57" t="n">
        <f aca="false">K27/$M$27</f>
        <v>-0.148137545185138</v>
      </c>
      <c r="M30" s="58"/>
    </row>
  </sheetData>
  <mergeCells count="4">
    <mergeCell ref="V2:W2"/>
    <mergeCell ref="Y2:Z2"/>
    <mergeCell ref="A25:B25"/>
    <mergeCell ref="A28:B28"/>
  </mergeCells>
  <conditionalFormatting sqref="B26:K2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3:K2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2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30"/>
  <sheetViews>
    <sheetView showFormulas="false" showGridLines="false" showRowColHeaders="true" showZeros="true" rightToLeft="false" tabSelected="true" showOutlineSymbols="true" defaultGridColor="true" view="normal" topLeftCell="A30" colorId="64" zoomScale="120" zoomScaleNormal="120" zoomScalePageLayoutView="100" workbookViewId="0">
      <selection pane="topLeft" activeCell="AG4" activeCellId="0" sqref="AG4"/>
    </sheetView>
  </sheetViews>
  <sheetFormatPr defaultRowHeight="12" zeroHeight="false" outlineLevelRow="0" outlineLevelCol="0"/>
  <cols>
    <col collapsed="false" customWidth="true" hidden="false" outlineLevel="0" max="11" min="1" style="1" width="5.7"/>
    <col collapsed="false" customWidth="true" hidden="false" outlineLevel="0" max="12" min="12" style="1" width="2.85"/>
    <col collapsed="false" customWidth="true" hidden="false" outlineLevel="0" max="13" min="13" style="1" width="5.7"/>
    <col collapsed="false" customWidth="true" hidden="false" outlineLevel="0" max="14" min="14" style="1" width="5.86"/>
    <col collapsed="false" customWidth="true" hidden="false" outlineLevel="0" max="15" min="15" style="1" width="3.14"/>
    <col collapsed="false" customWidth="true" hidden="false" outlineLevel="0" max="17" min="16" style="1" width="5.7"/>
    <col collapsed="false" customWidth="true" hidden="false" outlineLevel="0" max="18" min="18" style="1" width="2.85"/>
    <col collapsed="false" customWidth="true" hidden="false" outlineLevel="0" max="21" min="19" style="1" width="5.7"/>
    <col collapsed="false" customWidth="true" hidden="false" outlineLevel="0" max="23" min="22" style="1" width="7.29"/>
    <col collapsed="false" customWidth="true" hidden="false" outlineLevel="0" max="24" min="24" style="1" width="5.7"/>
    <col collapsed="false" customWidth="true" hidden="false" outlineLevel="0" max="26" min="25" style="1" width="7.29"/>
    <col collapsed="false" customWidth="true" hidden="false" outlineLevel="0" max="27" min="27" style="1" width="5.7"/>
    <col collapsed="false" customWidth="true" hidden="false" outlineLevel="0" max="29" min="28" style="1" width="7.29"/>
    <col collapsed="false" customWidth="true" hidden="false" outlineLevel="0" max="1025" min="30" style="1" width="5.7"/>
  </cols>
  <sheetData>
    <row r="1" customFormat="false" ht="12" hidden="false" customHeight="true" outlineLevel="0" collapsed="false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  <c r="M1" s="5" t="s">
        <v>55</v>
      </c>
      <c r="N1" s="5" t="s">
        <v>56</v>
      </c>
      <c r="P1" s="6" t="s">
        <v>11</v>
      </c>
      <c r="Q1" s="7" t="s">
        <v>12</v>
      </c>
      <c r="R1" s="8"/>
      <c r="S1" s="9" t="s">
        <v>13</v>
      </c>
      <c r="T1" s="9" t="s">
        <v>14</v>
      </c>
    </row>
    <row r="2" customFormat="false" ht="12" hidden="false" customHeight="true" outlineLevel="0" collapsed="false">
      <c r="A2" s="10" t="s">
        <v>15</v>
      </c>
      <c r="B2" s="59" t="n">
        <f aca="false">Original!B2*LOG(20/Original!B$23)/$N2</f>
        <v>0.572914931356558</v>
      </c>
      <c r="C2" s="60" t="n">
        <f aca="false">Original!C2*LOG(20/Original!C$23)/$N2</f>
        <v>0</v>
      </c>
      <c r="D2" s="60" t="n">
        <f aca="false">Original!D2*LOG(20/Original!D$23)/$N2</f>
        <v>0.246741030705497</v>
      </c>
      <c r="E2" s="60" t="n">
        <f aca="false">Original!E2*LOG(20/Original!E$23)/$N2</f>
        <v>0</v>
      </c>
      <c r="F2" s="60" t="n">
        <f aca="false">Original!F2*LOG(20/Original!F$23)/$N2</f>
        <v>0.428580681004555</v>
      </c>
      <c r="G2" s="60" t="n">
        <f aca="false">Original!G2*LOG(20/Original!G$23)/$N2</f>
        <v>0.428580681004555</v>
      </c>
      <c r="H2" s="60" t="n">
        <f aca="false">Original!H2*LOG(20/Original!H$23)/$N2</f>
        <v>0</v>
      </c>
      <c r="I2" s="60" t="n">
        <f aca="false">Original!I2*LOG(20/Original!I$23)/$N2</f>
        <v>0</v>
      </c>
      <c r="J2" s="60" t="n">
        <f aca="false">Original!J2*LOG(20/Original!J$23)/$N2</f>
        <v>0</v>
      </c>
      <c r="K2" s="61" t="n">
        <f aca="false">Original!K2*LOG(20/Original!K$23)/$N2</f>
        <v>0.493482061410993</v>
      </c>
      <c r="M2" s="62" t="n">
        <f aca="false">SQRT(SUMSQ(B2:K2))</f>
        <v>1</v>
      </c>
      <c r="N2" s="63" t="n">
        <v>1.22002406654158</v>
      </c>
      <c r="P2" s="16" t="n">
        <v>1</v>
      </c>
      <c r="Q2" s="16" t="n">
        <v>-1</v>
      </c>
      <c r="R2" s="8"/>
      <c r="S2" s="64" t="n">
        <f aca="false">SUMPRODUCT(B2:K2,$B$29:$K$29)</f>
        <v>0.545270070191181</v>
      </c>
      <c r="T2" s="64" t="n">
        <f aca="false">SUMPRODUCT(B2:K2,$B$30:$K$30)</f>
        <v>-0.436457968044758</v>
      </c>
      <c r="U2" s="64"/>
      <c r="V2" s="18" t="s">
        <v>16</v>
      </c>
      <c r="W2" s="18"/>
      <c r="Y2" s="18" t="s">
        <v>49</v>
      </c>
      <c r="Z2" s="18"/>
      <c r="AB2" s="18" t="s">
        <v>57</v>
      </c>
      <c r="AC2" s="18"/>
    </row>
    <row r="3" customFormat="false" ht="12" hidden="false" customHeight="true" outlineLevel="0" collapsed="false">
      <c r="A3" s="19" t="s">
        <v>17</v>
      </c>
      <c r="B3" s="65" t="n">
        <f aca="false">Original!B3*LOG(20/Original!B$23)/$N3</f>
        <v>0</v>
      </c>
      <c r="C3" s="8" t="n">
        <f aca="false">Original!C3*LOG(20/Original!C$23)/$N3</f>
        <v>0.622812429361902</v>
      </c>
      <c r="D3" s="8" t="n">
        <f aca="false">Original!D3*LOG(20/Original!D$23)/$N3</f>
        <v>0.35856348073542</v>
      </c>
      <c r="E3" s="8" t="n">
        <f aca="false">Original!E3*LOG(20/Original!E$23)/$N3</f>
        <v>0.309259738646258</v>
      </c>
      <c r="F3" s="8" t="n">
        <f aca="false">Original!F3*LOG(20/Original!F$23)/$N3</f>
        <v>0</v>
      </c>
      <c r="G3" s="8" t="n">
        <f aca="false">Original!G3*LOG(20/Original!G$23)/$N3</f>
        <v>0</v>
      </c>
      <c r="H3" s="8" t="n">
        <f aca="false">Original!H3*LOG(20/Original!H$23)/$N3</f>
        <v>0</v>
      </c>
      <c r="I3" s="8" t="n">
        <f aca="false">Original!I3*LOG(20/Original!I$23)/$N3</f>
        <v>0.622812429361902</v>
      </c>
      <c r="J3" s="8" t="n">
        <f aca="false">Original!J3*LOG(20/Original!J$23)/$N3</f>
        <v>0</v>
      </c>
      <c r="K3" s="66" t="n">
        <f aca="false">Original!K3*LOG(20/Original!K$23)/$N3</f>
        <v>0</v>
      </c>
      <c r="M3" s="67" t="n">
        <f aca="false">SQRT(SUMSQ(B3:K3))</f>
        <v>1</v>
      </c>
      <c r="N3" s="68" t="n">
        <v>0.839544493060373</v>
      </c>
      <c r="P3" s="16" t="n">
        <v>-1</v>
      </c>
      <c r="Q3" s="16" t="n">
        <v>1</v>
      </c>
      <c r="R3" s="8"/>
      <c r="S3" s="64" t="n">
        <f aca="false">SUMPRODUCT(B3:K3,$B$29:$K$29)</f>
        <v>-0.424056060053922</v>
      </c>
      <c r="T3" s="64" t="n">
        <f aca="false">SUMPRODUCT(B3:K3,$B$30:$K$30)</f>
        <v>0.817108710229282</v>
      </c>
      <c r="U3" s="64"/>
      <c r="V3" s="22" t="s">
        <v>18</v>
      </c>
      <c r="W3" s="23" t="s">
        <v>19</v>
      </c>
      <c r="Y3" s="22" t="s">
        <v>18</v>
      </c>
      <c r="Z3" s="23" t="s">
        <v>19</v>
      </c>
      <c r="AB3" s="22" t="s">
        <v>18</v>
      </c>
      <c r="AC3" s="23" t="s">
        <v>19</v>
      </c>
      <c r="AE3" s="69"/>
      <c r="AF3" s="69"/>
    </row>
    <row r="4" customFormat="false" ht="12" hidden="false" customHeight="true" outlineLevel="0" collapsed="false">
      <c r="A4" s="19" t="s">
        <v>20</v>
      </c>
      <c r="B4" s="65" t="n">
        <f aca="false">Original!B4*LOG(20/Original!B$23)/$N4</f>
        <v>0</v>
      </c>
      <c r="C4" s="8" t="n">
        <f aca="false">Original!C4*LOG(20/Original!C$23)/$N4</f>
        <v>0</v>
      </c>
      <c r="D4" s="8" t="n">
        <f aca="false">Original!D4*LOG(20/Original!D$23)/$N4</f>
        <v>0</v>
      </c>
      <c r="E4" s="8" t="n">
        <f aca="false">Original!E4*LOG(20/Original!E$23)/$N4</f>
        <v>0.331288663852365</v>
      </c>
      <c r="F4" s="8" t="n">
        <f aca="false">Original!F4*LOG(20/Original!F$23)/$N4</f>
        <v>0.667176071664338</v>
      </c>
      <c r="G4" s="8" t="n">
        <f aca="false">Original!G4*LOG(20/Original!G$23)/$N4</f>
        <v>0.667176071664338</v>
      </c>
      <c r="H4" s="8" t="n">
        <f aca="false">Original!H4*LOG(20/Original!H$23)/$N4</f>
        <v>0</v>
      </c>
      <c r="I4" s="8" t="n">
        <f aca="false">Original!I4*LOG(20/Original!I$23)/$N4</f>
        <v>0</v>
      </c>
      <c r="J4" s="8" t="n">
        <f aca="false">Original!J4*LOG(20/Original!J$23)/$N4</f>
        <v>0</v>
      </c>
      <c r="K4" s="66" t="n">
        <f aca="false">Original!K4*LOG(20/Original!K$23)/$N4</f>
        <v>0</v>
      </c>
      <c r="M4" s="67" t="n">
        <f aca="false">SQRT(SUMSQ(B4:K4))</f>
        <v>1</v>
      </c>
      <c r="N4" s="68" t="n">
        <v>0.7837192721495</v>
      </c>
      <c r="P4" s="14"/>
      <c r="Q4" s="14"/>
      <c r="S4" s="64" t="n">
        <f aca="false">SUMPRODUCT(B4:K4,$B$29:$K$29)</f>
        <v>0.219953315246725</v>
      </c>
      <c r="T4" s="64" t="n">
        <f aca="false">SUMPRODUCT(B4:K4,$B$30:$K$30)</f>
        <v>-0.196301562462987</v>
      </c>
      <c r="U4" s="64"/>
      <c r="V4" s="24" t="n">
        <f aca="false">Original!V4</f>
        <v>12</v>
      </c>
      <c r="W4" s="25" t="str">
        <f aca="false">Original!W4</f>
        <v>13 Y 14</v>
      </c>
      <c r="Y4" s="24" t="n">
        <f aca="false">Norm!Y4</f>
        <v>12</v>
      </c>
      <c r="Z4" s="25" t="n">
        <f aca="false">Norm!Z4</f>
        <v>13</v>
      </c>
      <c r="AB4" s="24" t="n">
        <v>12</v>
      </c>
      <c r="AC4" s="25" t="n">
        <v>14</v>
      </c>
      <c r="AE4" s="69"/>
      <c r="AF4" s="69"/>
    </row>
    <row r="5" customFormat="false" ht="12" hidden="false" customHeight="true" outlineLevel="0" collapsed="false">
      <c r="A5" s="19" t="s">
        <v>22</v>
      </c>
      <c r="B5" s="65" t="n">
        <f aca="false">Original!B5*LOG(20/Original!B$23)/$N5</f>
        <v>0</v>
      </c>
      <c r="C5" s="8" t="n">
        <f aca="false">Original!C5*LOG(20/Original!C$23)/$N5</f>
        <v>0</v>
      </c>
      <c r="D5" s="8" t="n">
        <f aca="false">Original!D5*LOG(20/Original!D$23)/$N5</f>
        <v>0.376491466510343</v>
      </c>
      <c r="E5" s="8" t="n">
        <f aca="false">Original!E5*LOG(20/Original!E$23)/$N5</f>
        <v>0.324722563203391</v>
      </c>
      <c r="F5" s="8" t="n">
        <f aca="false">Original!F5*LOG(20/Original!F$23)/$N5</f>
        <v>0</v>
      </c>
      <c r="G5" s="8" t="n">
        <f aca="false">Original!G5*LOG(20/Original!G$23)/$N5</f>
        <v>0</v>
      </c>
      <c r="H5" s="8" t="n">
        <f aca="false">Original!H5*LOG(20/Original!H$23)/$N5</f>
        <v>0.5702238749759</v>
      </c>
      <c r="I5" s="8" t="n">
        <f aca="false">Original!I5*LOG(20/Original!I$23)/$N5</f>
        <v>0.653952723825645</v>
      </c>
      <c r="J5" s="8" t="n">
        <f aca="false">Original!J5*LOG(20/Original!J$23)/$N5</f>
        <v>0</v>
      </c>
      <c r="K5" s="66" t="n">
        <f aca="false">Original!K5*LOG(20/Original!K$23)/$N5</f>
        <v>0</v>
      </c>
      <c r="M5" s="67" t="n">
        <f aca="false">SQRT(SUMSQ(B5:K5))</f>
        <v>1</v>
      </c>
      <c r="N5" s="68" t="n">
        <v>0.799566583684337</v>
      </c>
      <c r="P5" s="16"/>
      <c r="Q5" s="16" t="n">
        <v>1</v>
      </c>
      <c r="R5" s="8"/>
      <c r="S5" s="64" t="n">
        <f aca="false">SUMPRODUCT(B5:K5,$B$29:$K$29)</f>
        <v>-0.274747701353361</v>
      </c>
      <c r="T5" s="64" t="n">
        <f aca="false">SUMPRODUCT(B5:K5,$B$30:$K$30)</f>
        <v>0.616942249715679</v>
      </c>
      <c r="U5" s="64"/>
      <c r="V5" s="24" t="n">
        <f aca="false">Original!V5</f>
        <v>9</v>
      </c>
      <c r="W5" s="25" t="n">
        <f aca="false">Original!W5</f>
        <v>20</v>
      </c>
      <c r="Y5" s="24" t="n">
        <f aca="false">Norm!Y5</f>
        <v>9</v>
      </c>
      <c r="Z5" s="25" t="n">
        <f aca="false">Norm!Z5</f>
        <v>14</v>
      </c>
      <c r="AB5" s="24" t="n">
        <v>9</v>
      </c>
      <c r="AC5" s="25" t="n">
        <v>13</v>
      </c>
      <c r="AE5" s="69"/>
      <c r="AF5" s="69"/>
    </row>
    <row r="6" customFormat="false" ht="12" hidden="false" customHeight="true" outlineLevel="0" collapsed="false">
      <c r="A6" s="19" t="s">
        <v>23</v>
      </c>
      <c r="B6" s="65" t="n">
        <f aca="false">Original!B6*LOG(20/Original!B$23)/$N6</f>
        <v>0</v>
      </c>
      <c r="C6" s="8" t="n">
        <f aca="false">Original!C6*LOG(20/Original!C$23)/$N6</f>
        <v>0.569237479709787</v>
      </c>
      <c r="D6" s="8" t="n">
        <f aca="false">Original!D6*LOG(20/Original!D$23)/$N6</f>
        <v>0</v>
      </c>
      <c r="E6" s="8" t="n">
        <f aca="false">Original!E6*LOG(20/Original!E$23)/$N6</f>
        <v>0</v>
      </c>
      <c r="F6" s="8" t="n">
        <f aca="false">Original!F6*LOG(20/Original!F$23)/$N6</f>
        <v>0</v>
      </c>
      <c r="G6" s="8" t="n">
        <f aca="false">Original!G6*LOG(20/Original!G$23)/$N6</f>
        <v>0</v>
      </c>
      <c r="H6" s="8" t="n">
        <f aca="false">Original!H6*LOG(20/Original!H$23)/$N6</f>
        <v>0</v>
      </c>
      <c r="I6" s="8" t="n">
        <f aca="false">Original!I6*LOG(20/Original!I$23)/$N6</f>
        <v>0</v>
      </c>
      <c r="J6" s="8" t="n">
        <f aca="false">Original!J6*LOG(20/Original!J$23)/$N6</f>
        <v>0.496355148676117</v>
      </c>
      <c r="K6" s="66" t="n">
        <f aca="false">Original!K6*LOG(20/Original!K$23)/$N6</f>
        <v>0.655438981199898</v>
      </c>
      <c r="M6" s="67" t="n">
        <f aca="false">SQRT(SUMSQ(B6:K6))</f>
        <v>1</v>
      </c>
      <c r="N6" s="68" t="n">
        <v>0.918559940127125</v>
      </c>
      <c r="P6" s="14"/>
      <c r="Q6" s="14"/>
      <c r="S6" s="64" t="n">
        <f aca="false">SUMPRODUCT(B6:K6,$B$29:$K$29)</f>
        <v>-0.152579054423884</v>
      </c>
      <c r="T6" s="64" t="n">
        <f aca="false">SUMPRODUCT(B6:K6,$B$30:$K$30)</f>
        <v>0.123357550517927</v>
      </c>
      <c r="U6" s="64"/>
      <c r="V6" s="24" t="n">
        <f aca="false">Original!V6</f>
        <v>3</v>
      </c>
      <c r="W6" s="25" t="str">
        <f aca="false">Original!W6</f>
        <v>8 Y 15</v>
      </c>
      <c r="Y6" s="24" t="n">
        <f aca="false">Norm!Y6</f>
        <v>3</v>
      </c>
      <c r="Z6" s="25" t="n">
        <f aca="false">Norm!Z6</f>
        <v>20</v>
      </c>
      <c r="AB6" s="24" t="n">
        <v>3</v>
      </c>
      <c r="AC6" s="25" t="n">
        <v>20</v>
      </c>
      <c r="AE6" s="69"/>
      <c r="AF6" s="69"/>
    </row>
    <row r="7" customFormat="false" ht="12" hidden="false" customHeight="true" outlineLevel="0" collapsed="false">
      <c r="A7" s="19" t="s">
        <v>25</v>
      </c>
      <c r="B7" s="65" t="n">
        <f aca="false">Original!B7*LOG(20/Original!B$23)/$N7</f>
        <v>0.93741656917425</v>
      </c>
      <c r="C7" s="8" t="n">
        <f aca="false">Original!C7*LOG(20/Original!C$23)/$N7</f>
        <v>0</v>
      </c>
      <c r="D7" s="8" t="n">
        <f aca="false">Original!D7*LOG(20/Original!D$23)/$N7</f>
        <v>0</v>
      </c>
      <c r="E7" s="8" t="n">
        <f aca="false">Original!E7*LOG(20/Original!E$23)/$N7</f>
        <v>0.348209959417558</v>
      </c>
      <c r="F7" s="8" t="n">
        <f aca="false">Original!F7*LOG(20/Original!F$23)/$N7</f>
        <v>0</v>
      </c>
      <c r="G7" s="8" t="n">
        <f aca="false">Original!G7*LOG(20/Original!G$23)/$N7</f>
        <v>0</v>
      </c>
      <c r="H7" s="8" t="n">
        <f aca="false">Original!H7*LOG(20/Original!H$23)/$N7</f>
        <v>0</v>
      </c>
      <c r="I7" s="8" t="n">
        <f aca="false">Original!I7*LOG(20/Original!I$23)/$N7</f>
        <v>0</v>
      </c>
      <c r="J7" s="8" t="n">
        <f aca="false">Original!J7*LOG(20/Original!J$23)/$N7</f>
        <v>0</v>
      </c>
      <c r="K7" s="66" t="n">
        <f aca="false">Original!K7*LOG(20/Original!K$23)/$N7</f>
        <v>0</v>
      </c>
      <c r="M7" s="67" t="n">
        <f aca="false">SQRT(SUMSQ(B7:K7))</f>
        <v>1</v>
      </c>
      <c r="N7" s="68" t="n">
        <v>0.745634360774875</v>
      </c>
      <c r="P7" s="14" t="n">
        <v>1</v>
      </c>
      <c r="Q7" s="14"/>
      <c r="S7" s="64" t="n">
        <f aca="false">SUMPRODUCT(B7:K7,$B$29:$K$29)</f>
        <v>0.741229762278438</v>
      </c>
      <c r="T7" s="64" t="n">
        <f aca="false">SUMPRODUCT(B7:K7,$B$30:$K$30)</f>
        <v>-0.279579883875164</v>
      </c>
      <c r="U7" s="64"/>
      <c r="V7" s="24" t="n">
        <f aca="false">Original!V7</f>
        <v>18</v>
      </c>
      <c r="W7" s="25" t="n">
        <f aca="false">Original!W7</f>
        <v>18</v>
      </c>
      <c r="Y7" s="24" t="n">
        <f aca="false">Norm!Y7</f>
        <v>18</v>
      </c>
      <c r="Z7" s="25" t="n">
        <f aca="false">Norm!Z7</f>
        <v>18</v>
      </c>
      <c r="AB7" s="24" t="n">
        <v>18</v>
      </c>
      <c r="AC7" s="25" t="n">
        <v>18</v>
      </c>
      <c r="AE7" s="69"/>
      <c r="AF7" s="69"/>
    </row>
    <row r="8" customFormat="false" ht="12" hidden="false" customHeight="true" outlineLevel="0" collapsed="false">
      <c r="A8" s="19" t="s">
        <v>26</v>
      </c>
      <c r="B8" s="65" t="n">
        <f aca="false">Original!B8*LOG(20/Original!B$23)/$N8</f>
        <v>0</v>
      </c>
      <c r="C8" s="8" t="n">
        <f aca="false">Original!C8*LOG(20/Original!C$23)/$N8</f>
        <v>0</v>
      </c>
      <c r="D8" s="8" t="n">
        <f aca="false">Original!D8*LOG(20/Original!D$23)/$N8</f>
        <v>0</v>
      </c>
      <c r="E8" s="8" t="n">
        <f aca="false">Original!E8*LOG(20/Original!E$23)/$N8</f>
        <v>0</v>
      </c>
      <c r="F8" s="8" t="n">
        <f aca="false">Original!F8*LOG(20/Original!F$23)/$N8</f>
        <v>0</v>
      </c>
      <c r="G8" s="8" t="n">
        <f aca="false">Original!G8*LOG(20/Original!G$23)/$N8</f>
        <v>0</v>
      </c>
      <c r="H8" s="8" t="n">
        <f aca="false">Original!H8*LOG(20/Original!H$23)/$N8</f>
        <v>0</v>
      </c>
      <c r="I8" s="8" t="n">
        <f aca="false">Original!I8*LOG(20/Original!I$23)/$N8</f>
        <v>0.655713230614901</v>
      </c>
      <c r="J8" s="8" t="n">
        <f aca="false">Original!J8*LOG(20/Original!J$23)/$N8</f>
        <v>0</v>
      </c>
      <c r="K8" s="66" t="n">
        <f aca="false">Original!K8*LOG(20/Original!K$23)/$N8</f>
        <v>0.755010039136282</v>
      </c>
      <c r="M8" s="67" t="n">
        <f aca="false">SQRT(SUMSQ(B8:K8))</f>
        <v>1</v>
      </c>
      <c r="N8" s="68" t="n">
        <v>0.79741984890255</v>
      </c>
      <c r="P8" s="14"/>
      <c r="Q8" s="14"/>
      <c r="S8" s="64" t="n">
        <f aca="false">SUMPRODUCT(B8:K8,$B$29:$K$29)</f>
        <v>-0.159031058371922</v>
      </c>
      <c r="T8" s="64" t="n">
        <f aca="false">SUMPRODUCT(B8:K8,$B$30:$K$30)</f>
        <v>0.279273663793378</v>
      </c>
      <c r="U8" s="64"/>
      <c r="V8" s="24" t="n">
        <f aca="false">Original!V8</f>
        <v>0</v>
      </c>
      <c r="W8" s="25" t="str">
        <f aca="false">Original!W8</f>
        <v>7 Y 19</v>
      </c>
      <c r="Y8" s="24" t="n">
        <f aca="false">Norm!Y8</f>
        <v>15</v>
      </c>
      <c r="Z8" s="25" t="n">
        <f aca="false">Norm!Z8</f>
        <v>8</v>
      </c>
      <c r="AB8" s="24" t="n">
        <v>11</v>
      </c>
      <c r="AC8" s="25" t="n">
        <v>15</v>
      </c>
      <c r="AE8" s="69"/>
      <c r="AF8" s="69"/>
    </row>
    <row r="9" customFormat="false" ht="12" hidden="false" customHeight="true" outlineLevel="0" collapsed="false">
      <c r="A9" s="19" t="s">
        <v>28</v>
      </c>
      <c r="B9" s="65" t="n">
        <f aca="false">Original!B9*LOG(20/Original!B$23)/$N9</f>
        <v>0</v>
      </c>
      <c r="C9" s="8" t="n">
        <f aca="false">Original!C9*LOG(20/Original!C$23)/$N9</f>
        <v>0</v>
      </c>
      <c r="D9" s="8" t="n">
        <f aca="false">Original!D9*LOG(20/Original!D$23)/$N9</f>
        <v>0.352720365487353</v>
      </c>
      <c r="E9" s="8" t="n">
        <f aca="false">Original!E9*LOG(20/Original!E$23)/$N9</f>
        <v>0.304220072334477</v>
      </c>
      <c r="F9" s="8" t="n">
        <f aca="false">Original!F9*LOG(20/Original!F$23)/$N9</f>
        <v>0</v>
      </c>
      <c r="G9" s="8" t="n">
        <f aca="false">Original!G9*LOG(20/Original!G$23)/$N9</f>
        <v>0</v>
      </c>
      <c r="H9" s="8" t="n">
        <f aca="false">Original!H9*LOG(20/Original!H$23)/$N9</f>
        <v>0.534220803077852</v>
      </c>
      <c r="I9" s="8" t="n">
        <f aca="false">Original!I9*LOG(20/Original!I$23)/$N9</f>
        <v>0</v>
      </c>
      <c r="J9" s="8" t="n">
        <f aca="false">Original!J9*LOG(20/Original!J$23)/$N9</f>
        <v>0</v>
      </c>
      <c r="K9" s="66" t="n">
        <f aca="false">Original!K9*LOG(20/Original!K$23)/$N9</f>
        <v>0.705440730974706</v>
      </c>
      <c r="M9" s="67" t="n">
        <f aca="false">SQRT(SUMSQ(B9:K9))</f>
        <v>1</v>
      </c>
      <c r="N9" s="68" t="n">
        <v>0.853452267345121</v>
      </c>
      <c r="P9" s="14"/>
      <c r="Q9" s="14"/>
      <c r="S9" s="64" t="n">
        <f aca="false">SUMPRODUCT(B9:K9,$B$29:$K$29)</f>
        <v>-0.135944528316083</v>
      </c>
      <c r="T9" s="64" t="n">
        <f aca="false">SUMPRODUCT(B9:K9,$B$30:$K$30)</f>
        <v>0.0943202604641269</v>
      </c>
      <c r="U9" s="64"/>
      <c r="V9" s="24" t="n">
        <f aca="false">Original!V9</f>
        <v>0</v>
      </c>
      <c r="W9" s="25" t="str">
        <f aca="false">Original!W9</f>
        <v>5,6,10,11</v>
      </c>
      <c r="Y9" s="24" t="n">
        <f aca="false">Norm!Y9</f>
        <v>11</v>
      </c>
      <c r="Z9" s="25" t="n">
        <f aca="false">Norm!Z9</f>
        <v>15</v>
      </c>
      <c r="AB9" s="24" t="n">
        <v>15</v>
      </c>
      <c r="AC9" s="25" t="n">
        <v>7</v>
      </c>
      <c r="AE9" s="69"/>
      <c r="AF9" s="69"/>
    </row>
    <row r="10" customFormat="false" ht="12" hidden="false" customHeight="true" outlineLevel="0" collapsed="false">
      <c r="A10" s="19" t="s">
        <v>30</v>
      </c>
      <c r="B10" s="65" t="n">
        <f aca="false">Original!B10*LOG(20/Original!B$23)/$N10</f>
        <v>0</v>
      </c>
      <c r="C10" s="8" t="n">
        <f aca="false">Original!C10*LOG(20/Original!C$23)/$N10</f>
        <v>0</v>
      </c>
      <c r="D10" s="8" t="n">
        <f aca="false">Original!D10*LOG(20/Original!D$23)/$N10</f>
        <v>0</v>
      </c>
      <c r="E10" s="8" t="n">
        <f aca="false">Original!E10*LOG(20/Original!E$23)/$N10</f>
        <v>0</v>
      </c>
      <c r="F10" s="8" t="n">
        <f aca="false">Original!F10*LOG(20/Original!F$23)/$N10</f>
        <v>0</v>
      </c>
      <c r="G10" s="8" t="n">
        <f aca="false">Original!G10*LOG(20/Original!G$23)/$N10</f>
        <v>0.753709218301999</v>
      </c>
      <c r="H10" s="8" t="n">
        <f aca="false">Original!H10*LOG(20/Original!H$23)/$N10</f>
        <v>0</v>
      </c>
      <c r="I10" s="8" t="n">
        <f aca="false">Original!I10*LOG(20/Original!I$23)/$N10</f>
        <v>0</v>
      </c>
      <c r="J10" s="8" t="n">
        <f aca="false">Original!J10*LOG(20/Original!J$23)/$N10</f>
        <v>0.657208044873607</v>
      </c>
      <c r="K10" s="66" t="n">
        <f aca="false">Original!K10*LOG(20/Original!K$23)/$N10</f>
        <v>0</v>
      </c>
      <c r="M10" s="67" t="n">
        <f aca="false">SQRT(SUMSQ(B10:K10))</f>
        <v>1</v>
      </c>
      <c r="N10" s="68" t="n">
        <v>0.693740679539929</v>
      </c>
      <c r="P10" s="14"/>
      <c r="Q10" s="14"/>
      <c r="S10" s="64" t="n">
        <f aca="false">SUMPRODUCT(B10:K10,$B$29:$K$29)</f>
        <v>0.363579048328338</v>
      </c>
      <c r="T10" s="64" t="n">
        <f aca="false">SUMPRODUCT(B10:K10,$B$30:$K$30)</f>
        <v>-0.231355807781817</v>
      </c>
      <c r="U10" s="64"/>
      <c r="V10" s="24" t="n">
        <f aca="false">Original!V10</f>
        <v>0</v>
      </c>
      <c r="W10" s="25" t="n">
        <f aca="false">Original!W10</f>
        <v>0</v>
      </c>
      <c r="Y10" s="24" t="n">
        <f aca="false">Norm!Y10</f>
        <v>0</v>
      </c>
      <c r="Z10" s="25" t="n">
        <f aca="false">Norm!Z10</f>
        <v>7</v>
      </c>
      <c r="AB10" s="24"/>
      <c r="AC10" s="25" t="n">
        <v>8</v>
      </c>
      <c r="AE10" s="69"/>
      <c r="AF10" s="69"/>
    </row>
    <row r="11" customFormat="false" ht="12" hidden="false" customHeight="true" outlineLevel="0" collapsed="false">
      <c r="A11" s="19" t="s">
        <v>31</v>
      </c>
      <c r="B11" s="65" t="n">
        <f aca="false">Original!B11*LOG(20/Original!B$23)/$N11</f>
        <v>0</v>
      </c>
      <c r="C11" s="8" t="n">
        <f aca="false">Original!C11*LOG(20/Original!C$23)/$N11</f>
        <v>0.601894054608556</v>
      </c>
      <c r="D11" s="8" t="n">
        <f aca="false">Original!D11*LOG(20/Original!D$23)/$N11</f>
        <v>0</v>
      </c>
      <c r="E11" s="8" t="n">
        <f aca="false">Original!E11*LOG(20/Original!E$23)/$N11</f>
        <v>0</v>
      </c>
      <c r="F11" s="8" t="n">
        <f aca="false">Original!F11*LOG(20/Original!F$23)/$N11</f>
        <v>0.601894054608556</v>
      </c>
      <c r="G11" s="8" t="n">
        <f aca="false">Original!G11*LOG(20/Original!G$23)/$N11</f>
        <v>0</v>
      </c>
      <c r="H11" s="8" t="n">
        <f aca="false">Original!H11*LOG(20/Original!H$23)/$N11</f>
        <v>0.52483053841573</v>
      </c>
      <c r="I11" s="8" t="n">
        <f aca="false">Original!I11*LOG(20/Original!I$23)/$N11</f>
        <v>0</v>
      </c>
      <c r="J11" s="8" t="n">
        <f aca="false">Original!J11*LOG(20/Original!J$23)/$N11</f>
        <v>0</v>
      </c>
      <c r="K11" s="66" t="n">
        <f aca="false">Original!K11*LOG(20/Original!K$23)/$N11</f>
        <v>0</v>
      </c>
      <c r="M11" s="67" t="n">
        <f aca="false">SQRT(SUMSQ(B11:K11))</f>
        <v>1</v>
      </c>
      <c r="N11" s="68" t="n">
        <v>0.868722229895415</v>
      </c>
      <c r="P11" s="14"/>
      <c r="Q11" s="14"/>
      <c r="S11" s="64" t="n">
        <f aca="false">SUMPRODUCT(B11:K11,$B$29:$K$29)</f>
        <v>-0.32108425458788</v>
      </c>
      <c r="T11" s="64" t="n">
        <f aca="false">SUMPRODUCT(B11:K11,$B$30:$K$30)</f>
        <v>0.175327800355785</v>
      </c>
      <c r="U11" s="64"/>
      <c r="V11" s="24" t="n">
        <f aca="false">Original!V11</f>
        <v>0</v>
      </c>
      <c r="W11" s="25" t="n">
        <f aca="false">Original!W11</f>
        <v>0</v>
      </c>
      <c r="Y11" s="24" t="n">
        <f aca="false">Norm!Y11</f>
        <v>0</v>
      </c>
      <c r="Z11" s="25" t="n">
        <f aca="false">Norm!Z11</f>
        <v>19</v>
      </c>
      <c r="AB11" s="24"/>
      <c r="AC11" s="25" t="n">
        <v>10</v>
      </c>
      <c r="AE11" s="0"/>
      <c r="AF11" s="69"/>
    </row>
    <row r="12" customFormat="false" ht="12" hidden="false" customHeight="true" outlineLevel="0" collapsed="false">
      <c r="A12" s="19" t="s">
        <v>32</v>
      </c>
      <c r="B12" s="65" t="n">
        <f aca="false">Original!B12*LOG(20/Original!B$23)/$N12</f>
        <v>0</v>
      </c>
      <c r="C12" s="8" t="n">
        <f aca="false">Original!C12*LOG(20/Original!C$23)/$N12</f>
        <v>0</v>
      </c>
      <c r="D12" s="8" t="n">
        <f aca="false">Original!D12*LOG(20/Original!D$23)/$N12</f>
        <v>0.39806276091137</v>
      </c>
      <c r="E12" s="8" t="n">
        <f aca="false">Original!E12*LOG(20/Original!E$23)/$N12</f>
        <v>0</v>
      </c>
      <c r="F12" s="8" t="n">
        <f aca="false">Original!F12*LOG(20/Original!F$23)/$N12</f>
        <v>0.691421320021858</v>
      </c>
      <c r="G12" s="8" t="n">
        <f aca="false">Original!G12*LOG(20/Original!G$23)/$N12</f>
        <v>0</v>
      </c>
      <c r="H12" s="8" t="n">
        <f aca="false">Original!H12*LOG(20/Original!H$23)/$N12</f>
        <v>0</v>
      </c>
      <c r="I12" s="8" t="n">
        <f aca="false">Original!I12*LOG(20/Original!I$23)/$N12</f>
        <v>0</v>
      </c>
      <c r="J12" s="8" t="n">
        <f aca="false">Original!J12*LOG(20/Original!J$23)/$N12</f>
        <v>0.602895178778907</v>
      </c>
      <c r="K12" s="66" t="n">
        <f aca="false">Original!K12*LOG(20/Original!K$23)/$N12</f>
        <v>0</v>
      </c>
      <c r="M12" s="67" t="n">
        <f aca="false">SQRT(SUMSQ(B12:K12))</f>
        <v>1</v>
      </c>
      <c r="N12" s="68" t="n">
        <v>0.756237521376703</v>
      </c>
      <c r="P12" s="14"/>
      <c r="Q12" s="14"/>
      <c r="S12" s="64" t="n">
        <f aca="false">SUMPRODUCT(B12:K12,$B$29:$K$29)</f>
        <v>0.0328865091719072</v>
      </c>
      <c r="T12" s="64" t="n">
        <f aca="false">SUMPRODUCT(B12:K12,$B$30:$K$30)</f>
        <v>0.0130458241090642</v>
      </c>
      <c r="U12" s="64"/>
      <c r="V12" s="24" t="n">
        <f aca="false">Original!V12</f>
        <v>0</v>
      </c>
      <c r="W12" s="25" t="n">
        <f aca="false">Original!W12</f>
        <v>0</v>
      </c>
      <c r="Y12" s="24" t="n">
        <f aca="false">Norm!Y12</f>
        <v>0</v>
      </c>
      <c r="Z12" s="25" t="n">
        <f aca="false">Norm!Z12</f>
        <v>11</v>
      </c>
      <c r="AB12" s="24"/>
      <c r="AC12" s="25" t="n">
        <v>5</v>
      </c>
      <c r="AE12" s="0"/>
      <c r="AF12" s="69"/>
    </row>
    <row r="13" customFormat="false" ht="12" hidden="false" customHeight="true" outlineLevel="0" collapsed="false">
      <c r="A13" s="19" t="s">
        <v>33</v>
      </c>
      <c r="B13" s="65" t="n">
        <f aca="false">Original!B13*LOG(20/Original!B$23)/$N13</f>
        <v>0.709756809698169</v>
      </c>
      <c r="C13" s="8" t="n">
        <f aca="false">Original!C13*LOG(20/Original!C$23)/$N13</f>
        <v>0</v>
      </c>
      <c r="D13" s="8" t="n">
        <f aca="false">Original!D13*LOG(20/Original!D$23)/$N13</f>
        <v>0</v>
      </c>
      <c r="E13" s="8" t="n">
        <f aca="false">Original!E13*LOG(20/Original!E$23)/$N13</f>
        <v>0</v>
      </c>
      <c r="F13" s="8" t="n">
        <f aca="false">Original!F13*LOG(20/Original!F$23)/$N13</f>
        <v>0</v>
      </c>
      <c r="G13" s="8" t="n">
        <f aca="false">Original!G13*LOG(20/Original!G$23)/$N13</f>
        <v>0.530948034689548</v>
      </c>
      <c r="H13" s="8" t="n">
        <f aca="false">Original!H13*LOG(20/Original!H$23)/$N13</f>
        <v>0.462968093443148</v>
      </c>
      <c r="I13" s="8" t="n">
        <f aca="false">Original!I13*LOG(20/Original!I$23)/$N13</f>
        <v>0</v>
      </c>
      <c r="J13" s="8" t="n">
        <f aca="false">Original!J13*LOG(20/Original!J$23)/$N13</f>
        <v>0</v>
      </c>
      <c r="K13" s="66" t="n">
        <f aca="false">Original!K13*LOG(20/Original!K$23)/$N13</f>
        <v>0</v>
      </c>
      <c r="M13" s="67" t="n">
        <f aca="false">SQRT(SUMSQ(B13:K13))</f>
        <v>1</v>
      </c>
      <c r="N13" s="68" t="n">
        <v>0.984802110786739</v>
      </c>
      <c r="P13" s="16"/>
      <c r="Q13" s="16" t="n">
        <v>-1</v>
      </c>
      <c r="R13" s="8"/>
      <c r="S13" s="64" t="n">
        <f aca="false">SUMPRODUCT(B13:K13,$B$29:$K$29)</f>
        <v>0.669893005335699</v>
      </c>
      <c r="T13" s="64" t="n">
        <f aca="false">SUMPRODUCT(B13:K13,$B$30:$K$30)</f>
        <v>-0.438327827244102</v>
      </c>
      <c r="U13" s="64"/>
      <c r="V13" s="24" t="n">
        <f aca="false">Original!V13</f>
        <v>0</v>
      </c>
      <c r="W13" s="25" t="n">
        <f aca="false">Original!W13</f>
        <v>0</v>
      </c>
      <c r="Y13" s="24" t="n">
        <f aca="false">Norm!Y13</f>
        <v>0</v>
      </c>
      <c r="Z13" s="25" t="str">
        <f aca="false">Norm!Z13</f>
        <v>5 y 6</v>
      </c>
      <c r="AB13" s="24"/>
      <c r="AC13" s="25" t="n">
        <v>19</v>
      </c>
      <c r="AE13" s="69"/>
      <c r="AF13" s="69"/>
    </row>
    <row r="14" customFormat="false" ht="12" hidden="false" customHeight="true" outlineLevel="0" collapsed="false">
      <c r="A14" s="19" t="s">
        <v>34</v>
      </c>
      <c r="B14" s="65" t="n">
        <f aca="false">Original!B14*LOG(20/Original!B$23)/$N14</f>
        <v>0</v>
      </c>
      <c r="C14" s="8" t="n">
        <f aca="false">Original!C14*LOG(20/Original!C$23)/$N14</f>
        <v>0</v>
      </c>
      <c r="D14" s="8" t="n">
        <f aca="false">Original!D14*LOG(20/Original!D$23)/$N14</f>
        <v>0.35856348073542</v>
      </c>
      <c r="E14" s="8" t="n">
        <f aca="false">Original!E14*LOG(20/Original!E$23)/$N14</f>
        <v>0.309259738646258</v>
      </c>
      <c r="F14" s="8" t="n">
        <f aca="false">Original!F14*LOG(20/Original!F$23)/$N14</f>
        <v>0.622812429361902</v>
      </c>
      <c r="G14" s="8" t="n">
        <f aca="false">Original!G14*LOG(20/Original!G$23)/$N14</f>
        <v>0</v>
      </c>
      <c r="H14" s="8" t="n">
        <f aca="false">Original!H14*LOG(20/Original!H$23)/$N14</f>
        <v>0</v>
      </c>
      <c r="I14" s="8" t="n">
        <f aca="false">Original!I14*LOG(20/Original!I$23)/$N14</f>
        <v>0.622812429361902</v>
      </c>
      <c r="J14" s="8" t="n">
        <f aca="false">Original!J14*LOG(20/Original!J$23)/$N14</f>
        <v>0</v>
      </c>
      <c r="K14" s="66" t="n">
        <f aca="false">Original!K14*LOG(20/Original!K$23)/$N14</f>
        <v>0</v>
      </c>
      <c r="M14" s="67" t="n">
        <f aca="false">SQRT(SUMSQ(B14:K14))</f>
        <v>1</v>
      </c>
      <c r="N14" s="68" t="n">
        <v>0.839544493060373</v>
      </c>
      <c r="P14" s="14"/>
      <c r="Q14" s="14"/>
      <c r="S14" s="64" t="n">
        <f aca="false">SUMPRODUCT(B14:K14,$B$29:$K$29)</f>
        <v>-0.192342604713191</v>
      </c>
      <c r="T14" s="64" t="n">
        <f aca="false">SUMPRODUCT(B14:K14,$B$30:$K$30)</f>
        <v>0.483540504715212</v>
      </c>
      <c r="U14" s="64"/>
      <c r="V14" s="24" t="n">
        <f aca="false">Original!V14</f>
        <v>0</v>
      </c>
      <c r="W14" s="25" t="n">
        <f aca="false">Original!W14</f>
        <v>0</v>
      </c>
      <c r="Y14" s="24" t="n">
        <f aca="false">Norm!Y14</f>
        <v>0</v>
      </c>
      <c r="Z14" s="25" t="n">
        <f aca="false">Norm!Z14</f>
        <v>10</v>
      </c>
      <c r="AB14" s="24"/>
      <c r="AC14" s="25" t="n">
        <v>11</v>
      </c>
      <c r="AE14" s="69"/>
      <c r="AF14" s="69"/>
    </row>
    <row r="15" customFormat="false" ht="12" hidden="false" customHeight="true" outlineLevel="0" collapsed="false">
      <c r="A15" s="19" t="s">
        <v>35</v>
      </c>
      <c r="B15" s="65" t="n">
        <f aca="false">Original!B15*LOG(20/Original!B$23)/$N15</f>
        <v>0</v>
      </c>
      <c r="C15" s="8" t="n">
        <f aca="false">Original!C15*LOG(20/Original!C$23)/$N15</f>
        <v>0.653952723825645</v>
      </c>
      <c r="D15" s="8" t="n">
        <f aca="false">Original!D15*LOG(20/Original!D$23)/$N15</f>
        <v>0.376491466510343</v>
      </c>
      <c r="E15" s="8" t="n">
        <f aca="false">Original!E15*LOG(20/Original!E$23)/$N15</f>
        <v>0.324722563203391</v>
      </c>
      <c r="F15" s="8" t="n">
        <f aca="false">Original!F15*LOG(20/Original!F$23)/$N15</f>
        <v>0</v>
      </c>
      <c r="G15" s="8" t="n">
        <f aca="false">Original!G15*LOG(20/Original!G$23)/$N15</f>
        <v>0</v>
      </c>
      <c r="H15" s="8" t="n">
        <f aca="false">Original!H15*LOG(20/Original!H$23)/$N15</f>
        <v>0</v>
      </c>
      <c r="I15" s="8" t="n">
        <f aca="false">Original!I15*LOG(20/Original!I$23)/$N15</f>
        <v>0</v>
      </c>
      <c r="J15" s="8" t="n">
        <f aca="false">Original!J15*LOG(20/Original!J$23)/$N15</f>
        <v>0.5702238749759</v>
      </c>
      <c r="K15" s="66" t="n">
        <f aca="false">Original!K15*LOG(20/Original!K$23)/$N15</f>
        <v>0</v>
      </c>
      <c r="M15" s="67" t="n">
        <f aca="false">SQRT(SUMSQ(B15:K15))</f>
        <v>1</v>
      </c>
      <c r="N15" s="68" t="n">
        <v>0.799566583684337</v>
      </c>
      <c r="P15" s="14"/>
      <c r="Q15" s="14"/>
      <c r="S15" s="64" t="n">
        <f aca="false">SUMPRODUCT(B15:K15,$B$29:$K$29)</f>
        <v>-0.207719039995782</v>
      </c>
      <c r="T15" s="64" t="n">
        <f aca="false">SUMPRODUCT(B15:K15,$B$30:$K$30)</f>
        <v>0.460569089096341</v>
      </c>
      <c r="U15" s="64"/>
      <c r="V15" s="27" t="n">
        <f aca="false">Original!V15</f>
        <v>0</v>
      </c>
      <c r="W15" s="28" t="n">
        <f aca="false">Original!W15</f>
        <v>0</v>
      </c>
      <c r="Y15" s="27" t="n">
        <f aca="false">Norm!Y15</f>
        <v>0</v>
      </c>
      <c r="Z15" s="28" t="n">
        <f aca="false">Norm!Z15</f>
        <v>3</v>
      </c>
      <c r="AB15" s="24"/>
      <c r="AC15" s="25"/>
      <c r="AE15" s="69"/>
      <c r="AF15" s="69"/>
    </row>
    <row r="16" customFormat="false" ht="12" hidden="false" customHeight="true" outlineLevel="0" collapsed="false">
      <c r="A16" s="19" t="s">
        <v>36</v>
      </c>
      <c r="B16" s="65" t="n">
        <f aca="false">Original!B16*LOG(20/Original!B$23)/$N16</f>
        <v>0</v>
      </c>
      <c r="C16" s="8" t="n">
        <f aca="false">Original!C16*LOG(20/Original!C$23)/$N16</f>
        <v>0</v>
      </c>
      <c r="D16" s="8" t="n">
        <f aca="false">Original!D16*LOG(20/Original!D$23)/$N16</f>
        <v>0</v>
      </c>
      <c r="E16" s="8" t="n">
        <f aca="false">Original!E16*LOG(20/Original!E$23)/$N16</f>
        <v>0.286356773113221</v>
      </c>
      <c r="F16" s="8" t="n">
        <f aca="false">Original!F16*LOG(20/Original!F$23)/$N16</f>
        <v>0</v>
      </c>
      <c r="G16" s="8" t="n">
        <f aca="false">Original!G16*LOG(20/Original!G$23)/$N16</f>
        <v>0.57668857351936</v>
      </c>
      <c r="H16" s="8" t="n">
        <f aca="false">Original!H16*LOG(20/Original!H$23)/$N16</f>
        <v>0.502852241554709</v>
      </c>
      <c r="I16" s="8" t="n">
        <f aca="false">Original!I16*LOG(20/Original!I$23)/$N16</f>
        <v>0.57668857351936</v>
      </c>
      <c r="J16" s="8" t="n">
        <f aca="false">Original!J16*LOG(20/Original!J$23)/$N16</f>
        <v>0</v>
      </c>
      <c r="K16" s="66" t="n">
        <f aca="false">Original!K16*LOG(20/Original!K$23)/$N16</f>
        <v>0</v>
      </c>
      <c r="M16" s="67" t="n">
        <f aca="false">SQRT(SUMSQ(B16:K16))</f>
        <v>1</v>
      </c>
      <c r="N16" s="68" t="n">
        <v>0.906691703789731</v>
      </c>
      <c r="P16" s="14"/>
      <c r="Q16" s="14"/>
      <c r="S16" s="64" t="n">
        <f aca="false">SUMPRODUCT(B16:K16,$B$29:$K$29)</f>
        <v>-0.00116133523851397</v>
      </c>
      <c r="T16" s="64" t="n">
        <f aca="false">SUMPRODUCT(B16:K16,$B$30:$K$30)</f>
        <v>0.27708512729334</v>
      </c>
      <c r="U16" s="64"/>
      <c r="AB16" s="1" t="s">
        <v>58</v>
      </c>
      <c r="AC16" s="1" t="s">
        <v>58</v>
      </c>
      <c r="AE16" s="69"/>
      <c r="AF16" s="69"/>
    </row>
    <row r="17" customFormat="false" ht="12" hidden="false" customHeight="true" outlineLevel="0" collapsed="false">
      <c r="A17" s="19" t="s">
        <v>37</v>
      </c>
      <c r="B17" s="65" t="n">
        <f aca="false">Original!B17*LOG(20/Original!B$23)/$N17</f>
        <v>0.709756809698169</v>
      </c>
      <c r="C17" s="8" t="n">
        <f aca="false">Original!C17*LOG(20/Original!C$23)/$N17</f>
        <v>0</v>
      </c>
      <c r="D17" s="8" t="n">
        <f aca="false">Original!D17*LOG(20/Original!D$23)/$N17</f>
        <v>0</v>
      </c>
      <c r="E17" s="8" t="n">
        <f aca="false">Original!E17*LOG(20/Original!E$23)/$N17</f>
        <v>0</v>
      </c>
      <c r="F17" s="8" t="n">
        <f aca="false">Original!F17*LOG(20/Original!F$23)/$N17</f>
        <v>0</v>
      </c>
      <c r="G17" s="8" t="n">
        <f aca="false">Original!G17*LOG(20/Original!G$23)/$N17</f>
        <v>0.530948034689548</v>
      </c>
      <c r="H17" s="8" t="n">
        <f aca="false">Original!H17*LOG(20/Original!H$23)/$N17</f>
        <v>0</v>
      </c>
      <c r="I17" s="8" t="n">
        <f aca="false">Original!I17*LOG(20/Original!I$23)/$N17</f>
        <v>0</v>
      </c>
      <c r="J17" s="8" t="n">
        <f aca="false">Original!J17*LOG(20/Original!J$23)/$N17</f>
        <v>0.462968093443148</v>
      </c>
      <c r="K17" s="66" t="n">
        <f aca="false">Original!K17*LOG(20/Original!K$23)/$N17</f>
        <v>0</v>
      </c>
      <c r="M17" s="67" t="n">
        <f aca="false">SQRT(SUMSQ(B17:K17))</f>
        <v>1</v>
      </c>
      <c r="N17" s="68" t="n">
        <v>0.984802110786739</v>
      </c>
      <c r="P17" s="14" t="n">
        <v>1</v>
      </c>
      <c r="Q17" s="14"/>
      <c r="S17" s="64" t="n">
        <f aca="false">SUMPRODUCT(B17:K17,$B$29:$K$29)</f>
        <v>0.813703999229467</v>
      </c>
      <c r="T17" s="64" t="n">
        <f aca="false">SUMPRODUCT(B17:K17,$B$30:$K$30)</f>
        <v>-0.454212942718955</v>
      </c>
      <c r="U17" s="64"/>
      <c r="AE17" s="69"/>
      <c r="AF17" s="69"/>
    </row>
    <row r="18" customFormat="false" ht="12" hidden="false" customHeight="true" outlineLevel="0" collapsed="false">
      <c r="A18" s="19" t="s">
        <v>38</v>
      </c>
      <c r="B18" s="65" t="n">
        <f aca="false">Original!B18*LOG(20/Original!B$23)/$N18</f>
        <v>0</v>
      </c>
      <c r="C18" s="8" t="n">
        <f aca="false">Original!C18*LOG(20/Original!C$23)/$N18</f>
        <v>0.622812429361902</v>
      </c>
      <c r="D18" s="8" t="n">
        <f aca="false">Original!D18*LOG(20/Original!D$23)/$N18</f>
        <v>0.35856348073542</v>
      </c>
      <c r="E18" s="8" t="n">
        <f aca="false">Original!E18*LOG(20/Original!E$23)/$N18</f>
        <v>0.309259738646258</v>
      </c>
      <c r="F18" s="8" t="n">
        <f aca="false">Original!F18*LOG(20/Original!F$23)/$N18</f>
        <v>0</v>
      </c>
      <c r="G18" s="8" t="n">
        <f aca="false">Original!G18*LOG(20/Original!G$23)/$N18</f>
        <v>0</v>
      </c>
      <c r="H18" s="8" t="n">
        <f aca="false">Original!H18*LOG(20/Original!H$23)/$N18</f>
        <v>0</v>
      </c>
      <c r="I18" s="8" t="n">
        <f aca="false">Original!I18*LOG(20/Original!I$23)/$N18</f>
        <v>0.622812429361902</v>
      </c>
      <c r="J18" s="8" t="n">
        <f aca="false">Original!J18*LOG(20/Original!J$23)/$N18</f>
        <v>0</v>
      </c>
      <c r="K18" s="66" t="n">
        <f aca="false">Original!K18*LOG(20/Original!K$23)/$N18</f>
        <v>0</v>
      </c>
      <c r="M18" s="67" t="n">
        <f aca="false">SQRT(SUMSQ(B18:K18))</f>
        <v>1</v>
      </c>
      <c r="N18" s="68" t="n">
        <v>0.839544493060373</v>
      </c>
      <c r="P18" s="16"/>
      <c r="Q18" s="16" t="n">
        <v>1</v>
      </c>
      <c r="R18" s="8"/>
      <c r="S18" s="64" t="n">
        <f aca="false">SUMPRODUCT(B18:K18,$B$29:$K$29)</f>
        <v>-0.424056060053922</v>
      </c>
      <c r="T18" s="64" t="n">
        <f aca="false">SUMPRODUCT(B18:K18,$B$30:$K$30)</f>
        <v>0.817108710229282</v>
      </c>
      <c r="U18" s="64"/>
      <c r="AE18" s="69"/>
      <c r="AF18" s="69"/>
    </row>
    <row r="19" customFormat="false" ht="12" hidden="false" customHeight="true" outlineLevel="0" collapsed="false">
      <c r="A19" s="19" t="s">
        <v>39</v>
      </c>
      <c r="B19" s="65" t="n">
        <f aca="false">Original!B19*LOG(20/Original!B$23)/$N19</f>
        <v>0</v>
      </c>
      <c r="C19" s="8" t="n">
        <f aca="false">Original!C19*LOG(20/Original!C$23)/$N19</f>
        <v>0</v>
      </c>
      <c r="D19" s="8" t="n">
        <f aca="false">Original!D19*LOG(20/Original!D$23)/$N19</f>
        <v>0</v>
      </c>
      <c r="E19" s="8" t="n">
        <f aca="false">Original!E19*LOG(20/Original!E$23)/$N19</f>
        <v>0.494852134986087</v>
      </c>
      <c r="F19" s="8" t="n">
        <f aca="false">Original!F19*LOG(20/Original!F$23)/$N19</f>
        <v>0</v>
      </c>
      <c r="G19" s="8" t="n">
        <f aca="false">Original!G19*LOG(20/Original!G$23)/$N19</f>
        <v>0</v>
      </c>
      <c r="H19" s="8" t="n">
        <f aca="false">Original!H19*LOG(20/Original!H$23)/$N19</f>
        <v>0</v>
      </c>
      <c r="I19" s="8" t="n">
        <f aca="false">Original!I19*LOG(20/Original!I$23)/$N19</f>
        <v>0</v>
      </c>
      <c r="J19" s="8" t="n">
        <f aca="false">Original!J19*LOG(20/Original!J$23)/$N19</f>
        <v>0.868977194464683</v>
      </c>
      <c r="K19" s="66" t="n">
        <f aca="false">Original!K19*LOG(20/Original!K$23)/$N19</f>
        <v>0</v>
      </c>
      <c r="M19" s="67" t="n">
        <f aca="false">SQRT(SUMSQ(B19:K19))</f>
        <v>1</v>
      </c>
      <c r="N19" s="68" t="n">
        <v>0.524676549113113</v>
      </c>
      <c r="P19" s="14"/>
      <c r="Q19" s="14"/>
      <c r="S19" s="64" t="n">
        <f aca="false">SUMPRODUCT(B19:K19,$B$29:$K$29)</f>
        <v>0.149180572649755</v>
      </c>
      <c r="T19" s="64" t="n">
        <f aca="false">SUMPRODUCT(B19:K19,$B$30:$K$30)</f>
        <v>0.149319731487664</v>
      </c>
      <c r="U19" s="64"/>
      <c r="AE19" s="69"/>
      <c r="AF19" s="69"/>
    </row>
    <row r="20" customFormat="false" ht="12" hidden="false" customHeight="true" outlineLevel="0" collapsed="false">
      <c r="A20" s="19" t="s">
        <v>40</v>
      </c>
      <c r="B20" s="65" t="n">
        <f aca="false">Original!B20*LOG(20/Original!B$23)/$N20</f>
        <v>0</v>
      </c>
      <c r="C20" s="8" t="n">
        <f aca="false">Original!C20*LOG(20/Original!C$23)/$N20</f>
        <v>0.475782234264266</v>
      </c>
      <c r="D20" s="8" t="n">
        <f aca="false">Original!D20*LOG(20/Original!D$23)/$N20</f>
        <v>0.273915750468653</v>
      </c>
      <c r="E20" s="8" t="n">
        <f aca="false">Original!E20*LOG(20/Original!E$23)/$N20</f>
        <v>0</v>
      </c>
      <c r="F20" s="8" t="n">
        <f aca="false">Original!F20*LOG(20/Original!F$23)/$N20</f>
        <v>0.475782234264266</v>
      </c>
      <c r="G20" s="8" t="n">
        <f aca="false">Original!G20*LOG(20/Original!G$23)/$N20</f>
        <v>0</v>
      </c>
      <c r="H20" s="8" t="n">
        <f aca="false">Original!H20*LOG(20/Original!H$23)/$N20</f>
        <v>0.414865447275352</v>
      </c>
      <c r="I20" s="8" t="n">
        <f aca="false">Original!I20*LOG(20/Original!I$23)/$N20</f>
        <v>0</v>
      </c>
      <c r="J20" s="8" t="n">
        <f aca="false">Original!J20*LOG(20/Original!J$23)/$N20</f>
        <v>0</v>
      </c>
      <c r="K20" s="66" t="n">
        <f aca="false">Original!K20*LOG(20/Original!K$23)/$N20</f>
        <v>0.547831500937306</v>
      </c>
      <c r="M20" s="67" t="n">
        <f aca="false">SQRT(SUMSQ(B20:K20))</f>
        <v>1</v>
      </c>
      <c r="N20" s="68" t="n">
        <v>1.09898753594467</v>
      </c>
      <c r="P20" s="14" t="n">
        <v>-1</v>
      </c>
      <c r="Q20" s="14"/>
      <c r="S20" s="64" t="n">
        <f aca="false">SUMPRODUCT(B20:K20,$B$29:$K$29)</f>
        <v>-0.301733516004842</v>
      </c>
      <c r="T20" s="64" t="n">
        <f aca="false">SUMPRODUCT(B20:K20,$B$30:$K$30)</f>
        <v>0.126316938651109</v>
      </c>
      <c r="U20" s="64"/>
      <c r="AE20" s="69"/>
      <c r="AF20" s="69"/>
    </row>
    <row r="21" customFormat="false" ht="12" hidden="false" customHeight="true" outlineLevel="0" collapsed="false">
      <c r="A21" s="29" t="s">
        <v>41</v>
      </c>
      <c r="B21" s="70" t="n">
        <f aca="false">Original!B21*LOG(20/Original!B$23)/$N21</f>
        <v>0</v>
      </c>
      <c r="C21" s="71" t="n">
        <f aca="false">Original!C21*LOG(20/Original!C$23)/$N21</f>
        <v>0</v>
      </c>
      <c r="D21" s="71" t="n">
        <f aca="false">Original!D21*LOG(20/Original!D$23)/$N21</f>
        <v>0.397408948200037</v>
      </c>
      <c r="E21" s="71" t="n">
        <f aca="false">Original!E21*LOG(20/Original!E$23)/$N21</f>
        <v>0.342763817452777</v>
      </c>
      <c r="F21" s="71" t="n">
        <f aca="false">Original!F21*LOG(20/Original!F$23)/$N21</f>
        <v>0</v>
      </c>
      <c r="G21" s="71" t="n">
        <f aca="false">Original!G21*LOG(20/Original!G$23)/$N21</f>
        <v>0</v>
      </c>
      <c r="H21" s="71" t="n">
        <f aca="false">Original!H21*LOG(20/Original!H$23)/$N21</f>
        <v>0.601904931586268</v>
      </c>
      <c r="I21" s="71" t="n">
        <f aca="false">Original!I21*LOG(20/Original!I$23)/$N21</f>
        <v>0</v>
      </c>
      <c r="J21" s="71" t="n">
        <f aca="false">Original!J21*LOG(20/Original!J$23)/$N21</f>
        <v>0.601904931586268</v>
      </c>
      <c r="K21" s="72" t="n">
        <f aca="false">Original!K21*LOG(20/Original!K$23)/$N21</f>
        <v>0</v>
      </c>
      <c r="M21" s="73" t="n">
        <f aca="false">SQRT(SUMSQ(B21:K21))</f>
        <v>1</v>
      </c>
      <c r="N21" s="74" t="n">
        <v>0.757481674802291</v>
      </c>
      <c r="P21" s="33"/>
      <c r="Q21" s="33"/>
      <c r="S21" s="64" t="n">
        <f aca="false">SUMPRODUCT(B21:K21,$B$29:$K$29)</f>
        <v>-0.0392753450602812</v>
      </c>
      <c r="T21" s="64" t="n">
        <f aca="false">SUMPRODUCT(B21:K21,$B$30:$K$30)</f>
        <v>0.231745463936435</v>
      </c>
      <c r="U21" s="64"/>
      <c r="AE21" s="69"/>
      <c r="AF21" s="69"/>
    </row>
    <row r="22" customFormat="false" ht="12.8" hidden="false" customHeight="false" outlineLevel="0" collapsed="false">
      <c r="AE22" s="69"/>
      <c r="AF22" s="69"/>
    </row>
    <row r="23" customFormat="false" ht="12" hidden="false" customHeight="true" outlineLevel="0" collapsed="false">
      <c r="A23" s="50" t="s">
        <v>42</v>
      </c>
      <c r="B23" s="51" t="n">
        <f aca="false">Original!B23</f>
        <v>4</v>
      </c>
      <c r="C23" s="51" t="n">
        <f aca="false">Original!C23</f>
        <v>6</v>
      </c>
      <c r="D23" s="51" t="n">
        <f aca="false">Original!D23</f>
        <v>10</v>
      </c>
      <c r="E23" s="51" t="n">
        <f aca="false">Original!E23</f>
        <v>11</v>
      </c>
      <c r="F23" s="51" t="n">
        <f aca="false">Original!F23</f>
        <v>6</v>
      </c>
      <c r="G23" s="51" t="n">
        <f aca="false">Original!G23</f>
        <v>6</v>
      </c>
      <c r="H23" s="51" t="n">
        <f aca="false">Original!H23</f>
        <v>7</v>
      </c>
      <c r="I23" s="51" t="n">
        <f aca="false">Original!I23</f>
        <v>6</v>
      </c>
      <c r="J23" s="51" t="n">
        <f aca="false">Original!J23</f>
        <v>7</v>
      </c>
      <c r="K23" s="51" t="n">
        <f aca="false">Original!K23</f>
        <v>5</v>
      </c>
    </row>
    <row r="24" customFormat="false" ht="12" hidden="false" customHeight="true" outlineLevel="0" collapsed="false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</row>
    <row r="25" customFormat="false" ht="12" hidden="false" customHeight="true" outlineLevel="0" collapsed="false">
      <c r="A25" s="53" t="s">
        <v>43</v>
      </c>
      <c r="B25" s="53"/>
      <c r="C25" s="52"/>
      <c r="D25" s="52"/>
      <c r="E25" s="52"/>
      <c r="F25" s="52"/>
      <c r="G25" s="52"/>
      <c r="H25" s="52"/>
      <c r="I25" s="52"/>
      <c r="J25" s="52"/>
      <c r="K25" s="52"/>
      <c r="M25" s="5" t="s">
        <v>44</v>
      </c>
    </row>
    <row r="26" customFormat="false" ht="12" hidden="false" customHeight="true" outlineLevel="0" collapsed="false">
      <c r="A26" s="54" t="s">
        <v>18</v>
      </c>
      <c r="B26" s="55" t="n">
        <f aca="false">SUMPRODUCT(B2:B21,$P$2:$P$21)</f>
        <v>2.22008831022898</v>
      </c>
      <c r="C26" s="55" t="n">
        <f aca="false">SUMPRODUCT(C2:C21,$P$2:$P$21)</f>
        <v>-1.09859466362617</v>
      </c>
      <c r="D26" s="55" t="n">
        <f aca="false">SUMPRODUCT(D2:D21,$P$2:$P$21)</f>
        <v>-0.385738200498577</v>
      </c>
      <c r="E26" s="55" t="n">
        <f aca="false">SUMPRODUCT(E2:E21,$P$2:$P$21)</f>
        <v>0.0389502207713002</v>
      </c>
      <c r="F26" s="55" t="n">
        <f aca="false">SUMPRODUCT(F2:F21,$P$2:$P$21)</f>
        <v>-0.0472015532597113</v>
      </c>
      <c r="G26" s="55" t="n">
        <f aca="false">SUMPRODUCT(G2:G21,$P$2:$P$21)</f>
        <v>0.959528715694103</v>
      </c>
      <c r="H26" s="55" t="n">
        <f aca="false">SUMPRODUCT(H2:H21,$P$2:$P$21)</f>
        <v>-0.414865447275352</v>
      </c>
      <c r="I26" s="55" t="n">
        <f aca="false">SUMPRODUCT(I2:I21,$P$2:$P$21)</f>
        <v>-0.622812429361902</v>
      </c>
      <c r="J26" s="55" t="n">
        <f aca="false">SUMPRODUCT(J2:J21,$P$2:$P$21)</f>
        <v>0.462968093443148</v>
      </c>
      <c r="K26" s="55" t="n">
        <f aca="false">SUMPRODUCT(K2:K21,$P$2:$P$21)</f>
        <v>-0.0543494395263131</v>
      </c>
      <c r="M26" s="38" t="n">
        <f aca="false">SQRT(SUMSQ(B26:K26))</f>
        <v>2.82599340775785</v>
      </c>
    </row>
    <row r="27" customFormat="false" ht="12" hidden="false" customHeight="true" outlineLevel="0" collapsed="false">
      <c r="A27" s="56" t="s">
        <v>19</v>
      </c>
      <c r="B27" s="55" t="n">
        <f aca="false">SUMPRODUCT(B2:B21,$Q$2:$Q$21)</f>
        <v>-1.28267174105473</v>
      </c>
      <c r="C27" s="55" t="n">
        <f aca="false">SUMPRODUCT(C2:C21,$Q$2:$Q$21)</f>
        <v>1.2456248587238</v>
      </c>
      <c r="D27" s="55" t="n">
        <f aca="false">SUMPRODUCT(D2:D21,$Q$2:$Q$21)</f>
        <v>0.846877397275687</v>
      </c>
      <c r="E27" s="55" t="n">
        <f aca="false">SUMPRODUCT(E2:E21,$Q$2:$Q$21)</f>
        <v>0.943242040495906</v>
      </c>
      <c r="F27" s="55" t="n">
        <f aca="false">SUMPRODUCT(F2:F21,$Q$2:$Q$21)</f>
        <v>-0.428580681004555</v>
      </c>
      <c r="G27" s="55" t="n">
        <f aca="false">SUMPRODUCT(G2:G21,$Q$2:$Q$21)</f>
        <v>-0.959528715694103</v>
      </c>
      <c r="H27" s="55" t="n">
        <f aca="false">SUMPRODUCT(H2:H21,$Q$2:$Q$21)</f>
        <v>0.107255781532752</v>
      </c>
      <c r="I27" s="55" t="n">
        <f aca="false">SUMPRODUCT(I2:I21,$Q$2:$Q$21)</f>
        <v>1.89957758254945</v>
      </c>
      <c r="J27" s="55" t="n">
        <f aca="false">SUMPRODUCT(J2:J21,$Q$2:$Q$21)</f>
        <v>0</v>
      </c>
      <c r="K27" s="55" t="n">
        <f aca="false">SUMPRODUCT(K2:K21,$Q$2:$Q$21)</f>
        <v>-0.493482061410993</v>
      </c>
      <c r="M27" s="38" t="n">
        <f aca="false">SQRT(SUMSQ(B27:K27))</f>
        <v>3.1259454654631</v>
      </c>
    </row>
    <row r="28" customFormat="false" ht="12" hidden="false" customHeight="true" outlineLevel="0" collapsed="false">
      <c r="A28" s="53" t="s">
        <v>54</v>
      </c>
      <c r="B28" s="53"/>
      <c r="C28" s="52"/>
      <c r="D28" s="52"/>
      <c r="E28" s="52"/>
      <c r="F28" s="52"/>
      <c r="G28" s="52"/>
      <c r="H28" s="52"/>
      <c r="I28" s="52"/>
      <c r="J28" s="52"/>
      <c r="K28" s="52"/>
      <c r="M28" s="5"/>
    </row>
    <row r="29" customFormat="false" ht="12" hidden="false" customHeight="true" outlineLevel="0" collapsed="false">
      <c r="A29" s="54" t="s">
        <v>52</v>
      </c>
      <c r="B29" s="55" t="n">
        <f aca="false">B26/$M$26</f>
        <v>0.785595714460778</v>
      </c>
      <c r="C29" s="55" t="n">
        <f aca="false">C26/$M$26</f>
        <v>-0.388746364591769</v>
      </c>
      <c r="D29" s="55" t="n">
        <f aca="false">D26/$M$26</f>
        <v>-0.136496496927295</v>
      </c>
      <c r="E29" s="55" t="n">
        <f aca="false">E26/$M$26</f>
        <v>0.013782842049233</v>
      </c>
      <c r="F29" s="55" t="n">
        <f aca="false">F26/$M$26</f>
        <v>-0.0167026409651681</v>
      </c>
      <c r="G29" s="55" t="n">
        <f aca="false">G26/$M$26</f>
        <v>0.339536784855912</v>
      </c>
      <c r="H29" s="55" t="n">
        <f aca="false">H26/$M$26</f>
        <v>-0.146803402349232</v>
      </c>
      <c r="I29" s="55" t="n">
        <f aca="false">I26/$M$26</f>
        <v>-0.220387077921757</v>
      </c>
      <c r="J29" s="55" t="n">
        <f aca="false">J26/$M$26</f>
        <v>0.163824902129007</v>
      </c>
      <c r="K29" s="55" t="n">
        <f aca="false">K26/$M$26</f>
        <v>-0.0192319767544801</v>
      </c>
      <c r="M29" s="38" t="n">
        <f aca="false">SQRT(SUMSQ(B29:K29))</f>
        <v>1</v>
      </c>
    </row>
    <row r="30" customFormat="false" ht="12" hidden="false" customHeight="true" outlineLevel="0" collapsed="false">
      <c r="A30" s="56" t="s">
        <v>53</v>
      </c>
      <c r="B30" s="55" t="n">
        <f aca="false">B27/$M$27</f>
        <v>-0.410330811981936</v>
      </c>
      <c r="C30" s="55" t="n">
        <f aca="false">C27/$M$27</f>
        <v>0.398479395269702</v>
      </c>
      <c r="D30" s="55" t="n">
        <f aca="false">D27/$M$27</f>
        <v>0.270918800929953</v>
      </c>
      <c r="E30" s="55" t="n">
        <f aca="false">E27/$M$27</f>
        <v>0.301746159975368</v>
      </c>
      <c r="F30" s="55" t="n">
        <f aca="false">F27/$M$27</f>
        <v>-0.137104337148461</v>
      </c>
      <c r="G30" s="55" t="n">
        <f aca="false">G27/$M$27</f>
        <v>-0.306956319710443</v>
      </c>
      <c r="H30" s="55" t="n">
        <f aca="false">H27/$M$27</f>
        <v>0.0343114691915656</v>
      </c>
      <c r="I30" s="55" t="n">
        <f aca="false">I27/$M$27</f>
        <v>0.607680973176552</v>
      </c>
      <c r="J30" s="55" t="n">
        <f aca="false">J27/$M$27</f>
        <v>0</v>
      </c>
      <c r="K30" s="55" t="n">
        <f aca="false">K27/$M$27</f>
        <v>-0.157866497308802</v>
      </c>
      <c r="M30" s="38" t="n">
        <f aca="false">SQRT(SUMSQ(B30:K30))</f>
        <v>1</v>
      </c>
    </row>
  </sheetData>
  <mergeCells count="5">
    <mergeCell ref="V2:W2"/>
    <mergeCell ref="Y2:Z2"/>
    <mergeCell ref="AB2:AC2"/>
    <mergeCell ref="A25:B25"/>
    <mergeCell ref="A28:B28"/>
  </mergeCells>
  <conditionalFormatting sqref="B27:K27 B26:B27 C26:K2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3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2015-01-09T16:28:15Z</dcterms:created>
  <dc:creator>Javier Gustavo Diaz Cely</dc:creator>
  <dc:description/>
  <dc:language>es-CO</dc:language>
  <cp:lastModifiedBy/>
  <dcterms:modified xsi:type="dcterms:W3CDTF">2018-11-06T15:13:48Z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