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Research\papers\KAFR\github\results\"/>
    </mc:Choice>
  </mc:AlternateContent>
  <xr:revisionPtr revIDLastSave="0" documentId="8_{812AC5BA-F06F-484C-A674-3949321A4C17}" xr6:coauthVersionLast="47" xr6:coauthVersionMax="47" xr10:uidLastSave="{00000000-0000-0000-0000-000000000000}"/>
  <bookViews>
    <workbookView xWindow="-120" yWindow="-120" windowWidth="38640" windowHeight="15720" xr2:uid="{C20D3244-EA12-4876-8FC8-AF4846EADCB4}"/>
  </bookViews>
  <sheets>
    <sheet name="Authors" sheetId="8" r:id="rId1"/>
    <sheet name="Velocity-raw" sheetId="2" r:id="rId2"/>
    <sheet name="Velocity" sheetId="1" r:id="rId3"/>
    <sheet name="MSE" sheetId="3" r:id="rId4"/>
    <sheet name="Accelerator" sheetId="4" r:id="rId5"/>
    <sheet name="OpticalFlow" sheetId="6" r:id="rId6"/>
    <sheet name="Ensemble" sheetId="7" r:id="rId7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<sst xmlns="http://schemas.openxmlformats.org/spreadsheetml/2006/main" count="139" uniqueCount="55">
  <si>
    <t>Accuracy</t>
  </si>
  <si>
    <t>Model</t>
  </si>
  <si>
    <t>One Tool (Right Hand)</t>
  </si>
  <si>
    <t>Two Tools (Left and Right Hand)</t>
  </si>
  <si>
    <t>Four Tools</t>
  </si>
  <si>
    <t>Baseline</t>
  </si>
  <si>
    <t>Max</t>
  </si>
  <si>
    <t>3D-CNN (50%)</t>
  </si>
  <si>
    <t>3D-CNN (30%)</t>
  </si>
  <si>
    <t>3D-CNN (20%)</t>
  </si>
  <si>
    <t>3D-CNN (15%)</t>
  </si>
  <si>
    <t>3D-CNN (10%)</t>
  </si>
  <si>
    <t>3D-CNN (5%)</t>
  </si>
  <si>
    <t>3D-CNN (1%)</t>
  </si>
  <si>
    <t>X3D CNN</t>
  </si>
  <si>
    <t>AFR</t>
  </si>
  <si>
    <t>Performance</t>
  </si>
  <si>
    <t>F1</t>
  </si>
  <si>
    <t>Mode</t>
  </si>
  <si>
    <t xml:space="preserve">Test </t>
  </si>
  <si>
    <t>Temporal Smoothing</t>
  </si>
  <si>
    <t>One Tool
 (Right Hand)</t>
  </si>
  <si>
    <t>X3D CNN (1%)</t>
  </si>
  <si>
    <t>X3D CNN (5%)</t>
  </si>
  <si>
    <t>X3D CNN (10%)</t>
  </si>
  <si>
    <t>X3D CNN (15%)</t>
  </si>
  <si>
    <t>X3D CNN (20%)</t>
  </si>
  <si>
    <t>X3D CNN (30%)</t>
  </si>
  <si>
    <t>X3D CNN (50%)</t>
  </si>
  <si>
    <t>Two Tools
(Left and Right Hand)</t>
  </si>
  <si>
    <t>Four Tools
(Left and Right Hand)</t>
  </si>
  <si>
    <t>MSE</t>
  </si>
  <si>
    <t>KAFR</t>
  </si>
  <si>
    <t>Velocity</t>
  </si>
  <si>
    <t>Accelerator</t>
  </si>
  <si>
    <t>Optical Flow</t>
  </si>
  <si>
    <t>RGB</t>
  </si>
  <si>
    <t>Acc</t>
  </si>
  <si>
    <t>X3D CNN 2-Tool Acceleration (10%)</t>
  </si>
  <si>
    <t>X3D CNN 4-Tool Velocity (15%)</t>
  </si>
  <si>
    <t>Ensemble</t>
  </si>
  <si>
    <t>F1-score</t>
  </si>
  <si>
    <t>Type</t>
  </si>
  <si>
    <t>X3D CNN 2-Tool 
Acceleration (10%)</t>
  </si>
  <si>
    <t>X3D CNN 4-Tool 
Velocity (15%)</t>
  </si>
  <si>
    <t>X3D CNN 2-Tool (50%)</t>
  </si>
  <si>
    <t>X3D CNN 4-Tool (30%)</t>
  </si>
  <si>
    <t>X3D CNN 4-Tool (20%)</t>
  </si>
  <si>
    <t>X3D CNN 2-Tool (15%)</t>
  </si>
  <si>
    <t>X3D CNN 4-Tool (10%)</t>
  </si>
  <si>
    <t>X3D CNN 4-Tool (5%)</t>
  </si>
  <si>
    <t>X3D CNN 2-Tool (1%)</t>
  </si>
  <si>
    <t>Efficient Frame Extraction: A Novel Approach
Through Frame Similarity and Surgical Tool
Tracking for Video Segmentation</t>
  </si>
  <si>
    <t>HUU PHONG NGUYEN1
, SHEKHAR MADHAV KHAIRNAR1
, SOFIA GARCES PALACIOS1
, AMR AL-ABBAS1
, MELISSA E. HOGG2
, AMER H. ZUREIKAT3
, PATRICIO M. POLANCO1
, HERBERT ZEH III1
, GANESH SANKARANARAYANAN1</t>
  </si>
  <si>
    <t>1Department of Surgery, University of Texas Southwestern Medical Center, Texas, USA
2NorthShore University HealthSystem, Evanston, IL, USA
3University of Pittsburgh Medical Center, Pittsburgh, PA,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</si>
</sst>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30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Times New Roman"/>
    </font>
    <font>
      <b/>
      <sz val="14"/>
      <color theme="1"/>
      <name val="Times New Roman"/>
      <family val="1"/>
    </font>
    <font>
      <sz val="14"/>
      <color theme="1"/>
      <name val="Aptos Narrow"/>
      <scheme val="minor"/>
    </font>
    <font>
      <sz val="11"/>
      <color theme="1"/>
      <name val="Aptos Narrow"/>
      <scheme val="minor"/>
    </font>
    <font>
      <sz val="12"/>
      <color theme="1"/>
      <name val="Times New Roman"/>
    </font>
    <font>
      <sz val="12"/>
      <color rgb="FF000000"/>
      <name val="Times New Roman"/>
      <charset val="1"/>
    </font>
    <font>
      <b/>
      <sz val="12"/>
      <color theme="1"/>
      <name val="Times New Roman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3" borderId="2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6" xfId="0" applyFont="1" applyFill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9" xfId="0" applyBorder="1"/>
    <xf numFmtId="0" fontId="2" fillId="2" borderId="9" xfId="0" applyFont="1" applyFill="1" applyBorder="1"/>
    <xf numFmtId="0" fontId="2" fillId="3" borderId="9" xfId="0" applyFont="1" applyFill="1" applyBorder="1"/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9" xfId="0" applyFont="1" applyBorder="1"/>
    <xf numFmtId="0" fontId="0" fillId="2" borderId="0" xfId="0" applyFill="1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1" fillId="4" borderId="9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/>
    <xf numFmtId="0" fontId="0" fillId="4" borderId="9" xfId="0" applyFill="1" applyBorder="1" applyAlignment="1">
      <alignment wrapText="1"/>
    </xf>
    <xf numFmtId="0" fontId="0" fillId="4" borderId="9" xfId="0" applyFill="1" applyBorder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0" borderId="0" xfId="0" applyFont="1"/>
    <xf numFmtId="0" fontId="2" fillId="2" borderId="9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2" borderId="9" xfId="0" applyFont="1" applyFill="1" applyBorder="1"/>
    <xf numFmtId="0" fontId="5" fillId="3" borderId="9" xfId="0" applyFont="1" applyFill="1" applyBorder="1"/>
    <xf numFmtId="0" fontId="5" fillId="0" borderId="9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Velocity!$C$3</c:f>
              <c:strCache>
                <c:ptCount val="1"/>
                <c:pt idx="0">
                  <c:v>One Tool (Right Hand)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Velocity!$B$4:$B$10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Velocity!$C$4:$C$10</c:f>
              <c:numCache>
                <c:formatCode>General</c:formatCode>
                <c:ptCount val="7"/>
                <c:pt idx="0">
                  <c:v>0.74299999999999999</c:v>
                </c:pt>
                <c:pt idx="1">
                  <c:v>0.74750000000000005</c:v>
                </c:pt>
                <c:pt idx="2">
                  <c:v>0.74950000000000006</c:v>
                </c:pt>
                <c:pt idx="3">
                  <c:v>0.75190000000000001</c:v>
                </c:pt>
                <c:pt idx="4">
                  <c:v>0.74809999999999999</c:v>
                </c:pt>
                <c:pt idx="5">
                  <c:v>0.73880000000000001</c:v>
                </c:pt>
                <c:pt idx="6">
                  <c:v>0.71330000000000005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9-4EBF-AE90-027DDAFDA672}"/>
            </c:ext>
          </c:extLst>
        </c:ser>
        <c:ser>
          <c:idx val="1"/>
          <c:order val="1"/>
          <c:tx>
            <c:strRef>
              <c:f>Velocity!$D$3</c:f>
              <c:strCache>
                <c:ptCount val="1"/>
                <c:pt idx="0">
                  <c:v>Two Tools (Left and Right Hand)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Velocity!$B$4:$B$10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Velocity!$D$4:$D$10</c:f>
              <c:numCache>
                <c:formatCode>General</c:formatCode>
                <c:ptCount val="7"/>
                <c:pt idx="0">
                  <c:v>0.75919999999999999</c:v>
                </c:pt>
                <c:pt idx="1">
                  <c:v>0.75439999999999996</c:v>
                </c:pt>
                <c:pt idx="2">
                  <c:v>0.76349999999999996</c:v>
                </c:pt>
                <c:pt idx="3">
                  <c:v>0.76659999999999995</c:v>
                </c:pt>
                <c:pt idx="4">
                  <c:v>0.76800000000000002</c:v>
                </c:pt>
                <c:pt idx="5">
                  <c:v>0.75380000000000003</c:v>
                </c:pt>
                <c:pt idx="6">
                  <c:v>0.75009999999999999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9-4EBF-AE90-027DDAFDA672}"/>
            </c:ext>
          </c:extLst>
        </c:ser>
        <c:ser>
          <c:idx val="2"/>
          <c:order val="2"/>
          <c:tx>
            <c:strRef>
              <c:f>Velocity!$E$3</c:f>
              <c:strCache>
                <c:ptCount val="1"/>
                <c:pt idx="0">
                  <c:v>Four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Velocity!$B$4:$B$10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Velocity!$E$4:$E$10</c:f>
              <c:numCache>
                <c:formatCode>General</c:formatCode>
                <c:ptCount val="7"/>
                <c:pt idx="0">
                  <c:v>0.75780000000000003</c:v>
                </c:pt>
                <c:pt idx="1">
                  <c:v>0.755</c:v>
                </c:pt>
                <c:pt idx="2">
                  <c:v>0.76829999999999998</c:v>
                </c:pt>
                <c:pt idx="3">
                  <c:v>0.75080000000000002</c:v>
                </c:pt>
                <c:pt idx="4">
                  <c:v>0.76839999999999997</c:v>
                </c:pt>
                <c:pt idx="5">
                  <c:v>0.75749999999999995</c:v>
                </c:pt>
                <c:pt idx="6">
                  <c:v>0.74580000000000002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9-4EBF-AE90-027DDAFD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8448127"/>
        <c:axId val="1508451007"/>
      </c:barChart>
      <c:lineChart>
        <c:grouping val="standard"/>
        <c:varyColors val="0"/>
        <c:ser>
          <c:idx val="3"/>
          <c:order val="3"/>
          <c:tx>
            <c:strRef>
              <c:f>Velocity!$F$3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Velocity!$B$4:$B$10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Velocity!$F$4:$F$10</c:f>
              <c:numCache>
                <c:formatCode>General</c:formatCode>
                <c:ptCount val="7"/>
                <c:pt idx="0">
                  <c:v>0.749</c:v>
                </c:pt>
                <c:pt idx="1">
                  <c:v>0.749</c:v>
                </c:pt>
                <c:pt idx="2">
                  <c:v>0.749</c:v>
                </c:pt>
                <c:pt idx="3">
                  <c:v>0.749</c:v>
                </c:pt>
                <c:pt idx="4">
                  <c:v>0.749</c:v>
                </c:pt>
                <c:pt idx="5">
                  <c:v>0.749</c:v>
                </c:pt>
                <c:pt idx="6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D9-4EBF-AE90-027DDAFD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48127"/>
        <c:axId val="1508451007"/>
      </c:lineChart>
      <c:catAx>
        <c:axId val="150844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51007"/>
        <c:crosses val="autoZero"/>
        <c:auto val="1"/>
        <c:lblAlgn val="ctr"/>
        <c:lblOffset val="100"/>
        <c:noMultiLvlLbl val="0"/>
      </c:catAx>
      <c:valAx>
        <c:axId val="15084510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KAFR vs.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MSE!$C$23</c:f>
              <c:strCache>
                <c:ptCount val="1"/>
                <c:pt idx="0">
                  <c:v>KAFR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MSE!$B$24:$B$30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MSE!$C$24:$C$30</c:f>
              <c:numCache>
                <c:formatCode>General</c:formatCode>
                <c:ptCount val="7"/>
                <c:pt idx="0">
                  <c:v>1.0199999999999987</c:v>
                </c:pt>
                <c:pt idx="1">
                  <c:v>0.60000000000000053</c:v>
                </c:pt>
                <c:pt idx="2">
                  <c:v>1.9299999999999984</c:v>
                </c:pt>
                <c:pt idx="3">
                  <c:v>1.7599999999999949</c:v>
                </c:pt>
                <c:pt idx="4">
                  <c:v>1.9399999999999973</c:v>
                </c:pt>
                <c:pt idx="5">
                  <c:v>0.8499999999999952</c:v>
                </c:pt>
                <c:pt idx="6">
                  <c:v>0.10999999999999899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D-40B9-9EA8-E0C45C321A89}"/>
            </c:ext>
          </c:extLst>
        </c:ser>
        <c:ser>
          <c:idx val="1"/>
          <c:order val="1"/>
          <c:tx>
            <c:strRef>
              <c:f>MSE!$D$23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364261168385035E-3"/>
                  <c:y val="0.303461700094712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FD-40B9-9EA8-E0C45C321A89}"/>
                </c:ext>
              </c:extLst>
            </c:dLbl>
            <c:dLbl>
              <c:idx val="1"/>
              <c:layout>
                <c:manualLayout>
                  <c:x val="0"/>
                  <c:y val="0.371741112777427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FD-40B9-9EA8-E0C45C321A89}"/>
                </c:ext>
              </c:extLst>
            </c:dLbl>
            <c:dLbl>
              <c:idx val="4"/>
              <c:layout>
                <c:manualLayout>
                  <c:x val="-3.4364261168384879E-3"/>
                  <c:y val="0.257942489882877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FD-40B9-9EA8-E0C45C321A89}"/>
                </c:ext>
              </c:extLst>
            </c:dLbl>
            <c:dLbl>
              <c:idx val="6"/>
              <c:layout>
                <c:manualLayout>
                  <c:x val="0"/>
                  <c:y val="0.178283573329685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FD-40B9-9EA8-E0C45C321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MSE!$B$24:$B$30</c:f>
              <c:strCache>
                <c:ptCount val="7"/>
                <c:pt idx="0">
                  <c:v>X3D CNN (50%)</c:v>
                </c:pt>
                <c:pt idx="1">
                  <c:v>X3D CNN (30%)</c:v>
                </c:pt>
                <c:pt idx="2">
                  <c:v>X3D CNN (20%)</c:v>
                </c:pt>
                <c:pt idx="3">
                  <c:v>X3D CNN (15%)</c:v>
                </c:pt>
                <c:pt idx="4">
                  <c:v>X3D CNN (10%)</c:v>
                </c:pt>
                <c:pt idx="5">
                  <c:v>X3D CNN (5%)</c:v>
                </c:pt>
                <c:pt idx="6">
                  <c:v>X3D CNN (1%)</c:v>
                </c:pt>
              </c:strCache>
            </c:strRef>
          </c:cat>
          <c:val>
            <c:numRef>
              <c:f>MSE!$D$24:$D$30</c:f>
              <c:numCache>
                <c:formatCode>General</c:formatCode>
                <c:ptCount val="7"/>
                <c:pt idx="0">
                  <c:v>-1.1199999999999988</c:v>
                </c:pt>
                <c:pt idx="1">
                  <c:v>-1.5900000000000025</c:v>
                </c:pt>
                <c:pt idx="2">
                  <c:v>0.9000000000000008</c:v>
                </c:pt>
                <c:pt idx="3">
                  <c:v>1.1700000000000044</c:v>
                </c:pt>
                <c:pt idx="4">
                  <c:v>-0.81999999999999851</c:v>
                </c:pt>
                <c:pt idx="5">
                  <c:v>0.22999999999999687</c:v>
                </c:pt>
                <c:pt idx="6">
                  <c:v>-0.37000000000000366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D-40B9-9EA8-E0C45C321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3601839"/>
        <c:axId val="1513602319"/>
      </c:barChart>
      <c:catAx>
        <c:axId val="15136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02319"/>
        <c:crosses val="autoZero"/>
        <c:auto val="1"/>
        <c:lblAlgn val="ctr"/>
        <c:lblOffset val="100"/>
        <c:noMultiLvlLbl val="0"/>
      </c:catAx>
      <c:valAx>
        <c:axId val="1513602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36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Accelerator!$C$13</c:f>
              <c:strCache>
                <c:ptCount val="1"/>
                <c:pt idx="0">
                  <c:v>Velocity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Accelerator!$B$14:$B$20</c:f>
              <c:strCache>
                <c:ptCount val="7"/>
                <c:pt idx="0">
                  <c:v>X3D CNN 2-Tool (50%)</c:v>
                </c:pt>
                <c:pt idx="1">
                  <c:v>X3D CNN 4-Tool (30%)</c:v>
                </c:pt>
                <c:pt idx="2">
                  <c:v>X3D CNN 4-Tool (20%)</c:v>
                </c:pt>
                <c:pt idx="3">
                  <c:v>X3D CNN 2-Tool (15%)</c:v>
                </c:pt>
                <c:pt idx="4">
                  <c:v>X3D CNN 4-Tool (10%)</c:v>
                </c:pt>
                <c:pt idx="5">
                  <c:v>X3D CNN 4-Tool (5%)</c:v>
                </c:pt>
                <c:pt idx="6">
                  <c:v>X3D CNN 2-Tool (1%)</c:v>
                </c:pt>
              </c:strCache>
            </c:strRef>
          </c:cat>
          <c:val>
            <c:numRef>
              <c:f>Accelerator!$C$14:$C$20</c:f>
              <c:numCache>
                <c:formatCode>General</c:formatCode>
                <c:ptCount val="7"/>
                <c:pt idx="0">
                  <c:v>0.75919999999999999</c:v>
                </c:pt>
                <c:pt idx="1">
                  <c:v>0.755</c:v>
                </c:pt>
                <c:pt idx="2">
                  <c:v>0.76829999999999998</c:v>
                </c:pt>
                <c:pt idx="3">
                  <c:v>0.76659999999999995</c:v>
                </c:pt>
                <c:pt idx="4">
                  <c:v>0.76839999999999997</c:v>
                </c:pt>
                <c:pt idx="5">
                  <c:v>0.75749999999999995</c:v>
                </c:pt>
                <c:pt idx="6">
                  <c:v>0.75009999999999999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7-40A3-9817-98641BF0FEE4}"/>
            </c:ext>
          </c:extLst>
        </c:ser>
        <c:ser>
          <c:idx val="1"/>
          <c:order val="1"/>
          <c:tx>
            <c:strRef>
              <c:f>Accelerator!$D$13</c:f>
              <c:strCache>
                <c:ptCount val="1"/>
                <c:pt idx="0">
                  <c:v>Accelerator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Accelerator!$B$14:$B$20</c:f>
              <c:strCache>
                <c:ptCount val="7"/>
                <c:pt idx="0">
                  <c:v>X3D CNN 2-Tool (50%)</c:v>
                </c:pt>
                <c:pt idx="1">
                  <c:v>X3D CNN 4-Tool (30%)</c:v>
                </c:pt>
                <c:pt idx="2">
                  <c:v>X3D CNN 4-Tool (20%)</c:v>
                </c:pt>
                <c:pt idx="3">
                  <c:v>X3D CNN 2-Tool (15%)</c:v>
                </c:pt>
                <c:pt idx="4">
                  <c:v>X3D CNN 4-Tool (10%)</c:v>
                </c:pt>
                <c:pt idx="5">
                  <c:v>X3D CNN 4-Tool (5%)</c:v>
                </c:pt>
                <c:pt idx="6">
                  <c:v>X3D CNN 2-Tool (1%)</c:v>
                </c:pt>
              </c:strCache>
            </c:strRef>
          </c:cat>
          <c:val>
            <c:numRef>
              <c:f>Accelerator!$D$14:$D$20</c:f>
              <c:numCache>
                <c:formatCode>General</c:formatCode>
                <c:ptCount val="7"/>
                <c:pt idx="0">
                  <c:v>0.75600000000000001</c:v>
                </c:pt>
                <c:pt idx="1">
                  <c:v>0.7601</c:v>
                </c:pt>
                <c:pt idx="2">
                  <c:v>0.75900000000000001</c:v>
                </c:pt>
                <c:pt idx="3">
                  <c:v>0.77100000000000002</c:v>
                </c:pt>
                <c:pt idx="4">
                  <c:v>0.76390000000000002</c:v>
                </c:pt>
                <c:pt idx="5">
                  <c:v>0.73670000000000002</c:v>
                </c:pt>
                <c:pt idx="6">
                  <c:v>0.71750000000000003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7-40A3-9817-98641BF0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223695"/>
        <c:axId val="1614224175"/>
      </c:barChart>
      <c:lineChart>
        <c:grouping val="standard"/>
        <c:varyColors val="0"/>
        <c:ser>
          <c:idx val="2"/>
          <c:order val="2"/>
          <c:tx>
            <c:strRef>
              <c:f>Accelerator!$E$13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Accelerator!$B$14:$B$20</c:f>
              <c:strCache>
                <c:ptCount val="7"/>
                <c:pt idx="0">
                  <c:v>X3D CNN 2-Tool (50%)</c:v>
                </c:pt>
                <c:pt idx="1">
                  <c:v>X3D CNN 4-Tool (30%)</c:v>
                </c:pt>
                <c:pt idx="2">
                  <c:v>X3D CNN 4-Tool (20%)</c:v>
                </c:pt>
                <c:pt idx="3">
                  <c:v>X3D CNN 2-Tool (15%)</c:v>
                </c:pt>
                <c:pt idx="4">
                  <c:v>X3D CNN 4-Tool (10%)</c:v>
                </c:pt>
                <c:pt idx="5">
                  <c:v>X3D CNN 4-Tool (5%)</c:v>
                </c:pt>
                <c:pt idx="6">
                  <c:v>X3D CNN 2-Tool (1%)</c:v>
                </c:pt>
              </c:strCache>
            </c:strRef>
          </c:cat>
          <c:val>
            <c:numRef>
              <c:f>Accelerator!$E$14:$E$20</c:f>
              <c:numCache>
                <c:formatCode>General</c:formatCode>
                <c:ptCount val="7"/>
                <c:pt idx="0">
                  <c:v>0.749</c:v>
                </c:pt>
                <c:pt idx="1">
                  <c:v>0.749</c:v>
                </c:pt>
                <c:pt idx="2">
                  <c:v>0.749</c:v>
                </c:pt>
                <c:pt idx="3">
                  <c:v>0.749</c:v>
                </c:pt>
                <c:pt idx="4">
                  <c:v>0.749</c:v>
                </c:pt>
                <c:pt idx="5">
                  <c:v>0.749</c:v>
                </c:pt>
                <c:pt idx="6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7-40A3-9817-98641BF0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223695"/>
        <c:axId val="1614224175"/>
      </c:lineChart>
      <c:catAx>
        <c:axId val="16142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24175"/>
        <c:crosses val="autoZero"/>
        <c:auto val="1"/>
        <c:lblAlgn val="ctr"/>
        <c:lblOffset val="100"/>
        <c:noMultiLvlLbl val="0"/>
      </c:catAx>
      <c:valAx>
        <c:axId val="1614224175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76200</xdr:rowOff>
    </xdr:from>
    <xdr:to>
      <xdr:col>20</xdr:col>
      <xdr:colOff>171450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6DCBA-B0A7-54F0-3177-34695588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18</xdr:row>
      <xdr:rowOff>33337</xdr:rowOff>
    </xdr:from>
    <xdr:to>
      <xdr:col>9</xdr:col>
      <xdr:colOff>390525</xdr:colOff>
      <xdr:row>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3DF8A-859D-CD1A-3B9E-1B2EC3A63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14287</xdr:rowOff>
    </xdr:from>
    <xdr:to>
      <xdr:col>12</xdr:col>
      <xdr:colOff>561975</xdr:colOff>
      <xdr:row>12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28E03-5709-14BA-B9AF-D927767B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0697-CEBF-4914-8683-1DD252289D68}">
  <dimension ref="C2:C4"/>
  <sheetViews>
    <sheetView tabSelected="1" workbookViewId="0">
      <selection activeCell="C13" sqref="C13"/>
    </sheetView>
  </sheetViews>
  <sheetFormatPr defaultRowHeight="15" x14ac:dyDescent="0.25"/>
  <cols>
    <col min="3" max="3" width="59.42578125" customWidth="1"/>
  </cols>
  <sheetData>
    <row r="2" spans="3:3" ht="48" customHeight="1" x14ac:dyDescent="0.25">
      <c r="C2" s="76" t="s">
        <v>52</v>
      </c>
    </row>
    <row r="3" spans="3:3" ht="135" x14ac:dyDescent="0.25">
      <c r="C3" s="75" t="s">
        <v>53</v>
      </c>
    </row>
    <row r="4" spans="3:3" ht="60" x14ac:dyDescent="0.25">
      <c r="C4" s="7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66F6-5D83-412B-A1B8-768C5F28CEA7}">
  <dimension ref="B3:G28"/>
  <sheetViews>
    <sheetView zoomScale="70" zoomScaleNormal="70" workbookViewId="0">
      <selection activeCell="E42" sqref="E42"/>
    </sheetView>
  </sheetViews>
  <sheetFormatPr defaultRowHeight="15" x14ac:dyDescent="0.25"/>
  <cols>
    <col min="3" max="3" width="20.140625" bestFit="1" customWidth="1"/>
    <col min="5" max="5" width="24.28515625" bestFit="1" customWidth="1"/>
    <col min="7" max="7" width="24.28515625" bestFit="1" customWidth="1"/>
  </cols>
  <sheetData>
    <row r="3" spans="2:7" ht="18.75" x14ac:dyDescent="0.3">
      <c r="B3" s="19" t="s">
        <v>5</v>
      </c>
      <c r="C3" s="18" t="s">
        <v>14</v>
      </c>
      <c r="D3" s="15">
        <v>0.73470000000000002</v>
      </c>
      <c r="E3" s="15">
        <v>0.749</v>
      </c>
      <c r="F3" s="15">
        <v>0.65139999999999998</v>
      </c>
      <c r="G3" s="15">
        <v>0.66320000000000001</v>
      </c>
    </row>
    <row r="4" spans="2:7" x14ac:dyDescent="0.25">
      <c r="D4" s="58" t="s">
        <v>15</v>
      </c>
      <c r="E4" s="58"/>
      <c r="F4" s="58"/>
      <c r="G4" s="58"/>
    </row>
    <row r="5" spans="2:7" ht="18.75" x14ac:dyDescent="0.3">
      <c r="B5" s="59"/>
      <c r="C5" s="59"/>
      <c r="D5" s="60" t="s">
        <v>16</v>
      </c>
      <c r="E5" s="60"/>
      <c r="F5" s="60"/>
      <c r="G5" s="60"/>
    </row>
    <row r="6" spans="2:7" ht="18.75" x14ac:dyDescent="0.3">
      <c r="B6" s="59"/>
      <c r="C6" s="59"/>
      <c r="D6" s="60" t="s">
        <v>0</v>
      </c>
      <c r="E6" s="61"/>
      <c r="F6" s="61" t="s">
        <v>17</v>
      </c>
      <c r="G6" s="60"/>
    </row>
    <row r="7" spans="2:7" ht="18.75" x14ac:dyDescent="0.3">
      <c r="B7" s="20" t="s">
        <v>18</v>
      </c>
      <c r="C7" s="13" t="s">
        <v>1</v>
      </c>
      <c r="D7" s="21" t="s">
        <v>19</v>
      </c>
      <c r="E7" s="22" t="s">
        <v>20</v>
      </c>
      <c r="F7" s="22" t="s">
        <v>19</v>
      </c>
      <c r="G7" s="23" t="s">
        <v>20</v>
      </c>
    </row>
    <row r="8" spans="2:7" ht="18.75" x14ac:dyDescent="0.3">
      <c r="B8" s="62" t="s">
        <v>21</v>
      </c>
      <c r="C8" s="8" t="s">
        <v>22</v>
      </c>
      <c r="D8" s="5">
        <v>0.68459999999999999</v>
      </c>
      <c r="E8" s="5">
        <v>0.71330000000000005</v>
      </c>
      <c r="F8" s="5">
        <v>0.57909999999999995</v>
      </c>
      <c r="G8" s="5">
        <v>0.60709999999999997</v>
      </c>
    </row>
    <row r="9" spans="2:7" ht="18.75" x14ac:dyDescent="0.3">
      <c r="B9" s="63"/>
      <c r="C9" s="1" t="s">
        <v>23</v>
      </c>
      <c r="D9" s="10">
        <v>0.71860000000000002</v>
      </c>
      <c r="E9" s="7">
        <v>0.73880000000000001</v>
      </c>
      <c r="F9" s="7">
        <v>0.64839999999999998</v>
      </c>
      <c r="G9" s="7">
        <v>0.68059999999999998</v>
      </c>
    </row>
    <row r="10" spans="2:7" ht="18.75" x14ac:dyDescent="0.3">
      <c r="B10" s="63"/>
      <c r="C10" s="1" t="s">
        <v>24</v>
      </c>
      <c r="D10" s="6">
        <v>0.72650000000000003</v>
      </c>
      <c r="E10" s="3">
        <v>0.74809999999999999</v>
      </c>
      <c r="F10" s="24">
        <v>0.66310000000000002</v>
      </c>
      <c r="G10" s="3">
        <v>0.68569999999999998</v>
      </c>
    </row>
    <row r="11" spans="2:7" ht="18.75" x14ac:dyDescent="0.3">
      <c r="B11" s="63"/>
      <c r="C11" s="1" t="s">
        <v>25</v>
      </c>
      <c r="D11" s="6">
        <v>0.74070000000000003</v>
      </c>
      <c r="E11" s="6">
        <v>0.75190000000000001</v>
      </c>
      <c r="F11" s="6">
        <v>0.67079999999999995</v>
      </c>
      <c r="G11" s="6">
        <v>0.68300000000000005</v>
      </c>
    </row>
    <row r="12" spans="2:7" ht="18.75" x14ac:dyDescent="0.3">
      <c r="B12" s="63"/>
      <c r="C12" s="4" t="s">
        <v>26</v>
      </c>
      <c r="D12" s="2">
        <v>0.73280000000000001</v>
      </c>
      <c r="E12" s="2">
        <v>0.74950000000000006</v>
      </c>
      <c r="F12" s="2">
        <v>0.6623</v>
      </c>
      <c r="G12" s="2">
        <v>0.68289999999999995</v>
      </c>
    </row>
    <row r="13" spans="2:7" ht="18.75" x14ac:dyDescent="0.3">
      <c r="B13" s="63"/>
      <c r="C13" s="4" t="s">
        <v>27</v>
      </c>
      <c r="D13" s="2">
        <v>0.71550000000000002</v>
      </c>
      <c r="E13" s="2">
        <v>0.74750000000000005</v>
      </c>
      <c r="F13" s="2">
        <v>0.65590000000000004</v>
      </c>
      <c r="G13" s="2">
        <v>0.67330000000000001</v>
      </c>
    </row>
    <row r="14" spans="2:7" ht="18.75" x14ac:dyDescent="0.3">
      <c r="B14" s="64"/>
      <c r="C14" s="1" t="s">
        <v>28</v>
      </c>
      <c r="D14" s="9">
        <v>0.72570000000000001</v>
      </c>
      <c r="E14" s="9">
        <v>0.74299999999999999</v>
      </c>
      <c r="F14" s="9">
        <v>0.64990000000000003</v>
      </c>
      <c r="G14" s="9">
        <v>0.65769999999999995</v>
      </c>
    </row>
    <row r="15" spans="2:7" ht="18.75" x14ac:dyDescent="0.3">
      <c r="B15" s="57" t="s">
        <v>29</v>
      </c>
      <c r="C15" s="8" t="s">
        <v>22</v>
      </c>
      <c r="D15" s="5">
        <v>0.72540000000000004</v>
      </c>
      <c r="E15" s="5">
        <v>0.75009999999999999</v>
      </c>
      <c r="F15" s="5">
        <v>0.59550000000000003</v>
      </c>
      <c r="G15" s="5">
        <v>0.60440000000000005</v>
      </c>
    </row>
    <row r="16" spans="2:7" ht="18.75" x14ac:dyDescent="0.3">
      <c r="B16" s="57"/>
      <c r="C16" s="1" t="s">
        <v>23</v>
      </c>
      <c r="D16" s="10">
        <v>0.73089999999999999</v>
      </c>
      <c r="E16" s="7">
        <v>0.75380000000000003</v>
      </c>
      <c r="F16" s="7">
        <v>0.6472</v>
      </c>
      <c r="G16" s="25">
        <v>0.65290000000000004</v>
      </c>
    </row>
    <row r="17" spans="2:7" ht="18.75" x14ac:dyDescent="0.3">
      <c r="B17" s="57"/>
      <c r="C17" s="1" t="s">
        <v>24</v>
      </c>
      <c r="D17" s="6">
        <v>0.75290000000000001</v>
      </c>
      <c r="E17" s="3">
        <v>0.76800000000000002</v>
      </c>
      <c r="F17" s="26">
        <v>0.69220000000000004</v>
      </c>
      <c r="G17" s="2">
        <v>0.71289999999999998</v>
      </c>
    </row>
    <row r="18" spans="2:7" ht="18.75" x14ac:dyDescent="0.3">
      <c r="B18" s="57"/>
      <c r="C18" s="1" t="s">
        <v>25</v>
      </c>
      <c r="D18" s="6">
        <v>0.73509999999999998</v>
      </c>
      <c r="E18" s="6">
        <v>0.75349999999999995</v>
      </c>
      <c r="F18" s="6">
        <v>0.66020000000000001</v>
      </c>
      <c r="G18" s="27">
        <v>0.67810000000000004</v>
      </c>
    </row>
    <row r="19" spans="2:7" ht="18.75" x14ac:dyDescent="0.3">
      <c r="B19" s="57"/>
      <c r="C19" s="4" t="s">
        <v>26</v>
      </c>
      <c r="D19" s="2">
        <v>0.74339999999999995</v>
      </c>
      <c r="E19" s="2">
        <v>0.76349999999999996</v>
      </c>
      <c r="F19" s="2">
        <v>0.66390000000000005</v>
      </c>
      <c r="G19" s="2">
        <v>0.68120000000000003</v>
      </c>
    </row>
    <row r="20" spans="2:7" ht="18.75" x14ac:dyDescent="0.3">
      <c r="B20" s="57"/>
      <c r="C20" s="4" t="s">
        <v>27</v>
      </c>
      <c r="D20" s="2">
        <v>0.73550000000000004</v>
      </c>
      <c r="E20" s="2">
        <v>0.75439999999999996</v>
      </c>
      <c r="F20" s="2">
        <v>0.6623</v>
      </c>
      <c r="G20" s="2">
        <v>0.68100000000000005</v>
      </c>
    </row>
    <row r="21" spans="2:7" ht="18.75" x14ac:dyDescent="0.3">
      <c r="B21" s="57"/>
      <c r="C21" s="1" t="s">
        <v>28</v>
      </c>
      <c r="D21" s="9">
        <v>0.74129999999999996</v>
      </c>
      <c r="E21" s="9">
        <v>0.75919999999999999</v>
      </c>
      <c r="F21" s="9">
        <v>0.6643</v>
      </c>
      <c r="G21" s="9">
        <v>0.67689999999999995</v>
      </c>
    </row>
    <row r="22" spans="2:7" ht="18.75" x14ac:dyDescent="0.3">
      <c r="B22" s="57" t="s">
        <v>30</v>
      </c>
      <c r="C22" s="8" t="s">
        <v>22</v>
      </c>
      <c r="D22" s="5">
        <v>0.72389999999999999</v>
      </c>
      <c r="E22" s="5">
        <v>0.74580000000000002</v>
      </c>
      <c r="F22" s="5">
        <v>0.59519999999999995</v>
      </c>
      <c r="G22" s="5">
        <v>0.60019999999999996</v>
      </c>
    </row>
    <row r="23" spans="2:7" ht="18.75" x14ac:dyDescent="0.3">
      <c r="B23" s="57"/>
      <c r="C23" s="1" t="s">
        <v>23</v>
      </c>
      <c r="D23" s="10">
        <v>0.73209999999999997</v>
      </c>
      <c r="E23" s="7">
        <v>0.75749999999999995</v>
      </c>
      <c r="F23" s="7">
        <v>0.65339999999999998</v>
      </c>
      <c r="G23" s="25">
        <v>0.68159999999999998</v>
      </c>
    </row>
    <row r="24" spans="2:7" ht="18.75" x14ac:dyDescent="0.3">
      <c r="B24" s="57"/>
      <c r="C24" s="1" t="s">
        <v>24</v>
      </c>
      <c r="D24" s="6">
        <v>0.74380000000000002</v>
      </c>
      <c r="E24" s="28">
        <v>0.76839999999999997</v>
      </c>
      <c r="F24" s="26">
        <v>0.67469999999999997</v>
      </c>
      <c r="G24" s="2">
        <v>0.69</v>
      </c>
    </row>
    <row r="25" spans="2:7" ht="18.75" x14ac:dyDescent="0.3">
      <c r="B25" s="57"/>
      <c r="C25" s="1" t="s">
        <v>25</v>
      </c>
      <c r="D25" s="6">
        <v>0.74892000000000003</v>
      </c>
      <c r="E25" s="6">
        <v>0.76659999999999995</v>
      </c>
      <c r="F25" s="27">
        <v>0.6764</v>
      </c>
      <c r="G25" s="27">
        <v>0.69430000000000003</v>
      </c>
    </row>
    <row r="26" spans="2:7" ht="18.75" x14ac:dyDescent="0.3">
      <c r="B26" s="57"/>
      <c r="C26" s="4" t="s">
        <v>26</v>
      </c>
      <c r="D26" s="2">
        <v>0.75170000000000003</v>
      </c>
      <c r="E26" s="2">
        <v>0.76829999999999998</v>
      </c>
      <c r="F26" s="2">
        <v>0.67420000000000002</v>
      </c>
      <c r="G26" s="2">
        <v>0.69059999999999999</v>
      </c>
    </row>
    <row r="27" spans="2:7" ht="18.75" x14ac:dyDescent="0.3">
      <c r="B27" s="57"/>
      <c r="C27" s="4" t="s">
        <v>27</v>
      </c>
      <c r="D27" s="2">
        <v>0.73919999999999997</v>
      </c>
      <c r="E27" s="2">
        <v>0.755</v>
      </c>
      <c r="F27" s="2">
        <v>0.68300000000000005</v>
      </c>
      <c r="G27" s="2">
        <v>0.69059999999999999</v>
      </c>
    </row>
    <row r="28" spans="2:7" ht="18.75" x14ac:dyDescent="0.3">
      <c r="B28" s="57"/>
      <c r="C28" s="1" t="s">
        <v>28</v>
      </c>
      <c r="D28" s="9">
        <v>0.73660000000000003</v>
      </c>
      <c r="E28" s="9">
        <v>0.75780000000000003</v>
      </c>
      <c r="F28" s="9">
        <v>0.65990000000000004</v>
      </c>
      <c r="G28" s="9">
        <v>0.6754</v>
      </c>
    </row>
  </sheetData>
  <mergeCells count="8">
    <mergeCell ref="B15:B21"/>
    <mergeCell ref="B22:B28"/>
    <mergeCell ref="D4:G4"/>
    <mergeCell ref="B5:C6"/>
    <mergeCell ref="D5:G5"/>
    <mergeCell ref="D6:E6"/>
    <mergeCell ref="F6:G6"/>
    <mergeCell ref="B8:B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AD99-FFB4-459C-8D5B-AF07CACD11B6}">
  <dimension ref="B2:G10"/>
  <sheetViews>
    <sheetView zoomScaleNormal="100" workbookViewId="0">
      <selection activeCell="G19" sqref="G19"/>
    </sheetView>
  </sheetViews>
  <sheetFormatPr defaultRowHeight="15" x14ac:dyDescent="0.25"/>
  <cols>
    <col min="2" max="2" width="18.42578125" bestFit="1" customWidth="1"/>
    <col min="4" max="4" width="29.140625" bestFit="1" customWidth="1"/>
    <col min="5" max="5" width="10.28515625" bestFit="1" customWidth="1"/>
  </cols>
  <sheetData>
    <row r="2" spans="2:7" ht="38.25" x14ac:dyDescent="0.55000000000000004">
      <c r="B2" s="32"/>
      <c r="C2" s="56" t="s">
        <v>0</v>
      </c>
      <c r="D2" s="56"/>
      <c r="E2" s="56"/>
      <c r="F2" s="56"/>
      <c r="G2" s="12"/>
    </row>
    <row r="3" spans="2:7" ht="45.75" x14ac:dyDescent="0.3">
      <c r="B3" s="34" t="s">
        <v>1</v>
      </c>
      <c r="C3" s="35" t="s">
        <v>2</v>
      </c>
      <c r="D3" s="36" t="s">
        <v>3</v>
      </c>
      <c r="E3" s="36" t="s">
        <v>4</v>
      </c>
      <c r="F3" s="36" t="s">
        <v>5</v>
      </c>
      <c r="G3" s="12" t="s">
        <v>6</v>
      </c>
    </row>
    <row r="4" spans="2:7" ht="18.75" x14ac:dyDescent="0.3">
      <c r="B4" s="14" t="s">
        <v>28</v>
      </c>
      <c r="C4" s="15">
        <v>0.74299999999999999</v>
      </c>
      <c r="D4" s="15">
        <v>0.75919999999999999</v>
      </c>
      <c r="E4" s="16">
        <v>0.75780000000000003</v>
      </c>
      <c r="F4" s="12">
        <v>0.749</v>
      </c>
      <c r="G4" s="12">
        <f>MAX(C4:E4)</f>
        <v>0.75919999999999999</v>
      </c>
    </row>
    <row r="5" spans="2:7" ht="18.75" x14ac:dyDescent="0.3">
      <c r="B5" s="14" t="s">
        <v>27</v>
      </c>
      <c r="C5" s="16">
        <v>0.74750000000000005</v>
      </c>
      <c r="D5" s="16">
        <v>0.75439999999999996</v>
      </c>
      <c r="E5" s="17">
        <v>0.755</v>
      </c>
      <c r="F5" s="12">
        <v>0.749</v>
      </c>
      <c r="G5" s="12">
        <f t="shared" ref="G5:G10" si="0">MAX(C5:E5)</f>
        <v>0.755</v>
      </c>
    </row>
    <row r="6" spans="2:7" ht="18.75" x14ac:dyDescent="0.3">
      <c r="B6" s="14" t="s">
        <v>26</v>
      </c>
      <c r="C6" s="16">
        <v>0.74950000000000006</v>
      </c>
      <c r="D6" s="16">
        <v>0.76349999999999996</v>
      </c>
      <c r="E6" s="16">
        <v>0.76829999999999998</v>
      </c>
      <c r="F6" s="12">
        <v>0.749</v>
      </c>
      <c r="G6" s="12">
        <f t="shared" si="0"/>
        <v>0.76829999999999998</v>
      </c>
    </row>
    <row r="7" spans="2:7" ht="18.75" x14ac:dyDescent="0.3">
      <c r="B7" s="14" t="s">
        <v>25</v>
      </c>
      <c r="C7" s="15">
        <v>0.75190000000000001</v>
      </c>
      <c r="D7" s="15">
        <v>0.76659999999999995</v>
      </c>
      <c r="E7" s="15">
        <v>0.75080000000000002</v>
      </c>
      <c r="F7" s="12">
        <v>0.749</v>
      </c>
      <c r="G7" s="12">
        <f t="shared" si="0"/>
        <v>0.76659999999999995</v>
      </c>
    </row>
    <row r="8" spans="2:7" ht="18.75" x14ac:dyDescent="0.3">
      <c r="B8" s="14" t="s">
        <v>24</v>
      </c>
      <c r="C8" s="16">
        <v>0.74809999999999999</v>
      </c>
      <c r="D8" s="16">
        <v>0.76800000000000002</v>
      </c>
      <c r="E8" s="15">
        <v>0.76839999999999997</v>
      </c>
      <c r="F8" s="12">
        <v>0.749</v>
      </c>
      <c r="G8" s="12">
        <f t="shared" si="0"/>
        <v>0.76839999999999997</v>
      </c>
    </row>
    <row r="9" spans="2:7" ht="18.75" x14ac:dyDescent="0.3">
      <c r="B9" s="14" t="s">
        <v>23</v>
      </c>
      <c r="C9" s="16">
        <v>0.73880000000000001</v>
      </c>
      <c r="D9" s="16">
        <v>0.75380000000000003</v>
      </c>
      <c r="E9" s="15">
        <v>0.75749999999999995</v>
      </c>
      <c r="F9" s="12">
        <v>0.749</v>
      </c>
      <c r="G9" s="12">
        <f t="shared" si="0"/>
        <v>0.75749999999999995</v>
      </c>
    </row>
    <row r="10" spans="2:7" ht="18.75" x14ac:dyDescent="0.3">
      <c r="B10" s="18" t="s">
        <v>22</v>
      </c>
      <c r="C10" s="15">
        <v>0.71330000000000005</v>
      </c>
      <c r="D10" s="15">
        <v>0.75009999999999999</v>
      </c>
      <c r="E10" s="16">
        <v>0.74580000000000002</v>
      </c>
      <c r="F10" s="12">
        <v>0.749</v>
      </c>
      <c r="G10" s="12">
        <f t="shared" si="0"/>
        <v>0.75009999999999999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02F8-9E66-4C11-A2FA-3CB92CAC605B}">
  <dimension ref="B2:F30"/>
  <sheetViews>
    <sheetView workbookViewId="0">
      <selection activeCell="B33" sqref="B33"/>
    </sheetView>
  </sheetViews>
  <sheetFormatPr defaultRowHeight="15" x14ac:dyDescent="0.25"/>
  <cols>
    <col min="2" max="2" width="20.140625" bestFit="1" customWidth="1"/>
    <col min="4" max="4" width="24.28515625" bestFit="1" customWidth="1"/>
    <col min="6" max="6" width="24.28515625" bestFit="1" customWidth="1"/>
  </cols>
  <sheetData>
    <row r="2" spans="2:6" ht="18.75" x14ac:dyDescent="0.25">
      <c r="B2" s="60"/>
      <c r="C2" s="65" t="s">
        <v>16</v>
      </c>
      <c r="D2" s="65"/>
      <c r="E2" s="65"/>
      <c r="F2" s="65"/>
    </row>
    <row r="3" spans="2:6" ht="18.75" x14ac:dyDescent="0.25">
      <c r="B3" s="60"/>
      <c r="C3" s="66" t="s">
        <v>0</v>
      </c>
      <c r="D3" s="66"/>
      <c r="E3" s="66" t="s">
        <v>17</v>
      </c>
      <c r="F3" s="66"/>
    </row>
    <row r="4" spans="2:6" ht="18.75" x14ac:dyDescent="0.3">
      <c r="B4" s="18" t="s">
        <v>1</v>
      </c>
      <c r="C4" s="29" t="s">
        <v>19</v>
      </c>
      <c r="D4" s="29" t="s">
        <v>20</v>
      </c>
      <c r="E4" s="29" t="s">
        <v>19</v>
      </c>
      <c r="F4" s="29" t="s">
        <v>20</v>
      </c>
    </row>
    <row r="5" spans="2:6" ht="18.75" x14ac:dyDescent="0.3">
      <c r="B5" s="18" t="s">
        <v>13</v>
      </c>
      <c r="C5" s="29">
        <v>0.72019999999999995</v>
      </c>
      <c r="D5" s="29">
        <v>0.74529999999999996</v>
      </c>
      <c r="E5" s="29">
        <v>0.63060000000000005</v>
      </c>
      <c r="F5" s="29">
        <v>0.65069999999999995</v>
      </c>
    </row>
    <row r="6" spans="2:6" ht="18.75" x14ac:dyDescent="0.3">
      <c r="B6" s="18" t="s">
        <v>12</v>
      </c>
      <c r="C6" s="29">
        <v>0.73770000000000002</v>
      </c>
      <c r="D6" s="29">
        <v>0.75129999999999997</v>
      </c>
      <c r="E6" s="29">
        <v>0.65100000000000002</v>
      </c>
      <c r="F6" s="29">
        <v>0.67169999999999996</v>
      </c>
    </row>
    <row r="7" spans="2:6" ht="18.75" x14ac:dyDescent="0.3">
      <c r="B7" s="18" t="s">
        <v>11</v>
      </c>
      <c r="C7" s="29">
        <v>0.72709999999999997</v>
      </c>
      <c r="D7" s="29">
        <v>0.74080000000000001</v>
      </c>
      <c r="E7" s="29">
        <v>0.64359999999999995</v>
      </c>
      <c r="F7" s="29">
        <v>0.64629999999999999</v>
      </c>
    </row>
    <row r="8" spans="2:6" ht="18.75" x14ac:dyDescent="0.3">
      <c r="B8" s="18" t="s">
        <v>10</v>
      </c>
      <c r="C8" s="29">
        <v>0.74399999999999999</v>
      </c>
      <c r="D8" s="29">
        <v>0.76070000000000004</v>
      </c>
      <c r="E8" s="29">
        <v>0.66700000000000004</v>
      </c>
      <c r="F8" s="29">
        <v>0.67</v>
      </c>
    </row>
    <row r="9" spans="2:6" ht="18.75" x14ac:dyDescent="0.3">
      <c r="B9" s="18" t="s">
        <v>9</v>
      </c>
      <c r="C9" s="29">
        <v>0.7429</v>
      </c>
      <c r="D9" s="29">
        <v>0.75800000000000001</v>
      </c>
      <c r="E9" s="29">
        <v>0.66549999999999998</v>
      </c>
      <c r="F9" s="29">
        <v>0.68130000000000002</v>
      </c>
    </row>
    <row r="10" spans="2:6" ht="18.75" x14ac:dyDescent="0.3">
      <c r="B10" s="18" t="s">
        <v>8</v>
      </c>
      <c r="C10" s="29">
        <v>0.72640000000000005</v>
      </c>
      <c r="D10" s="29">
        <v>0.73309999999999997</v>
      </c>
      <c r="E10" s="29">
        <v>0.63070000000000004</v>
      </c>
      <c r="F10" s="29">
        <v>0.63029999999999997</v>
      </c>
    </row>
    <row r="11" spans="2:6" ht="18.75" x14ac:dyDescent="0.3">
      <c r="B11" s="18" t="s">
        <v>7</v>
      </c>
      <c r="C11" s="29">
        <v>0.72460000000000002</v>
      </c>
      <c r="D11" s="29">
        <v>0.73780000000000001</v>
      </c>
      <c r="E11" s="29">
        <v>0.65039999999999998</v>
      </c>
      <c r="F11" s="29">
        <v>0.66579999999999995</v>
      </c>
    </row>
    <row r="13" spans="2:6" ht="18.75" x14ac:dyDescent="0.3">
      <c r="B13" s="37"/>
      <c r="C13" s="38" t="s">
        <v>15</v>
      </c>
      <c r="D13" s="38" t="s">
        <v>31</v>
      </c>
    </row>
    <row r="14" spans="2:6" ht="18.75" x14ac:dyDescent="0.3">
      <c r="B14" s="14" t="s">
        <v>7</v>
      </c>
      <c r="C14" s="15">
        <v>0.75919999999999999</v>
      </c>
      <c r="D14" s="29">
        <v>0.73780000000000001</v>
      </c>
    </row>
    <row r="15" spans="2:6" ht="18.75" x14ac:dyDescent="0.3">
      <c r="B15" s="14" t="s">
        <v>8</v>
      </c>
      <c r="C15" s="29">
        <v>0.755</v>
      </c>
      <c r="D15" s="29">
        <v>0.73309999999999997</v>
      </c>
    </row>
    <row r="16" spans="2:6" ht="18.75" x14ac:dyDescent="0.3">
      <c r="B16" s="14" t="s">
        <v>9</v>
      </c>
      <c r="C16" s="29">
        <v>0.76829999999999998</v>
      </c>
      <c r="D16" s="29">
        <v>0.75800000000000001</v>
      </c>
    </row>
    <row r="17" spans="2:4" ht="18.75" x14ac:dyDescent="0.3">
      <c r="B17" s="14" t="s">
        <v>10</v>
      </c>
      <c r="C17" s="29">
        <v>0.76659999999999995</v>
      </c>
      <c r="D17" s="29">
        <v>0.76070000000000004</v>
      </c>
    </row>
    <row r="18" spans="2:4" ht="18.75" x14ac:dyDescent="0.3">
      <c r="B18" s="14" t="s">
        <v>11</v>
      </c>
      <c r="C18" s="29">
        <v>0.76839999999999997</v>
      </c>
      <c r="D18" s="29">
        <v>0.74080000000000001</v>
      </c>
    </row>
    <row r="19" spans="2:4" ht="18.75" x14ac:dyDescent="0.3">
      <c r="B19" s="14" t="s">
        <v>12</v>
      </c>
      <c r="C19" s="29">
        <v>0.75749999999999995</v>
      </c>
      <c r="D19" s="29">
        <v>0.75129999999999997</v>
      </c>
    </row>
    <row r="20" spans="2:4" ht="18.75" x14ac:dyDescent="0.3">
      <c r="B20" s="14" t="s">
        <v>13</v>
      </c>
      <c r="C20" s="10">
        <v>0.75009999999999999</v>
      </c>
      <c r="D20" s="29">
        <v>0.74529999999999996</v>
      </c>
    </row>
    <row r="21" spans="2:4" x14ac:dyDescent="0.25">
      <c r="C21" s="30"/>
      <c r="D21" s="30"/>
    </row>
    <row r="22" spans="2:4" x14ac:dyDescent="0.25">
      <c r="C22" s="30"/>
      <c r="D22" s="30"/>
    </row>
    <row r="23" spans="2:4" ht="18.75" x14ac:dyDescent="0.3">
      <c r="B23" s="37"/>
      <c r="C23" s="38" t="s">
        <v>32</v>
      </c>
      <c r="D23" s="38" t="s">
        <v>31</v>
      </c>
    </row>
    <row r="24" spans="2:4" ht="18.75" x14ac:dyDescent="0.3">
      <c r="B24" s="14" t="s">
        <v>28</v>
      </c>
      <c r="C24" s="15">
        <f>(C14-0.749)*100</f>
        <v>1.0199999999999987</v>
      </c>
      <c r="D24" s="29">
        <f>(D14-0.749)*100</f>
        <v>-1.1199999999999988</v>
      </c>
    </row>
    <row r="25" spans="2:4" ht="18.75" x14ac:dyDescent="0.3">
      <c r="B25" s="14" t="s">
        <v>27</v>
      </c>
      <c r="C25" s="15">
        <f t="shared" ref="C25:D30" si="0">(C15-0.749)*100</f>
        <v>0.60000000000000053</v>
      </c>
      <c r="D25" s="29">
        <f t="shared" si="0"/>
        <v>-1.5900000000000025</v>
      </c>
    </row>
    <row r="26" spans="2:4" ht="18.75" x14ac:dyDescent="0.3">
      <c r="B26" s="14" t="s">
        <v>26</v>
      </c>
      <c r="C26" s="15">
        <f t="shared" si="0"/>
        <v>1.9299999999999984</v>
      </c>
      <c r="D26" s="29">
        <f t="shared" si="0"/>
        <v>0.9000000000000008</v>
      </c>
    </row>
    <row r="27" spans="2:4" ht="18.75" x14ac:dyDescent="0.3">
      <c r="B27" s="14" t="s">
        <v>25</v>
      </c>
      <c r="C27" s="15">
        <f t="shared" si="0"/>
        <v>1.7599999999999949</v>
      </c>
      <c r="D27" s="29">
        <f t="shared" si="0"/>
        <v>1.1700000000000044</v>
      </c>
    </row>
    <row r="28" spans="2:4" ht="18.75" x14ac:dyDescent="0.3">
      <c r="B28" s="14" t="s">
        <v>24</v>
      </c>
      <c r="C28" s="15">
        <f t="shared" si="0"/>
        <v>1.9399999999999973</v>
      </c>
      <c r="D28" s="29">
        <f t="shared" si="0"/>
        <v>-0.81999999999999851</v>
      </c>
    </row>
    <row r="29" spans="2:4" ht="18.75" x14ac:dyDescent="0.3">
      <c r="B29" s="14" t="s">
        <v>23</v>
      </c>
      <c r="C29" s="15">
        <f t="shared" si="0"/>
        <v>0.8499999999999952</v>
      </c>
      <c r="D29" s="29">
        <f t="shared" si="0"/>
        <v>0.22999999999999687</v>
      </c>
    </row>
    <row r="30" spans="2:4" ht="18.75" x14ac:dyDescent="0.3">
      <c r="B30" s="14" t="s">
        <v>22</v>
      </c>
      <c r="C30" s="15">
        <f t="shared" si="0"/>
        <v>0.10999999999999899</v>
      </c>
      <c r="D30" s="29">
        <f t="shared" si="0"/>
        <v>-0.37000000000000366</v>
      </c>
    </row>
  </sheetData>
  <mergeCells count="4">
    <mergeCell ref="B2:B3"/>
    <mergeCell ref="C2:F2"/>
    <mergeCell ref="C3:D3"/>
    <mergeCell ref="E3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1B7B-B12F-4EC5-B8CA-38DB60CAE149}">
  <dimension ref="B2:E21"/>
  <sheetViews>
    <sheetView zoomScaleNormal="100" workbookViewId="0">
      <selection activeCell="B23" sqref="B23"/>
    </sheetView>
  </sheetViews>
  <sheetFormatPr defaultRowHeight="15" x14ac:dyDescent="0.25"/>
  <cols>
    <col min="2" max="2" width="26.7109375" bestFit="1" customWidth="1"/>
    <col min="3" max="3" width="24.28515625" bestFit="1" customWidth="1"/>
    <col min="4" max="4" width="13.7109375" bestFit="1" customWidth="1"/>
    <col min="5" max="5" width="24.28515625" bestFit="1" customWidth="1"/>
  </cols>
  <sheetData>
    <row r="2" spans="2:5" ht="18.75" x14ac:dyDescent="0.3">
      <c r="B2" s="60" t="s">
        <v>16</v>
      </c>
      <c r="C2" s="60"/>
      <c r="D2" s="60"/>
      <c r="E2" s="60"/>
    </row>
    <row r="3" spans="2:5" ht="18.75" x14ac:dyDescent="0.3">
      <c r="B3" s="61" t="s">
        <v>0</v>
      </c>
      <c r="C3" s="61"/>
      <c r="D3" s="61" t="s">
        <v>17</v>
      </c>
      <c r="E3" s="61"/>
    </row>
    <row r="4" spans="2:5" ht="18.75" x14ac:dyDescent="0.3">
      <c r="B4" s="11" t="s">
        <v>19</v>
      </c>
      <c r="C4" s="11" t="s">
        <v>20</v>
      </c>
      <c r="D4" s="11" t="s">
        <v>19</v>
      </c>
      <c r="E4" s="11" t="s">
        <v>20</v>
      </c>
    </row>
    <row r="5" spans="2:5" ht="18.75" x14ac:dyDescent="0.3">
      <c r="B5" s="15">
        <v>0.74109999999999998</v>
      </c>
      <c r="C5" s="15">
        <v>0.75600000000000001</v>
      </c>
      <c r="D5" s="15">
        <v>0.68530000000000002</v>
      </c>
      <c r="E5" s="15">
        <v>0.71020000000000005</v>
      </c>
    </row>
    <row r="6" spans="2:5" ht="18.75" x14ac:dyDescent="0.3">
      <c r="B6" s="15">
        <v>0.74370000000000003</v>
      </c>
      <c r="C6" s="15">
        <v>0.7601</v>
      </c>
      <c r="D6" s="15">
        <v>0.6774</v>
      </c>
      <c r="E6" s="15">
        <v>0.68940000000000001</v>
      </c>
    </row>
    <row r="7" spans="2:5" ht="18.75" x14ac:dyDescent="0.3">
      <c r="B7" s="15">
        <v>0.7369</v>
      </c>
      <c r="C7" s="15">
        <v>0.75900000000000001</v>
      </c>
      <c r="D7" s="15">
        <v>0.66469999999999996</v>
      </c>
      <c r="E7" s="15">
        <v>0.67859999999999998</v>
      </c>
    </row>
    <row r="8" spans="2:5" ht="18.75" x14ac:dyDescent="0.3">
      <c r="B8" s="15">
        <v>0.75319999999999998</v>
      </c>
      <c r="C8" s="15">
        <v>0.77100000000000002</v>
      </c>
      <c r="D8" s="15">
        <v>0.67500000000000004</v>
      </c>
      <c r="E8" s="15">
        <v>0.68689999999999996</v>
      </c>
    </row>
    <row r="9" spans="2:5" ht="18.75" x14ac:dyDescent="0.3">
      <c r="B9" s="15">
        <v>0.74539999999999995</v>
      </c>
      <c r="C9" s="15">
        <v>0.76390000000000002</v>
      </c>
      <c r="D9" s="15">
        <v>0.67820000000000003</v>
      </c>
      <c r="E9" s="15">
        <v>0.68830000000000002</v>
      </c>
    </row>
    <row r="10" spans="2:5" ht="18.75" x14ac:dyDescent="0.3">
      <c r="B10" s="15">
        <v>0.71950000000000003</v>
      </c>
      <c r="C10" s="15">
        <v>0.73670000000000002</v>
      </c>
      <c r="D10" s="15">
        <v>0.65149999999999997</v>
      </c>
      <c r="E10" s="15">
        <v>0.67049999999999998</v>
      </c>
    </row>
    <row r="11" spans="2:5" ht="18.75" x14ac:dyDescent="0.3">
      <c r="B11" s="15">
        <v>0.67969999999999997</v>
      </c>
      <c r="C11" s="15">
        <v>0.71750000000000003</v>
      </c>
      <c r="D11" s="15">
        <v>0.59940000000000004</v>
      </c>
      <c r="E11" s="15">
        <v>0.62509999999999999</v>
      </c>
    </row>
    <row r="12" spans="2:5" ht="18.75" x14ac:dyDescent="0.3">
      <c r="B12" s="39"/>
      <c r="C12" s="39"/>
      <c r="D12" s="39"/>
      <c r="E12" s="39"/>
    </row>
    <row r="13" spans="2:5" ht="18.75" x14ac:dyDescent="0.3">
      <c r="B13" s="33"/>
      <c r="C13" s="33" t="s">
        <v>33</v>
      </c>
      <c r="D13" s="33" t="s">
        <v>34</v>
      </c>
      <c r="E13" s="33" t="s">
        <v>5</v>
      </c>
    </row>
    <row r="14" spans="2:5" ht="18.75" x14ac:dyDescent="0.3">
      <c r="B14" s="31" t="s">
        <v>45</v>
      </c>
      <c r="C14" s="15">
        <v>0.75919999999999999</v>
      </c>
      <c r="D14" s="15">
        <v>0.75600000000000001</v>
      </c>
      <c r="E14" s="15">
        <v>0.749</v>
      </c>
    </row>
    <row r="15" spans="2:5" ht="18.75" x14ac:dyDescent="0.3">
      <c r="B15" s="31" t="s">
        <v>46</v>
      </c>
      <c r="C15" s="15">
        <v>0.755</v>
      </c>
      <c r="D15" s="15">
        <v>0.7601</v>
      </c>
      <c r="E15" s="15">
        <v>0.749</v>
      </c>
    </row>
    <row r="16" spans="2:5" ht="18.75" x14ac:dyDescent="0.3">
      <c r="B16" s="31" t="s">
        <v>47</v>
      </c>
      <c r="C16" s="15">
        <v>0.76829999999999998</v>
      </c>
      <c r="D16" s="15">
        <v>0.75900000000000001</v>
      </c>
      <c r="E16" s="15">
        <v>0.749</v>
      </c>
    </row>
    <row r="17" spans="2:5" ht="18.75" x14ac:dyDescent="0.3">
      <c r="B17" s="31" t="s">
        <v>48</v>
      </c>
      <c r="C17" s="15">
        <v>0.76659999999999995</v>
      </c>
      <c r="D17" s="15">
        <v>0.77100000000000002</v>
      </c>
      <c r="E17" s="15">
        <v>0.749</v>
      </c>
    </row>
    <row r="18" spans="2:5" ht="18.75" x14ac:dyDescent="0.3">
      <c r="B18" s="31" t="s">
        <v>49</v>
      </c>
      <c r="C18" s="15">
        <v>0.76839999999999997</v>
      </c>
      <c r="D18" s="15">
        <v>0.76390000000000002</v>
      </c>
      <c r="E18" s="15">
        <v>0.749</v>
      </c>
    </row>
    <row r="19" spans="2:5" ht="18.75" x14ac:dyDescent="0.3">
      <c r="B19" s="31" t="s">
        <v>50</v>
      </c>
      <c r="C19" s="15">
        <v>0.75749999999999995</v>
      </c>
      <c r="D19" s="15">
        <v>0.73670000000000002</v>
      </c>
      <c r="E19" s="15">
        <v>0.749</v>
      </c>
    </row>
    <row r="20" spans="2:5" ht="18.75" x14ac:dyDescent="0.3">
      <c r="B20" s="31" t="s">
        <v>51</v>
      </c>
      <c r="C20" s="15">
        <v>0.75009999999999999</v>
      </c>
      <c r="D20" s="15">
        <v>0.71750000000000003</v>
      </c>
      <c r="E20" s="15">
        <v>0.749</v>
      </c>
    </row>
    <row r="21" spans="2:5" ht="18.75" x14ac:dyDescent="0.3">
      <c r="B21" s="39"/>
      <c r="C21" s="39"/>
      <c r="D21" s="39"/>
      <c r="E21" s="39"/>
    </row>
  </sheetData>
  <mergeCells count="3">
    <mergeCell ref="B2:E2"/>
    <mergeCell ref="B3:C3"/>
    <mergeCell ref="D3:E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BF4C-FC36-4E16-825C-53FF085A6C3A}">
  <dimension ref="B2:K11"/>
  <sheetViews>
    <sheetView zoomScale="80" zoomScaleNormal="80" workbookViewId="0">
      <selection activeCell="C8" sqref="C8:I11"/>
    </sheetView>
  </sheetViews>
  <sheetFormatPr defaultRowHeight="15" x14ac:dyDescent="0.25"/>
  <cols>
    <col min="2" max="2" width="26.7109375" bestFit="1" customWidth="1"/>
    <col min="3" max="3" width="44" style="46" bestFit="1" customWidth="1"/>
    <col min="4" max="4" width="13.7109375" style="47" bestFit="1" customWidth="1"/>
    <col min="5" max="5" width="24.28515625" style="47" bestFit="1" customWidth="1"/>
    <col min="6" max="6" width="9.140625" style="47"/>
    <col min="7" max="7" width="24.28515625" style="47" bestFit="1" customWidth="1"/>
    <col min="8" max="9" width="9.140625" style="47"/>
  </cols>
  <sheetData>
    <row r="2" spans="2:11" ht="18.75" x14ac:dyDescent="0.3">
      <c r="B2" s="59"/>
      <c r="C2" s="59"/>
      <c r="D2" s="69" t="s">
        <v>16</v>
      </c>
      <c r="E2" s="69"/>
      <c r="F2" s="69"/>
      <c r="G2" s="69"/>
      <c r="H2" s="67" t="s">
        <v>35</v>
      </c>
      <c r="I2" s="67"/>
      <c r="J2" s="68" t="s">
        <v>36</v>
      </c>
      <c r="K2" s="68"/>
    </row>
    <row r="3" spans="2:11" ht="18.75" x14ac:dyDescent="0.3">
      <c r="B3" s="59"/>
      <c r="C3" s="59"/>
      <c r="D3" s="69" t="s">
        <v>0</v>
      </c>
      <c r="E3" s="69"/>
      <c r="F3" s="69" t="s">
        <v>17</v>
      </c>
      <c r="G3" s="69"/>
      <c r="H3" s="42" t="s">
        <v>37</v>
      </c>
      <c r="I3" s="42" t="s">
        <v>17</v>
      </c>
      <c r="J3" s="12" t="s">
        <v>37</v>
      </c>
      <c r="K3" s="12" t="s">
        <v>17</v>
      </c>
    </row>
    <row r="4" spans="2:11" ht="18.75" x14ac:dyDescent="0.3">
      <c r="B4" s="40" t="s">
        <v>18</v>
      </c>
      <c r="C4" s="43" t="s">
        <v>1</v>
      </c>
      <c r="D4" s="41" t="s">
        <v>19</v>
      </c>
      <c r="E4" s="41" t="s">
        <v>20</v>
      </c>
      <c r="F4" s="41" t="s">
        <v>19</v>
      </c>
      <c r="G4" s="41" t="s">
        <v>20</v>
      </c>
      <c r="H4" s="42"/>
      <c r="I4" s="42"/>
      <c r="J4" s="12"/>
      <c r="K4" s="12"/>
    </row>
    <row r="5" spans="2:11" ht="18.75" x14ac:dyDescent="0.3">
      <c r="B5" s="73"/>
      <c r="C5" s="44" t="s">
        <v>38</v>
      </c>
      <c r="D5" s="45">
        <v>0.7591</v>
      </c>
      <c r="E5" s="45">
        <v>0.78139999999999998</v>
      </c>
      <c r="F5" s="45">
        <v>0.68659999999999999</v>
      </c>
      <c r="G5" s="45">
        <v>0.71409999999999996</v>
      </c>
      <c r="H5" s="45">
        <v>0.72909999999999997</v>
      </c>
      <c r="I5" s="45">
        <v>0.64959999999999996</v>
      </c>
      <c r="J5" s="16">
        <v>0.74380000000000002</v>
      </c>
      <c r="K5" s="16">
        <v>0.67469999999999997</v>
      </c>
    </row>
    <row r="6" spans="2:11" ht="18.75" x14ac:dyDescent="0.3">
      <c r="B6" s="73"/>
      <c r="C6" s="44" t="s">
        <v>39</v>
      </c>
      <c r="D6" s="45">
        <v>0.75</v>
      </c>
      <c r="E6" s="45">
        <v>0.76659999999999995</v>
      </c>
      <c r="F6" s="45">
        <v>0.66459999999999997</v>
      </c>
      <c r="G6" s="45">
        <v>0.6794</v>
      </c>
      <c r="H6" s="42">
        <v>0.71750000000000003</v>
      </c>
      <c r="I6" s="42">
        <v>0.63039999999999996</v>
      </c>
      <c r="J6" s="12">
        <v>0.75319999999999998</v>
      </c>
      <c r="K6" s="12">
        <v>0.67500000000000004</v>
      </c>
    </row>
    <row r="8" spans="2:11" ht="15.75" x14ac:dyDescent="0.25">
      <c r="C8" s="71" t="s">
        <v>1</v>
      </c>
      <c r="D8" s="70" t="s">
        <v>35</v>
      </c>
      <c r="E8" s="70"/>
      <c r="F8" s="70" t="s">
        <v>36</v>
      </c>
      <c r="G8" s="70"/>
      <c r="H8" s="70" t="s">
        <v>40</v>
      </c>
      <c r="I8" s="70"/>
    </row>
    <row r="9" spans="2:11" ht="18.75" customHeight="1" x14ac:dyDescent="0.25">
      <c r="C9" s="72"/>
      <c r="D9" s="50" t="s">
        <v>0</v>
      </c>
      <c r="E9" s="50" t="s">
        <v>41</v>
      </c>
      <c r="F9" s="50" t="s">
        <v>37</v>
      </c>
      <c r="G9" s="50" t="s">
        <v>41</v>
      </c>
      <c r="H9" s="50" t="s">
        <v>37</v>
      </c>
      <c r="I9" s="50" t="s">
        <v>41</v>
      </c>
    </row>
    <row r="10" spans="2:11" ht="15.75" x14ac:dyDescent="0.25">
      <c r="C10" s="49" t="s">
        <v>38</v>
      </c>
      <c r="D10" s="48">
        <v>0.72909999999999997</v>
      </c>
      <c r="E10" s="48">
        <v>0.64959999999999996</v>
      </c>
      <c r="F10" s="48">
        <v>0.74380000000000002</v>
      </c>
      <c r="G10" s="48">
        <v>0.67469999999999997</v>
      </c>
      <c r="H10" s="48">
        <v>0.78139999999999998</v>
      </c>
      <c r="I10" s="48">
        <v>0.71409999999999996</v>
      </c>
    </row>
    <row r="11" spans="2:11" ht="15.75" x14ac:dyDescent="0.25">
      <c r="C11" s="49" t="s">
        <v>39</v>
      </c>
      <c r="D11" s="48">
        <v>0.71750000000000003</v>
      </c>
      <c r="E11" s="48">
        <v>0.63039999999999996</v>
      </c>
      <c r="F11" s="48">
        <v>0.75319999999999998</v>
      </c>
      <c r="G11" s="48">
        <v>0.67500000000000004</v>
      </c>
      <c r="H11" s="48">
        <v>0.76659999999999995</v>
      </c>
      <c r="I11" s="48">
        <v>0.6794</v>
      </c>
    </row>
  </sheetData>
  <mergeCells count="11">
    <mergeCell ref="H8:I8"/>
    <mergeCell ref="C8:C9"/>
    <mergeCell ref="B5:B6"/>
    <mergeCell ref="D8:E8"/>
    <mergeCell ref="F8:G8"/>
    <mergeCell ref="H2:I2"/>
    <mergeCell ref="J2:K2"/>
    <mergeCell ref="B2:C3"/>
    <mergeCell ref="D2:G2"/>
    <mergeCell ref="D3:E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8E19-F592-4C33-8903-7E4C876873FE}">
  <dimension ref="D3:F7"/>
  <sheetViews>
    <sheetView workbookViewId="0">
      <selection activeCell="I9" sqref="I9"/>
    </sheetView>
  </sheetViews>
  <sheetFormatPr defaultRowHeight="15" x14ac:dyDescent="0.25"/>
  <cols>
    <col min="4" max="4" width="13.140625" bestFit="1" customWidth="1"/>
    <col min="5" max="5" width="37" bestFit="1" customWidth="1"/>
    <col min="6" max="6" width="33.140625" bestFit="1" customWidth="1"/>
  </cols>
  <sheetData>
    <row r="3" spans="4:6" x14ac:dyDescent="0.25">
      <c r="E3" s="74" t="s">
        <v>0</v>
      </c>
      <c r="F3" s="74"/>
    </row>
    <row r="4" spans="4:6" ht="31.5" x14ac:dyDescent="0.25">
      <c r="D4" s="51" t="s">
        <v>42</v>
      </c>
      <c r="E4" s="54" t="s">
        <v>43</v>
      </c>
      <c r="F4" s="54" t="s">
        <v>44</v>
      </c>
    </row>
    <row r="5" spans="4:6" ht="15.75" x14ac:dyDescent="0.25">
      <c r="D5" s="52" t="s">
        <v>35</v>
      </c>
      <c r="E5" s="48">
        <v>0.72909999999999997</v>
      </c>
      <c r="F5" s="48">
        <v>0.71750000000000003</v>
      </c>
    </row>
    <row r="6" spans="4:6" ht="15.75" x14ac:dyDescent="0.25">
      <c r="D6" s="53" t="s">
        <v>36</v>
      </c>
      <c r="E6" s="48">
        <v>0.74380000000000002</v>
      </c>
      <c r="F6" s="48">
        <v>0.75319999999999998</v>
      </c>
    </row>
    <row r="7" spans="4:6" ht="15.75" x14ac:dyDescent="0.25">
      <c r="D7" s="53" t="s">
        <v>40</v>
      </c>
      <c r="E7" s="55">
        <v>0.78139999999999998</v>
      </c>
      <c r="F7" s="48">
        <v>0.76659999999999995</v>
      </c>
    </row>
  </sheetData>
  <mergeCells count="1">
    <mergeCell ref="E3:F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9415bb-720f-42ca-8846-5ff5665df54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FE32935927E45B15576DB6D9F5F93" ma:contentTypeVersion="14" ma:contentTypeDescription="Create a new document." ma:contentTypeScope="" ma:versionID="c9a7086d92f294684c9eb583476ca97d">
  <xsd:schema xmlns:xsd="http://www.w3.org/2001/XMLSchema" xmlns:xs="http://www.w3.org/2001/XMLSchema" xmlns:p="http://schemas.microsoft.com/office/2006/metadata/properties" xmlns:ns3="569415bb-720f-42ca-8846-5ff5665df544" xmlns:ns4="86cd2e69-ed54-4443-b929-5e3f919c1a37" targetNamespace="http://schemas.microsoft.com/office/2006/metadata/properties" ma:root="true" ma:fieldsID="2f92687f78016053927307e038f14dd7" ns3:_="" ns4:_="">
    <xsd:import namespace="569415bb-720f-42ca-8846-5ff5665df544"/>
    <xsd:import namespace="86cd2e69-ed54-4443-b929-5e3f919c1a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415bb-720f-42ca-8846-5ff5665df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d2e69-ed54-4443-b929-5e3f919c1a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B189DB-AEB7-474F-A03C-B392D6A932D9}">
  <ds:schemaRefs>
    <ds:schemaRef ds:uri="http://schemas.microsoft.com/office/2006/metadata/properties"/>
    <ds:schemaRef ds:uri="http://schemas.microsoft.com/office/infopath/2007/PartnerControls"/>
    <ds:schemaRef ds:uri="569415bb-720f-42ca-8846-5ff5665df544"/>
  </ds:schemaRefs>
</ds:datastoreItem>
</file>

<file path=customXml/itemProps2.xml><?xml version="1.0" encoding="utf-8"?>
<ds:datastoreItem xmlns:ds="http://schemas.openxmlformats.org/officeDocument/2006/customXml" ds:itemID="{EA5C57A1-B89D-43F4-B5FB-CF613F18DB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ECEDF6-AE98-4377-9D56-7E2399AB89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9415bb-720f-42ca-8846-5ff5665df544"/>
    <ds:schemaRef ds:uri="86cd2e69-ed54-4443-b929-5e3f919c1a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Authors</vt:lpstr>
      <vt:lpstr>Velocity-raw</vt:lpstr>
      <vt:lpstr>Velocity</vt:lpstr>
      <vt:lpstr>MSE</vt:lpstr>
      <vt:lpstr>Accelerator</vt:lpstr>
      <vt:lpstr>OpticalFlow</vt:lpstr>
      <vt:lpstr>Ensemble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Huu Phong Nguyen</dc:creator>
  <cp:keywords/>
  <dc:description/>
  <cp:lastModifiedBy>Huu Phong Nguyen</cp:lastModifiedBy>
  <cp:revision/>
  <dcterms:created xsi:type="dcterms:W3CDTF">2024-05-02T11:03:46Z</dcterms:created>
  <dcterms:modified xsi:type="dcterms:W3CDTF">2024-09-16T20:09:08Z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0x0101001CCFE32935927E45B15576DB6D9F5F93</vt:lpwstr>
  </property>
</Properties>
</file>