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202300"/>
  <mc:AlternateContent xmlns:mc="http://schemas.openxmlformats.org/markup-compatibility/2006">
    <mc:Choice Requires="x15">
      <x15ac:absPath xmlns:x15ac="http://schemas.microsoft.com/office/spreadsheetml/2010/11/ac" url="/Users/leon/Downloads/"/>
    </mc:Choice>
  </mc:AlternateContent>
  <xr:revisionPtr revIDLastSave="0" documentId="13_ncr:1_{C9074DD1-E66E-8345-BE24-84EBF0B42520}" xr6:coauthVersionLast="47" xr6:coauthVersionMax="47" xr10:uidLastSave="{00000000-0000-0000-0000-000000000000}"/>
  <bookViews>
    <workbookView xWindow="0" yWindow="0" windowWidth="28800" windowHeight="18000" activeTab="4" xr2:uid="{00000000-000D-0000-FFFF-FFFF00000000}"/>
  </bookViews>
  <sheets>
    <sheet name="REGION GENDER AGE VS CLAIM" sheetId="5" r:id="rId1"/>
    <sheet name="# of CUST vs Smoking in age g" sheetId="7" r:id="rId2"/>
    <sheet name="Approval rating" sheetId="8" r:id="rId3"/>
    <sheet name="Top 10 total claim amount" sheetId="9" r:id="rId4"/>
    <sheet name="dashboard" sheetId="10" r:id="rId5"/>
    <sheet name="Cleaned_Data" sheetId="1" r:id="rId6"/>
    <sheet name="Raw_Data" sheetId="2" r:id="rId7"/>
    <sheet name="Pivot_Seeds" sheetId="3" r:id="rId8"/>
  </sheets>
  <definedNames>
    <definedName name="CLAIMDATE">Table1[[#Headers],[Claim_Date]]</definedName>
    <definedName name="CLAIMID">Cleaned_Data!$A:$A</definedName>
    <definedName name="Slicer_Age_Group">#N/A</definedName>
    <definedName name="Slicer_Customer_ID">#N/A</definedName>
  </definedNames>
  <calcPr calcId="181029"/>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5" i="10" l="1"/>
  <c r="N6" i="10"/>
  <c r="N7" i="10"/>
  <c r="N8" i="10"/>
  <c r="N9" i="10"/>
</calcChain>
</file>

<file path=xl/sharedStrings.xml><?xml version="1.0" encoding="utf-8"?>
<sst xmlns="http://schemas.openxmlformats.org/spreadsheetml/2006/main" count="3386" uniqueCount="442">
  <si>
    <t>Customer_ID</t>
  </si>
  <si>
    <t>Claim_Date</t>
  </si>
  <si>
    <t>Age</t>
  </si>
  <si>
    <t>Gender</t>
  </si>
  <si>
    <t>BMI</t>
  </si>
  <si>
    <t>Region</t>
  </si>
  <si>
    <t>Smoking_Status</t>
  </si>
  <si>
    <t>Claim_Type</t>
  </si>
  <si>
    <t>Claim_Amount</t>
  </si>
  <si>
    <t>Claim_Status</t>
  </si>
  <si>
    <t>Hospital_Stay_Days</t>
  </si>
  <si>
    <t>Previous_Claims</t>
  </si>
  <si>
    <t>Age_Group</t>
  </si>
  <si>
    <t>BMI_Category</t>
  </si>
  <si>
    <t>Claim_Outcome</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</si>
  <si>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</si>
  <si>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</si>
  <si>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</si>
  <si>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</si>
  <si>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</si>
  <si>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</si>
  <si>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</si>
  <si>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</si>
  <si>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</si>
  <si>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</si>
  <si>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</si>
  <si>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</si>
  <si>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</si>
  <si>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</si>
  <si>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</si>
  <si>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</si>
  <si>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</si>
  <si>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</si>
  <si>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</si>
  <si>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</si>
  <si>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</si>
  <si>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</si>
  <si>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</si>
  <si>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</si>
  <si>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</si>
  <si>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</si>
  <si>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</si>
  <si>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</si>
  <si>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</si>
  <si>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</si>
  <si>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</si>
  <si>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</si>
  <si>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</si>
  <si>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</si>
  <si>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</si>
  <si>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</si>
  <si>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</si>
  <si>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</si>
  <si>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</si>
  <si>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</si>
  <si>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</si>
  <si>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</si>
  <si>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</si>
  <si>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</si>
  <si>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</si>
  <si>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</si>
  <si>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</si>
  <si>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</si>
  <si>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</si>
  <si>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</si>
  <si>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</si>
  <si>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</si>
  <si>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</si>
  <si>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</si>
  <si>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</si>
  <si>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</si>
  <si>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</si>
  <si>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</si>
  <si>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</si>
  <si>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</si>
  <si>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</si>
  <si>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</si>
  <si>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</si>
  <si>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</si>
  <si>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</si>
  <si>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</si>
  <si>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</si>
  <si>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</si>
  <si>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</si>
  <si>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</si>
  <si>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</si>
  <si>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</si>
  <si>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</si>
  <si>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</si>
  <si>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</si>
  <si>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</si>
  <si>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</si>
  <si>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</si>
  <si>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</si>
  <si>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</si>
  <si>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</si>
  <si>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</si>
  <si>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</si>
  <si>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</si>
  <si>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</si>
  <si>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</si>
  <si>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</si>
  <si>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</si>
  <si>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</si>
  <si>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</si>
  <si>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</si>
  <si>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</si>
  <si>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</si>
  <si>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</si>
  <si>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</si>
  <si>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</si>
  <si>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</si>
  <si>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</si>
  <si>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</si>
  <si>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</si>
  <si>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</si>
  <si>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</si>
  <si>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</si>
  <si>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</si>
  <si>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</si>
  <si>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</si>
  <si>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</si>
  <si>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</si>
  <si>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</si>
  <si>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</si>
  <si>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</si>
  <si>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</si>
  <si>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</si>
  <si>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</si>
  <si>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</si>
  <si>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</si>
  <si>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</si>
  <si>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</si>
  <si>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</si>
  <si>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</si>
  <si>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</si>
  <si>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</si>
  <si>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</si>
  <si>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</si>
  <si>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</si>
  <si>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</si>
  <si>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</si>
  <si>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</si>
  <si>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</si>
  <si>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</si>
  <si>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</si>
  <si>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</si>
  <si>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</si>
  <si>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</si>
  <si>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</si>
  <si>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</si>
  <si>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</si>
  <si>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</si>
  <si>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</si>
  <si>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</si>
  <si>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</si>
  <si>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</si>
  <si>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</si>
  <si>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</si>
  <si>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</si>
  <si>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</si>
  <si>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</si>
  <si>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</si>
  <si>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</si>
  <si>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</si>
  <si>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</si>
  <si>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</si>
  <si>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</si>
  <si>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</si>
  <si>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</si>
  <si>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</si>
  <si>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</si>
  <si>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</si>
  <si>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</si>
  <si>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</si>
  <si>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</si>
  <si>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</si>
  <si>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</si>
  <si>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</si>
  <si>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</si>
  <si>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</si>
  <si>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</si>
  <si>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</si>
  <si>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</si>
  <si>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</si>
  <si>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</si>
  <si>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</si>
  <si>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</si>
  <si>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</si>
  <si>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</si>
  <si>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</si>
  <si>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</si>
  <si>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</si>
  <si>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</si>
  <si>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</si>
  <si>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</si>
  <si>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</si>
  <si>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</si>
  <si>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</si>
  <si>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</si>
  <si>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</si>
  <si>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</si>
  <si>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</si>
  <si>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</si>
  <si>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</si>
  <si>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</si>
  <si>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</si>
  <si>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</si>
  <si>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</si>
  <si>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</si>
  <si>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</si>
  <si>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</si>
  <si>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</si>
  <si>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</si>
  <si>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</si>
  <si>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2023-05-23</t>
  </si>
  <si>
    <t>2023-08-12</t>
  </si>
  <si>
    <t>2024-07-12</t>
  </si>
  <si>
    <t>2025-02-16</t>
  </si>
  <si>
    <t>2025-02-20</t>
  </si>
  <si>
    <t>2024-09-10</t>
  </si>
  <si>
    <t>2024-01-23</t>
  </si>
  <si>
    <t>2023-07-16</t>
  </si>
  <si>
    <t>2025-05-25</t>
  </si>
  <si>
    <t>2024-01-09</t>
  </si>
  <si>
    <t>2024-11-30</t>
  </si>
  <si>
    <t>2024-01-24</t>
  </si>
  <si>
    <t>2023-08-23</t>
  </si>
  <si>
    <t>2025-08-23</t>
  </si>
  <si>
    <t>2025-07-25</t>
  </si>
  <si>
    <t>2024-07-05</t>
  </si>
  <si>
    <t>2023-05-22</t>
  </si>
  <si>
    <t>2023-06-13</t>
  </si>
  <si>
    <t>2024-04-24</t>
  </si>
  <si>
    <t>2023-10-01</t>
  </si>
  <si>
    <t>2023-01-04</t>
  </si>
  <si>
    <t>2023-04-19</t>
  </si>
  <si>
    <t>2025-02-19</t>
  </si>
  <si>
    <t>2025-08-09</t>
  </si>
  <si>
    <t>2025-08-27</t>
  </si>
  <si>
    <t>2023-05-09</t>
  </si>
  <si>
    <t>2024-09-13</t>
  </si>
  <si>
    <t>2024-12-31</t>
  </si>
  <si>
    <t>2023-09-11</t>
  </si>
  <si>
    <t>2023-08-14</t>
  </si>
  <si>
    <t>2023-12-05</t>
  </si>
  <si>
    <t>2023-05-16</t>
  </si>
  <si>
    <t>2023-07-14</t>
  </si>
  <si>
    <t>2025-01-16</t>
  </si>
  <si>
    <t>2025-06-01</t>
  </si>
  <si>
    <t>2023-07-07</t>
  </si>
  <si>
    <t>2024-07-17</t>
  </si>
  <si>
    <t>2023-06-20</t>
  </si>
  <si>
    <t>2023-06-18</t>
  </si>
  <si>
    <t>2023-10-20</t>
  </si>
  <si>
    <t>2023-03-01</t>
  </si>
  <si>
    <t>2024-05-29</t>
  </si>
  <si>
    <t>2023-07-10</t>
  </si>
  <si>
    <t>2024-08-06</t>
  </si>
  <si>
    <t>2024-08-01</t>
  </si>
  <si>
    <t>2023-09-29</t>
  </si>
  <si>
    <t>2023-03-16</t>
  </si>
  <si>
    <t>2025-05-03</t>
  </si>
  <si>
    <t>2024-06-25</t>
  </si>
  <si>
    <t>2023-04-29</t>
  </si>
  <si>
    <t>2023-12-18</t>
  </si>
  <si>
    <t>2025-05-16</t>
  </si>
  <si>
    <t>2023-05-14</t>
  </si>
  <si>
    <t>2024-03-13</t>
  </si>
  <si>
    <t>2023-06-02</t>
  </si>
  <si>
    <t>2023-02-12</t>
  </si>
  <si>
    <t>2023-04-16</t>
  </si>
  <si>
    <t>2023-08-31</t>
  </si>
  <si>
    <t>2023-12-07</t>
  </si>
  <si>
    <t>2023-04-21</t>
  </si>
  <si>
    <t>2024-04-16</t>
  </si>
  <si>
    <t>2023-12-03</t>
  </si>
  <si>
    <t>2024-11-26</t>
  </si>
  <si>
    <t>2023-07-02</t>
  </si>
  <si>
    <t>2025-07-10</t>
  </si>
  <si>
    <t>2025-08-05</t>
  </si>
  <si>
    <t>2025-07-31</t>
  </si>
  <si>
    <t>2023-11-13</t>
  </si>
  <si>
    <t>2024-07-15</t>
  </si>
  <si>
    <t>2024-04-29</t>
  </si>
  <si>
    <t>2024-09-26</t>
  </si>
  <si>
    <t>2023-01-26</t>
  </si>
  <si>
    <t>2024-02-29</t>
  </si>
  <si>
    <t>2024-11-02</t>
  </si>
  <si>
    <t>2024-12-13</t>
  </si>
  <si>
    <t>2024-04-12</t>
  </si>
  <si>
    <t>2025-08-30</t>
  </si>
  <si>
    <t>2024-03-12</t>
  </si>
  <si>
    <t>2023-09-23</t>
  </si>
  <si>
    <t>2024-03-26</t>
  </si>
  <si>
    <t>2024-07-07</t>
  </si>
  <si>
    <t>2023-08-08</t>
  </si>
  <si>
    <t>2023-07-31</t>
  </si>
  <si>
    <t>2025-06-20</t>
  </si>
  <si>
    <t>2025-02-10</t>
  </si>
  <si>
    <t>2024-09-09</t>
  </si>
  <si>
    <t>2024-02-03</t>
  </si>
  <si>
    <t>2024-09-29</t>
  </si>
  <si>
    <t>2024-10-20</t>
  </si>
  <si>
    <t>2023-08-05</t>
  </si>
  <si>
    <t>2024-03-07</t>
  </si>
  <si>
    <t>2025-09-01</t>
  </si>
  <si>
    <t>2023-07-24</t>
  </si>
  <si>
    <t>2024-07-31</t>
  </si>
  <si>
    <t>2023-01-27</t>
  </si>
  <si>
    <t>2024-08-29</t>
  </si>
  <si>
    <t>2024-12-01</t>
  </si>
  <si>
    <t>2024-03-14</t>
  </si>
  <si>
    <t>2024-03-06</t>
  </si>
  <si>
    <t>2025-04-28</t>
  </si>
  <si>
    <t>2024-10-28</t>
  </si>
  <si>
    <t>2023-10-02</t>
  </si>
  <si>
    <t>2025-02-07</t>
  </si>
  <si>
    <t>2023-07-06</t>
  </si>
  <si>
    <t>2024-12-19</t>
  </si>
  <si>
    <t>2025-01-07</t>
  </si>
  <si>
    <t>2025-03-22</t>
  </si>
  <si>
    <t>2024-11-10</t>
  </si>
  <si>
    <t>2025-02-02</t>
  </si>
  <si>
    <t>2023-05-04</t>
  </si>
  <si>
    <t>2024-12-07</t>
  </si>
  <si>
    <t>2025-02-17</t>
  </si>
  <si>
    <t>2024-01-05</t>
  </si>
  <si>
    <t>2023-02-25</t>
  </si>
  <si>
    <t>2023-10-19</t>
  </si>
  <si>
    <t>2025-08-21</t>
  </si>
  <si>
    <t>2024-10-06</t>
  </si>
  <si>
    <t>2023-03-29</t>
  </si>
  <si>
    <t>2025-03-20</t>
  </si>
  <si>
    <t>2024-08-25</t>
  </si>
  <si>
    <t>2025-01-27</t>
  </si>
  <si>
    <t>2023-09-03</t>
  </si>
  <si>
    <t>2024-08-31</t>
  </si>
  <si>
    <t>2025-05-30</t>
  </si>
  <si>
    <t>2024-11-08</t>
  </si>
  <si>
    <t>2024-09-01</t>
  </si>
  <si>
    <t>2024-12-17</t>
  </si>
  <si>
    <t>2024-09-04</t>
  </si>
  <si>
    <t>2023-06-29</t>
  </si>
  <si>
    <t>2024-10-12</t>
  </si>
  <si>
    <t>2024-11-17</t>
  </si>
  <si>
    <t>2024-11-09</t>
  </si>
  <si>
    <t>2025-06-09</t>
  </si>
  <si>
    <t>2025-02-13</t>
  </si>
  <si>
    <t>2025-08-07</t>
  </si>
  <si>
    <t>2025-03-29</t>
  </si>
  <si>
    <t>2023-04-06</t>
  </si>
  <si>
    <t>2023-06-07</t>
  </si>
  <si>
    <t>2024-05-09</t>
  </si>
  <si>
    <t>2025-08-01</t>
  </si>
  <si>
    <t>2024-08-24</t>
  </si>
  <si>
    <t>2024-12-15</t>
  </si>
  <si>
    <t>2023-11-22</t>
  </si>
  <si>
    <t>2024-10-29</t>
  </si>
  <si>
    <t>2023-12-06</t>
  </si>
  <si>
    <t>2025-01-09</t>
  </si>
  <si>
    <t>2023-12-13</t>
  </si>
  <si>
    <t>2025-05-29</t>
  </si>
  <si>
    <t>2023-03-12</t>
  </si>
  <si>
    <t>2023-04-11</t>
  </si>
  <si>
    <t>2023-01-30</t>
  </si>
  <si>
    <t>2023-09-08</t>
  </si>
  <si>
    <t>2024-01-27</t>
  </si>
  <si>
    <t>2024-04-17</t>
  </si>
  <si>
    <t>2024-04-21</t>
  </si>
  <si>
    <t>2024-01-29</t>
  </si>
  <si>
    <t>2023-10-30</t>
  </si>
  <si>
    <t>2023-10-09</t>
  </si>
  <si>
    <t>2025-07-13</t>
  </si>
  <si>
    <t>2025-07-20</t>
  </si>
  <si>
    <t>2025-06-16</t>
  </si>
  <si>
    <t>2024-05-08</t>
  </si>
  <si>
    <t>2023-03-19</t>
  </si>
  <si>
    <t>2024-01-10</t>
  </si>
  <si>
    <t>2024-01-13</t>
  </si>
  <si>
    <t>2024-01-16</t>
  </si>
  <si>
    <t>2024-07-28</t>
  </si>
  <si>
    <t>2024-12-18</t>
  </si>
  <si>
    <t>2023-11-08</t>
  </si>
  <si>
    <t>2024-02-02</t>
  </si>
  <si>
    <t>2023-02-03</t>
  </si>
  <si>
    <t>2024-01-07</t>
  </si>
  <si>
    <t>2023-03-04</t>
  </si>
  <si>
    <t>2023-04-04</t>
  </si>
  <si>
    <t>2024-08-23</t>
  </si>
  <si>
    <t>2024-09-02</t>
  </si>
  <si>
    <t>2023-04-23</t>
  </si>
  <si>
    <t>2023-09-01</t>
  </si>
  <si>
    <t>2024-08-30</t>
  </si>
  <si>
    <t>2025-06-06</t>
  </si>
  <si>
    <t>2024-05-05</t>
  </si>
  <si>
    <t>2023-03-17</t>
  </si>
  <si>
    <t>2024-10-01</t>
  </si>
  <si>
    <t>2024-04-09</t>
  </si>
  <si>
    <t>Male</t>
  </si>
  <si>
    <t>Female</t>
  </si>
  <si>
    <t>Northeast</t>
  </si>
  <si>
    <t>Midwest</t>
  </si>
  <si>
    <t>Southeast</t>
  </si>
  <si>
    <t>Southwest</t>
  </si>
  <si>
    <t>Northwest</t>
  </si>
  <si>
    <t>No</t>
  </si>
  <si>
    <t>Yes</t>
  </si>
  <si>
    <t>Inpatient</t>
  </si>
  <si>
    <t>Outpatient</t>
  </si>
  <si>
    <t>Emergency</t>
  </si>
  <si>
    <t>Approved</t>
  </si>
  <si>
    <t>Denied</t>
  </si>
  <si>
    <t>Pending</t>
  </si>
  <si>
    <t>51-65</t>
  </si>
  <si>
    <t>30-50</t>
  </si>
  <si>
    <t>&lt;30</t>
  </si>
  <si>
    <t>65+</t>
  </si>
  <si>
    <t>Overweight</t>
  </si>
  <si>
    <t>Underweight</t>
  </si>
  <si>
    <t>Normal</t>
  </si>
  <si>
    <t>Obese</t>
  </si>
  <si>
    <t>Num_Claims</t>
  </si>
  <si>
    <t>Avg_Claim</t>
  </si>
  <si>
    <t>Total_Claim</t>
  </si>
  <si>
    <t>Row Labels</t>
  </si>
  <si>
    <t>Grand Total</t>
  </si>
  <si>
    <t>Sum of Claim_Amount</t>
  </si>
  <si>
    <t>Average of Claim_Amount</t>
  </si>
  <si>
    <t>Column Labels</t>
  </si>
  <si>
    <t>Count of Customer_ID</t>
  </si>
  <si>
    <t>Average of Claim_Outcome</t>
  </si>
  <si>
    <t xml:space="preserve">Claim aproval rating outcome </t>
  </si>
  <si>
    <t>Total Claim</t>
  </si>
  <si>
    <t>Average Claim</t>
  </si>
  <si>
    <t>Approval Rate</t>
  </si>
  <si>
    <t>Highest Claim</t>
  </si>
  <si>
    <t>Lowest Claim</t>
  </si>
  <si>
    <t xml:space="preserve">  Southwest</t>
  </si>
  <si>
    <t xml:space="preserve">        Outpatient</t>
  </si>
  <si>
    <t xml:space="preserve">Statistics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</si>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</sst>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6" formatCode="&quot;$&quot;#,##0.00"/>
    <numFmt numFmtId="167" formatCode="&quot;$&quot;#,##0.00;[Red]&quot;$&quot;#,##0.00"/>
    <numFmt numFmtId="172" formatCode="m/d/yy;@"/>
    <numFmt numFmtId="173" formatCode="[$-F800]dddd\,\ mmmm\ dd\,\ yyyy"/>
    <numFmt numFmtId="174" formatCode="[$-409]d\-mmm;@"/>
    <numFmt numFmtId="176" formatCode="[$-F400]h:mm:ss\ AM/PM"/>
    <numFmt numFmtId="177" formatCode="[$-809]dd\ mmmm\ yyyy;@"/>
  </numFmts>
  <fonts count="6" x14ac:knownFonts="1">
    <font>
      <sz val="11"/>
      <color theme="1"/>
      <name val="Aptos Narrow"/>
      <family val="2"/>
      <scheme val="minor"/>
    </font>
    <font>
      <sz val="12"/>
      <color theme="1"/>
      <name val="Aptos Narrow"/>
      <family val="2"/>
      <scheme val="minor"/>
    </font>
    <font>
      <b/>
      <sz val="11"/>
      <color theme="1"/>
      <name val="Aptos Narrow"/>
      <family val="2"/>
      <scheme val="minor"/>
    </font>
    <font>
      <sz val="16"/>
      <color theme="1"/>
      <name val="Aptos Narrow"/>
      <family val="2"/>
      <scheme val="minor"/>
    </font>
    <font>
      <b/>
      <sz val="16"/>
      <color theme="1"/>
      <name val="Aptos Narrow"/>
      <family val="2"/>
      <scheme val="minor"/>
    </font>
    <font>
      <sz val="14"/>
      <color theme="1"/>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xf numFmtId="0" fontId="2" fillId="0" borderId="1" xfId="0" applyFont="1" applyBorder="1" applyAlignment="1">
      <alignment horizontal="center" vertical="top"/>
    </xf>
    <xf numFmtId="166" fontId="0" fillId="0" borderId="0" xfId="0" applyNumberFormat="1"/>
    <xf numFmtId="0" fontId="2" fillId="0" borderId="2" xfId="0" applyFont="1" applyBorder="1" applyAlignment="1">
      <alignment horizontal="center" vertical="top"/>
    </xf>
    <xf numFmtId="0" fontId="3" fillId="0" borderId="0" xfId="0" pivotButton="1" applyFont="1"/>
    <xf numFmtId="0" fontId="3" fillId="0" borderId="0" xfId="0" applyFont="1"/>
    <xf numFmtId="0" fontId="3" fillId="0" borderId="0" xfId="0" applyFont="1" applyAlignment="1">
      <alignment horizontal="left"/>
    </xf>
    <xf numFmtId="167" fontId="3" fillId="0" borderId="0" xfId="0" applyNumberFormat="1" applyFont="1"/>
    <xf numFmtId="0" fontId="3" fillId="0" borderId="0" xfId="0" applyFont="1" applyAlignment="1">
      <alignment horizontal="left" indent="1"/>
    </xf>
    <xf numFmtId="0" fontId="3" fillId="0" borderId="0" xfId="0" applyNumberFormat="1" applyFont="1"/>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0" fontId="5" fillId="0" borderId="0" xfId="0" applyFont="1" applyAlignment="1">
      <alignment horizontal="left" indent="1"/>
    </xf>
    <xf numFmtId="166" fontId="3" fillId="0" borderId="0" xfId="0" applyNumberFormat="1" applyFont="1"/>
    <xf numFmtId="0" fontId="4" fillId="0" borderId="0" xfId="0" applyFont="1"/>
    <xf numFmtId="166" fontId="4" fillId="0" borderId="0" xfId="0" applyNumberFormat="1" applyFont="1"/>
    <xf numFmtId="10" fontId="4" fillId="0" borderId="0" xfId="0" applyNumberFormat="1" applyFont="1"/>
    <xf numFmtId="172" fontId="0" fillId="0" borderId="0" xfId="0" applyNumberFormat="1"/>
    <xf numFmtId="173" fontId="0" fillId="0" borderId="0" xfId="0" applyNumberFormat="1"/>
    <xf numFmtId="174" fontId="0" fillId="0" borderId="0" xfId="0" applyNumberFormat="1"/>
    <xf numFmtId="176" fontId="0" fillId="0" borderId="0" xfId="0" applyNumberFormat="1"/>
    <xf numFmtId="177" fontId="0" fillId="0" borderId="0" xfId="0" applyNumberFormat="1"/>
    <xf numFmtId="0" fontId="1" fillId="0" borderId="0" xfId="0" pivotButton="1" applyFont="1"/>
    <xf numFmtId="0" fontId="1" fillId="0" borderId="0" xfId="0" applyFont="1"/>
    <xf numFmtId="0" fontId="1" fillId="0" borderId="0" xfId="0" applyFont="1" applyAlignment="1">
      <alignment horizontal="left"/>
    </xf>
    <xf numFmtId="167" fontId="1" fillId="0" borderId="0" xfId="0" applyNumberFormat="1" applyFont="1"/>
    <xf numFmtId="0" fontId="1" fillId="0" borderId="0" xfId="0" applyFont="1" applyAlignment="1">
      <alignment horizontal="left" indent="1"/>
    </xf>
  </cellXfs>
  <cellStyles count="1">
    <cellStyle name="Normal" xfId="0" builtinId="0"/>
  </cellStyles>
  <dxfs count="130">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166" formatCode="&quot;$&quot;#,##0.00"/>
    </dxf>
    <dxf>
      <font>
        <b/>
        <i val="0"/>
        <strike val="0"/>
        <condense val="0"/>
        <extend val="0"/>
        <outline val="0"/>
        <shadow val="0"/>
        <u val="none"/>
        <vertAlign val="baseline"/>
        <sz val="16"/>
        <color theme="1"/>
        <name val="Aptos Narrow"/>
        <family val="2"/>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z val="14"/>
      </font>
    </dxf>
    <dxf>
      <font>
        <sz val="14"/>
      </font>
    </dxf>
    <dxf>
      <font>
        <sz val="14"/>
      </font>
    </dxf>
    <dxf>
      <font>
        <sz val="14"/>
      </font>
    </dxf>
    <dxf>
      <font>
        <sz val="14"/>
      </font>
    </dxf>
    <dxf>
      <font>
        <sz val="14"/>
      </font>
    </dxf>
    <dxf>
      <numFmt numFmtId="14" formatCode="0.00%"/>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numFmt numFmtId="14" formatCode="0.00%"/>
    </dxf>
    <dxf>
      <font>
        <sz val="14"/>
      </font>
    </dxf>
    <dxf>
      <font>
        <sz val="14"/>
      </font>
    </dxf>
    <dxf>
      <font>
        <sz val="14"/>
      </font>
    </dxf>
    <dxf>
      <font>
        <sz val="14"/>
      </font>
    </dxf>
    <dxf>
      <font>
        <sz val="14"/>
      </font>
    </dxf>
    <dxf>
      <font>
        <sz val="14"/>
      </font>
    </dxf>
    <dxf>
      <numFmt numFmtId="14" formatCode="0.00%"/>
    </dxf>
    <dxf>
      <font>
        <sz val="12"/>
      </font>
    </dxf>
    <dxf>
      <font>
        <sz val="12"/>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4" formatCode="0.00%"/>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quot;$&quot;#,##0.0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Project.xlsx]REGION GENDER AGE VS CLAIM!PivotTable2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GENDER AGE VS CLAIM'!$B$11:$B$12</c:f>
              <c:strCache>
                <c:ptCount val="1"/>
                <c:pt idx="0">
                  <c:v>&lt;30</c:v>
                </c:pt>
              </c:strCache>
            </c:strRef>
          </c:tx>
          <c:spPr>
            <a:solidFill>
              <a:schemeClr val="accent1"/>
            </a:solidFill>
            <a:ln>
              <a:noFill/>
            </a:ln>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CLAIM'!$B$13:$B$28</c:f>
              <c:numCache>
                <c:formatCode>"$"#,##0.00;[Red]"$"#,##0.00</c:formatCode>
                <c:ptCount val="10"/>
                <c:pt idx="0">
                  <c:v>2614.9299999999998</c:v>
                </c:pt>
                <c:pt idx="1">
                  <c:v>4268.78</c:v>
                </c:pt>
                <c:pt idx="2">
                  <c:v>881.36</c:v>
                </c:pt>
                <c:pt idx="4">
                  <c:v>5389.27</c:v>
                </c:pt>
                <c:pt idx="5">
                  <c:v>1204.58</c:v>
                </c:pt>
                <c:pt idx="6">
                  <c:v>3684.85</c:v>
                </c:pt>
                <c:pt idx="7">
                  <c:v>1818.325</c:v>
                </c:pt>
                <c:pt idx="8">
                  <c:v>4740</c:v>
                </c:pt>
                <c:pt idx="9">
                  <c:v>1575.64</c:v>
                </c:pt>
              </c:numCache>
            </c:numRef>
          </c:val>
          <c:extLst>
            <c:ext xmlns:c16="http://schemas.microsoft.com/office/drawing/2014/chart" uri="{C3380CC4-5D6E-409C-BE32-E72D297353CC}">
              <c16:uniqueId val="{00000000-18E8-D94D-8B17-750D2A6DC361}"/>
            </c:ext>
          </c:extLst>
        </c:ser>
        <c:ser>
          <c:idx val="1"/>
          <c:order val="1"/>
          <c:tx>
            <c:strRef>
              <c:f>'REGION GENDER AGE VS CLAIM'!$C$11:$C$12</c:f>
              <c:strCache>
                <c:ptCount val="1"/>
                <c:pt idx="0">
                  <c:v>30-50</c:v>
                </c:pt>
              </c:strCache>
            </c:strRef>
          </c:tx>
          <c:spPr>
            <a:solidFill>
              <a:schemeClr val="accent2"/>
            </a:solidFill>
            <a:ln>
              <a:noFill/>
            </a:ln>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CLAIM'!$C$13:$C$28</c:f>
              <c:numCache>
                <c:formatCode>"$"#,##0.00;[Red]"$"#,##0.00</c:formatCode>
                <c:ptCount val="10"/>
                <c:pt idx="0">
                  <c:v>5810.9933333333329</c:v>
                </c:pt>
                <c:pt idx="1">
                  <c:v>4170.6099999999997</c:v>
                </c:pt>
                <c:pt idx="2">
                  <c:v>4048.1144444444444</c:v>
                </c:pt>
                <c:pt idx="3">
                  <c:v>2337.1808333333338</c:v>
                </c:pt>
                <c:pt idx="4">
                  <c:v>4553.1900000000005</c:v>
                </c:pt>
                <c:pt idx="5">
                  <c:v>8065.9055555555569</c:v>
                </c:pt>
                <c:pt idx="6">
                  <c:v>6119.8200000000006</c:v>
                </c:pt>
                <c:pt idx="7">
                  <c:v>5221.5483333333332</c:v>
                </c:pt>
                <c:pt idx="8">
                  <c:v>3344.0260000000003</c:v>
                </c:pt>
                <c:pt idx="9">
                  <c:v>7565.8338461538469</c:v>
                </c:pt>
              </c:numCache>
            </c:numRef>
          </c:val>
          <c:extLst>
            <c:ext xmlns:c16="http://schemas.microsoft.com/office/drawing/2014/chart" uri="{C3380CC4-5D6E-409C-BE32-E72D297353CC}">
              <c16:uniqueId val="{00000001-18E8-D94D-8B17-750D2A6DC361}"/>
            </c:ext>
          </c:extLst>
        </c:ser>
        <c:ser>
          <c:idx val="2"/>
          <c:order val="2"/>
          <c:tx>
            <c:strRef>
              <c:f>'REGION GENDER AGE VS CLAIM'!$D$11:$D$12</c:f>
              <c:strCache>
                <c:ptCount val="1"/>
                <c:pt idx="0">
                  <c:v>51-65</c:v>
                </c:pt>
              </c:strCache>
            </c:strRef>
          </c:tx>
          <c:spPr>
            <a:solidFill>
              <a:schemeClr val="accent3"/>
            </a:solidFill>
            <a:ln>
              <a:noFill/>
            </a:ln>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CLAIM'!$D$13:$D$28</c:f>
              <c:numCache>
                <c:formatCode>"$"#,##0.00;[Red]"$"#,##0.00</c:formatCode>
                <c:ptCount val="10"/>
                <c:pt idx="0">
                  <c:v>4441.9525000000003</c:v>
                </c:pt>
                <c:pt idx="1">
                  <c:v>5992.4111111111106</c:v>
                </c:pt>
                <c:pt idx="2">
                  <c:v>6120.2050000000008</c:v>
                </c:pt>
                <c:pt idx="3">
                  <c:v>5848.1077777777791</c:v>
                </c:pt>
                <c:pt idx="4">
                  <c:v>4302.277</c:v>
                </c:pt>
                <c:pt idx="5">
                  <c:v>5399.3075000000008</c:v>
                </c:pt>
                <c:pt idx="6">
                  <c:v>3993.5324999999998</c:v>
                </c:pt>
                <c:pt idx="7">
                  <c:v>4250.6500000000005</c:v>
                </c:pt>
                <c:pt idx="8">
                  <c:v>2798.8814285714288</c:v>
                </c:pt>
                <c:pt idx="9">
                  <c:v>7827.8937499999993</c:v>
                </c:pt>
              </c:numCache>
            </c:numRef>
          </c:val>
          <c:extLst>
            <c:ext xmlns:c16="http://schemas.microsoft.com/office/drawing/2014/chart" uri="{C3380CC4-5D6E-409C-BE32-E72D297353CC}">
              <c16:uniqueId val="{00000002-18E8-D94D-8B17-750D2A6DC361}"/>
            </c:ext>
          </c:extLst>
        </c:ser>
        <c:ser>
          <c:idx val="3"/>
          <c:order val="3"/>
          <c:tx>
            <c:strRef>
              <c:f>'REGION GENDER AGE VS CLAIM'!$E$11:$E$12</c:f>
              <c:strCache>
                <c:ptCount val="1"/>
                <c:pt idx="0">
                  <c:v>65+</c:v>
                </c:pt>
              </c:strCache>
            </c:strRef>
          </c:tx>
          <c:spPr>
            <a:solidFill>
              <a:schemeClr val="accent4"/>
            </a:solidFill>
            <a:ln>
              <a:noFill/>
            </a:ln>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CLAIM'!$E$13:$E$28</c:f>
              <c:numCache>
                <c:formatCode>"$"#,##0.00;[Red]"$"#,##0.00</c:formatCode>
                <c:ptCount val="10"/>
                <c:pt idx="0">
                  <c:v>27653.83</c:v>
                </c:pt>
                <c:pt idx="1">
                  <c:v>1298.06</c:v>
                </c:pt>
                <c:pt idx="2">
                  <c:v>9505.5380000000005</c:v>
                </c:pt>
                <c:pt idx="3">
                  <c:v>7701.5366666666669</c:v>
                </c:pt>
                <c:pt idx="4">
                  <c:v>9395.9750000000004</c:v>
                </c:pt>
                <c:pt idx="7">
                  <c:v>26361</c:v>
                </c:pt>
                <c:pt idx="8">
                  <c:v>8730.1350000000002</c:v>
                </c:pt>
                <c:pt idx="9">
                  <c:v>3241.125</c:v>
                </c:pt>
              </c:numCache>
            </c:numRef>
          </c:val>
          <c:extLst>
            <c:ext xmlns:c16="http://schemas.microsoft.com/office/drawing/2014/chart" uri="{C3380CC4-5D6E-409C-BE32-E72D297353CC}">
              <c16:uniqueId val="{00000003-18E8-D94D-8B17-750D2A6DC361}"/>
            </c:ext>
          </c:extLst>
        </c:ser>
        <c:dLbls>
          <c:showLegendKey val="0"/>
          <c:showVal val="0"/>
          <c:showCatName val="0"/>
          <c:showSerName val="0"/>
          <c:showPercent val="0"/>
          <c:showBubbleSize val="0"/>
        </c:dLbls>
        <c:gapWidth val="219"/>
        <c:overlap val="-27"/>
        <c:axId val="317209216"/>
        <c:axId val="317201216"/>
      </c:barChart>
      <c:catAx>
        <c:axId val="3172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01216"/>
        <c:crosses val="autoZero"/>
        <c:auto val="1"/>
        <c:lblAlgn val="ctr"/>
        <c:lblOffset val="100"/>
        <c:noMultiLvlLbl val="0"/>
      </c:catAx>
      <c:valAx>
        <c:axId val="317201216"/>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0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 of CUST vs Smoking in age g!PivotTable3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of CUST vs Smoking in age g'!$B$3:$B$4</c:f>
              <c:strCache>
                <c:ptCount val="1"/>
                <c:pt idx="0">
                  <c:v>&lt;30</c:v>
                </c:pt>
              </c:strCache>
            </c:strRef>
          </c:tx>
          <c:spPr>
            <a:solidFill>
              <a:schemeClr val="accent1"/>
            </a:solidFill>
            <a:ln>
              <a:noFill/>
            </a:ln>
            <a:effectLst/>
          </c:spPr>
          <c:invertIfNegative val="0"/>
          <c:cat>
            <c:strRef>
              <c:f>'# of CUST vs Smoking in age g'!$A$5:$A$7</c:f>
              <c:strCache>
                <c:ptCount val="2"/>
                <c:pt idx="0">
                  <c:v>No</c:v>
                </c:pt>
                <c:pt idx="1">
                  <c:v>Yes</c:v>
                </c:pt>
              </c:strCache>
            </c:strRef>
          </c:cat>
          <c:val>
            <c:numRef>
              <c:f>'# of CUST vs Smoking in age g'!$B$5:$B$7</c:f>
              <c:numCache>
                <c:formatCode>General</c:formatCode>
                <c:ptCount val="2"/>
                <c:pt idx="0">
                  <c:v>7</c:v>
                </c:pt>
                <c:pt idx="1">
                  <c:v>6</c:v>
                </c:pt>
              </c:numCache>
            </c:numRef>
          </c:val>
          <c:extLst>
            <c:ext xmlns:c16="http://schemas.microsoft.com/office/drawing/2014/chart" uri="{C3380CC4-5D6E-409C-BE32-E72D297353CC}">
              <c16:uniqueId val="{00000000-F331-734F-9E18-9030AA21DC00}"/>
            </c:ext>
          </c:extLst>
        </c:ser>
        <c:ser>
          <c:idx val="1"/>
          <c:order val="1"/>
          <c:tx>
            <c:strRef>
              <c:f>'# of CUST vs Smoking in age g'!$C$3:$C$4</c:f>
              <c:strCache>
                <c:ptCount val="1"/>
                <c:pt idx="0">
                  <c:v>30-50</c:v>
                </c:pt>
              </c:strCache>
            </c:strRef>
          </c:tx>
          <c:spPr>
            <a:solidFill>
              <a:schemeClr val="accent2"/>
            </a:solidFill>
            <a:ln>
              <a:noFill/>
            </a:ln>
            <a:effectLst/>
          </c:spPr>
          <c:invertIfNegative val="0"/>
          <c:cat>
            <c:strRef>
              <c:f>'# of CUST vs Smoking in age g'!$A$5:$A$7</c:f>
              <c:strCache>
                <c:ptCount val="2"/>
                <c:pt idx="0">
                  <c:v>No</c:v>
                </c:pt>
                <c:pt idx="1">
                  <c:v>Yes</c:v>
                </c:pt>
              </c:strCache>
            </c:strRef>
          </c:cat>
          <c:val>
            <c:numRef>
              <c:f>'# of CUST vs Smoking in age g'!$C$5:$C$7</c:f>
              <c:numCache>
                <c:formatCode>General</c:formatCode>
                <c:ptCount val="2"/>
                <c:pt idx="0">
                  <c:v>66</c:v>
                </c:pt>
                <c:pt idx="1">
                  <c:v>20</c:v>
                </c:pt>
              </c:numCache>
            </c:numRef>
          </c:val>
          <c:extLst>
            <c:ext xmlns:c16="http://schemas.microsoft.com/office/drawing/2014/chart" uri="{C3380CC4-5D6E-409C-BE32-E72D297353CC}">
              <c16:uniqueId val="{00000001-F331-734F-9E18-9030AA21DC00}"/>
            </c:ext>
          </c:extLst>
        </c:ser>
        <c:ser>
          <c:idx val="2"/>
          <c:order val="2"/>
          <c:tx>
            <c:strRef>
              <c:f>'# of CUST vs Smoking in age g'!$D$3:$D$4</c:f>
              <c:strCache>
                <c:ptCount val="1"/>
                <c:pt idx="0">
                  <c:v>51-65</c:v>
                </c:pt>
              </c:strCache>
            </c:strRef>
          </c:tx>
          <c:spPr>
            <a:solidFill>
              <a:schemeClr val="accent3"/>
            </a:solidFill>
            <a:ln>
              <a:noFill/>
            </a:ln>
            <a:effectLst/>
          </c:spPr>
          <c:invertIfNegative val="0"/>
          <c:cat>
            <c:strRef>
              <c:f>'# of CUST vs Smoking in age g'!$A$5:$A$7</c:f>
              <c:strCache>
                <c:ptCount val="2"/>
                <c:pt idx="0">
                  <c:v>No</c:v>
                </c:pt>
                <c:pt idx="1">
                  <c:v>Yes</c:v>
                </c:pt>
              </c:strCache>
            </c:strRef>
          </c:cat>
          <c:val>
            <c:numRef>
              <c:f>'# of CUST vs Smoking in age g'!$D$5:$D$7</c:f>
              <c:numCache>
                <c:formatCode>General</c:formatCode>
                <c:ptCount val="2"/>
                <c:pt idx="0">
                  <c:v>65</c:v>
                </c:pt>
                <c:pt idx="1">
                  <c:v>18</c:v>
                </c:pt>
              </c:numCache>
            </c:numRef>
          </c:val>
          <c:extLst>
            <c:ext xmlns:c16="http://schemas.microsoft.com/office/drawing/2014/chart" uri="{C3380CC4-5D6E-409C-BE32-E72D297353CC}">
              <c16:uniqueId val="{00000002-F331-734F-9E18-9030AA21DC00}"/>
            </c:ext>
          </c:extLst>
        </c:ser>
        <c:ser>
          <c:idx val="3"/>
          <c:order val="3"/>
          <c:tx>
            <c:strRef>
              <c:f>'# of CUST vs Smoking in age g'!$E$3:$E$4</c:f>
              <c:strCache>
                <c:ptCount val="1"/>
                <c:pt idx="0">
                  <c:v>65+</c:v>
                </c:pt>
              </c:strCache>
            </c:strRef>
          </c:tx>
          <c:spPr>
            <a:solidFill>
              <a:schemeClr val="accent4"/>
            </a:solidFill>
            <a:ln>
              <a:noFill/>
            </a:ln>
            <a:effectLst/>
          </c:spPr>
          <c:invertIfNegative val="0"/>
          <c:cat>
            <c:strRef>
              <c:f>'# of CUST vs Smoking in age g'!$A$5:$A$7</c:f>
              <c:strCache>
                <c:ptCount val="2"/>
                <c:pt idx="0">
                  <c:v>No</c:v>
                </c:pt>
                <c:pt idx="1">
                  <c:v>Yes</c:v>
                </c:pt>
              </c:strCache>
            </c:strRef>
          </c:cat>
          <c:val>
            <c:numRef>
              <c:f>'# of CUST vs Smoking in age g'!$E$5:$E$7</c:f>
              <c:numCache>
                <c:formatCode>General</c:formatCode>
                <c:ptCount val="2"/>
                <c:pt idx="0">
                  <c:v>13</c:v>
                </c:pt>
                <c:pt idx="1">
                  <c:v>5</c:v>
                </c:pt>
              </c:numCache>
            </c:numRef>
          </c:val>
          <c:extLst>
            <c:ext xmlns:c16="http://schemas.microsoft.com/office/drawing/2014/chart" uri="{C3380CC4-5D6E-409C-BE32-E72D297353CC}">
              <c16:uniqueId val="{00000003-F331-734F-9E18-9030AA21DC00}"/>
            </c:ext>
          </c:extLst>
        </c:ser>
        <c:dLbls>
          <c:showLegendKey val="0"/>
          <c:showVal val="0"/>
          <c:showCatName val="0"/>
          <c:showSerName val="0"/>
          <c:showPercent val="0"/>
          <c:showBubbleSize val="0"/>
        </c:dLbls>
        <c:gapWidth val="219"/>
        <c:overlap val="-27"/>
        <c:axId val="821799072"/>
        <c:axId val="821800784"/>
      </c:barChart>
      <c:catAx>
        <c:axId val="82179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00784"/>
        <c:crosses val="autoZero"/>
        <c:auto val="1"/>
        <c:lblAlgn val="ctr"/>
        <c:lblOffset val="100"/>
        <c:noMultiLvlLbl val="0"/>
      </c:catAx>
      <c:valAx>
        <c:axId val="82180078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Project.xlsx]Approval rating!PivotTable4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'Approval rating'!$B$3:$B$4</c:f>
              <c:strCache>
                <c:ptCount val="1"/>
                <c:pt idx="0">
                  <c:v>Female</c:v>
                </c:pt>
              </c:strCache>
            </c:strRef>
          </c:tx>
          <c:spPr>
            <a:solidFill>
              <a:schemeClr val="accent1"/>
            </a:solidFill>
            <a:ln>
              <a:noFill/>
            </a:ln>
            <a:effectLst/>
          </c:spPr>
          <c:invertIfNegative val="0"/>
          <c:cat>
            <c:multiLvlStrRef>
              <c:f>'Approval rating'!$A$5:$A$19</c:f>
              <c:multiLvlStrCache>
                <c:ptCount val="11"/>
                <c:lvl>
                  <c:pt idx="0">
                    <c:v>30-50</c:v>
                  </c:pt>
                  <c:pt idx="1">
                    <c:v>51-65</c:v>
                  </c:pt>
                  <c:pt idx="2">
                    <c:v>65+</c:v>
                  </c:pt>
                  <c:pt idx="3">
                    <c:v>&lt;30</c:v>
                  </c:pt>
                  <c:pt idx="4">
                    <c:v>30-50</c:v>
                  </c:pt>
                  <c:pt idx="5">
                    <c:v>51-65</c:v>
                  </c:pt>
                  <c:pt idx="6">
                    <c:v>65+</c:v>
                  </c:pt>
                  <c:pt idx="7">
                    <c:v>&lt;30</c:v>
                  </c:pt>
                  <c:pt idx="8">
                    <c:v>30-50</c:v>
                  </c:pt>
                  <c:pt idx="9">
                    <c:v>51-65</c:v>
                  </c:pt>
                  <c:pt idx="10">
                    <c:v>65+</c:v>
                  </c:pt>
                </c:lvl>
                <c:lvl>
                  <c:pt idx="0">
                    <c:v>Emergency</c:v>
                  </c:pt>
                  <c:pt idx="3">
                    <c:v>Inpatient</c:v>
                  </c:pt>
                  <c:pt idx="7">
                    <c:v>Outpatient</c:v>
                  </c:pt>
                </c:lvl>
              </c:multiLvlStrCache>
            </c:multiLvlStrRef>
          </c:cat>
          <c:val>
            <c:numRef>
              <c:f>'Approval rating'!$B$5:$B$19</c:f>
              <c:numCache>
                <c:formatCode>0.00%</c:formatCode>
                <c:ptCount val="11"/>
                <c:pt idx="0">
                  <c:v>0.42857142857142855</c:v>
                </c:pt>
                <c:pt idx="1">
                  <c:v>0.63636363636363635</c:v>
                </c:pt>
                <c:pt idx="2">
                  <c:v>1</c:v>
                </c:pt>
                <c:pt idx="3">
                  <c:v>0.6</c:v>
                </c:pt>
                <c:pt idx="4">
                  <c:v>0.7</c:v>
                </c:pt>
                <c:pt idx="5">
                  <c:v>0.72222222222222221</c:v>
                </c:pt>
                <c:pt idx="6">
                  <c:v>0.7142857142857143</c:v>
                </c:pt>
                <c:pt idx="7">
                  <c:v>0.66666666666666663</c:v>
                </c:pt>
                <c:pt idx="8">
                  <c:v>0.8666666666666667</c:v>
                </c:pt>
                <c:pt idx="9">
                  <c:v>0.8571428571428571</c:v>
                </c:pt>
                <c:pt idx="10">
                  <c:v>0.5</c:v>
                </c:pt>
              </c:numCache>
            </c:numRef>
          </c:val>
          <c:extLst>
            <c:ext xmlns:c16="http://schemas.microsoft.com/office/drawing/2014/chart" uri="{C3380CC4-5D6E-409C-BE32-E72D297353CC}">
              <c16:uniqueId val="{00000000-0D61-184F-A5B3-DD615A87B78C}"/>
            </c:ext>
          </c:extLst>
        </c:ser>
        <c:ser>
          <c:idx val="1"/>
          <c:order val="1"/>
          <c:tx>
            <c:strRef>
              <c:f>'Approval rating'!$C$3:$C$4</c:f>
              <c:strCache>
                <c:ptCount val="1"/>
                <c:pt idx="0">
                  <c:v>Male</c:v>
                </c:pt>
              </c:strCache>
            </c:strRef>
          </c:tx>
          <c:spPr>
            <a:solidFill>
              <a:schemeClr val="accent2"/>
            </a:solidFill>
            <a:ln>
              <a:noFill/>
            </a:ln>
            <a:effectLst/>
          </c:spPr>
          <c:invertIfNegative val="0"/>
          <c:cat>
            <c:multiLvlStrRef>
              <c:f>'Approval rating'!$A$5:$A$19</c:f>
              <c:multiLvlStrCache>
                <c:ptCount val="11"/>
                <c:lvl>
                  <c:pt idx="0">
                    <c:v>30-50</c:v>
                  </c:pt>
                  <c:pt idx="1">
                    <c:v>51-65</c:v>
                  </c:pt>
                  <c:pt idx="2">
                    <c:v>65+</c:v>
                  </c:pt>
                  <c:pt idx="3">
                    <c:v>&lt;30</c:v>
                  </c:pt>
                  <c:pt idx="4">
                    <c:v>30-50</c:v>
                  </c:pt>
                  <c:pt idx="5">
                    <c:v>51-65</c:v>
                  </c:pt>
                  <c:pt idx="6">
                    <c:v>65+</c:v>
                  </c:pt>
                  <c:pt idx="7">
                    <c:v>&lt;30</c:v>
                  </c:pt>
                  <c:pt idx="8">
                    <c:v>30-50</c:v>
                  </c:pt>
                  <c:pt idx="9">
                    <c:v>51-65</c:v>
                  </c:pt>
                  <c:pt idx="10">
                    <c:v>65+</c:v>
                  </c:pt>
                </c:lvl>
                <c:lvl>
                  <c:pt idx="0">
                    <c:v>Emergency</c:v>
                  </c:pt>
                  <c:pt idx="3">
                    <c:v>Inpatient</c:v>
                  </c:pt>
                  <c:pt idx="7">
                    <c:v>Outpatient</c:v>
                  </c:pt>
                </c:lvl>
              </c:multiLvlStrCache>
            </c:multiLvlStrRef>
          </c:cat>
          <c:val>
            <c:numRef>
              <c:f>'Approval rating'!$C$5:$C$19</c:f>
              <c:numCache>
                <c:formatCode>0.00%</c:formatCode>
                <c:ptCount val="11"/>
                <c:pt idx="0">
                  <c:v>0.66666666666666663</c:v>
                </c:pt>
                <c:pt idx="1">
                  <c:v>1</c:v>
                </c:pt>
                <c:pt idx="2">
                  <c:v>1</c:v>
                </c:pt>
                <c:pt idx="3">
                  <c:v>1</c:v>
                </c:pt>
                <c:pt idx="4">
                  <c:v>0.88888888888888884</c:v>
                </c:pt>
                <c:pt idx="5">
                  <c:v>0.8</c:v>
                </c:pt>
                <c:pt idx="6">
                  <c:v>0.5</c:v>
                </c:pt>
                <c:pt idx="7">
                  <c:v>0.66666666666666663</c:v>
                </c:pt>
                <c:pt idx="8">
                  <c:v>0.8</c:v>
                </c:pt>
                <c:pt idx="9">
                  <c:v>0.77777777777777779</c:v>
                </c:pt>
                <c:pt idx="10">
                  <c:v>1</c:v>
                </c:pt>
              </c:numCache>
            </c:numRef>
          </c:val>
          <c:extLst>
            <c:ext xmlns:c16="http://schemas.microsoft.com/office/drawing/2014/chart" uri="{C3380CC4-5D6E-409C-BE32-E72D297353CC}">
              <c16:uniqueId val="{00000001-0D61-184F-A5B3-DD615A87B78C}"/>
            </c:ext>
          </c:extLst>
        </c:ser>
        <c:dLbls>
          <c:showLegendKey val="0"/>
          <c:showVal val="0"/>
          <c:showCatName val="0"/>
          <c:showSerName val="0"/>
          <c:showPercent val="0"/>
          <c:showBubbleSize val="0"/>
        </c:dLbls>
        <c:gapWidth val="219"/>
        <c:overlap val="-27"/>
        <c:axId val="1914872720"/>
        <c:axId val="1914874432"/>
      </c:barChart>
      <c:catAx>
        <c:axId val="19148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74432"/>
        <c:crosses val="autoZero"/>
        <c:auto val="1"/>
        <c:lblAlgn val="ctr"/>
        <c:lblOffset val="100"/>
        <c:noMultiLvlLbl val="0"/>
      </c:catAx>
      <c:valAx>
        <c:axId val="191487443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Project.xlsx]Top 10 total claim amount!PivotTable5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total claim amount'!$B$3</c:f>
              <c:strCache>
                <c:ptCount val="1"/>
                <c:pt idx="0">
                  <c:v>Total</c:v>
                </c:pt>
              </c:strCache>
            </c:strRef>
          </c:tx>
          <c:spPr>
            <a:solidFill>
              <a:schemeClr val="accent1"/>
            </a:solidFill>
            <a:ln>
              <a:noFill/>
            </a:ln>
            <a:effectLst/>
          </c:spPr>
          <c:invertIfNegative val="0"/>
          <c:cat>
            <c:strRef>
              <c:f>'Top 10 total claim amount'!$A$4:$A$14</c:f>
              <c:strCache>
                <c:ptCount val="10"/>
                <c:pt idx="0">
                  <c:v>C0078</c:v>
                </c:pt>
                <c:pt idx="1">
                  <c:v>C0120</c:v>
                </c:pt>
                <c:pt idx="2">
                  <c:v>C0019</c:v>
                </c:pt>
                <c:pt idx="3">
                  <c:v>C0032</c:v>
                </c:pt>
                <c:pt idx="4">
                  <c:v>C0141</c:v>
                </c:pt>
                <c:pt idx="5">
                  <c:v>C0094</c:v>
                </c:pt>
                <c:pt idx="6">
                  <c:v>C0122</c:v>
                </c:pt>
                <c:pt idx="7">
                  <c:v>C0140</c:v>
                </c:pt>
                <c:pt idx="8">
                  <c:v>C0150</c:v>
                </c:pt>
                <c:pt idx="9">
                  <c:v>C0018</c:v>
                </c:pt>
              </c:strCache>
            </c:strRef>
          </c:cat>
          <c:val>
            <c:numRef>
              <c:f>'Top 10 total claim amount'!$B$4:$B$14</c:f>
              <c:numCache>
                <c:formatCode>"$"#,##0.00</c:formatCode>
                <c:ptCount val="10"/>
                <c:pt idx="0">
                  <c:v>31866.82</c:v>
                </c:pt>
                <c:pt idx="1">
                  <c:v>31427.54</c:v>
                </c:pt>
                <c:pt idx="2">
                  <c:v>27653.83</c:v>
                </c:pt>
                <c:pt idx="3">
                  <c:v>26361</c:v>
                </c:pt>
                <c:pt idx="4">
                  <c:v>22965.71</c:v>
                </c:pt>
                <c:pt idx="5">
                  <c:v>21694.59</c:v>
                </c:pt>
                <c:pt idx="6">
                  <c:v>20364.2</c:v>
                </c:pt>
                <c:pt idx="7">
                  <c:v>20348.09</c:v>
                </c:pt>
                <c:pt idx="8">
                  <c:v>20213.97</c:v>
                </c:pt>
                <c:pt idx="9">
                  <c:v>19596.7</c:v>
                </c:pt>
              </c:numCache>
            </c:numRef>
          </c:val>
          <c:extLst>
            <c:ext xmlns:c16="http://schemas.microsoft.com/office/drawing/2014/chart" uri="{C3380CC4-5D6E-409C-BE32-E72D297353CC}">
              <c16:uniqueId val="{00000000-0FBB-9B43-B358-461F8DD111F6}"/>
            </c:ext>
          </c:extLst>
        </c:ser>
        <c:dLbls>
          <c:showLegendKey val="0"/>
          <c:showVal val="0"/>
          <c:showCatName val="0"/>
          <c:showSerName val="0"/>
          <c:showPercent val="0"/>
          <c:showBubbleSize val="0"/>
        </c:dLbls>
        <c:gapWidth val="219"/>
        <c:overlap val="-27"/>
        <c:axId val="7012287"/>
        <c:axId val="121845567"/>
      </c:barChart>
      <c:catAx>
        <c:axId val="70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5567"/>
        <c:crosses val="autoZero"/>
        <c:auto val="1"/>
        <c:lblAlgn val="ctr"/>
        <c:lblOffset val="100"/>
        <c:noMultiLvlLbl val="0"/>
      </c:catAx>
      <c:valAx>
        <c:axId val="121845567"/>
        <c:scaling>
          <c:orientation val="minMax"/>
        </c:scaling>
        <c:delete val="0"/>
        <c:axPos val="l"/>
        <c:majorGridlines>
          <c:spPr>
            <a:ln w="9525" cap="flat" cmpd="sng" algn="ctr">
              <a:no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Project.xlsx]REGION GENDER AGE VS CLAIM!PivotTable2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GENDER AGE VS CLAIM'!$B$11:$B$12</c:f>
              <c:strCache>
                <c:ptCount val="1"/>
                <c:pt idx="0">
                  <c:v>&lt;30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CLAIM'!$B$13:$B$28</c:f>
              <c:numCache>
                <c:formatCode>"$"#,##0.00;[Red]"$"#,##0.00</c:formatCode>
                <c:ptCount val="10"/>
                <c:pt idx="0">
                  <c:v>2614.9299999999998</c:v>
                </c:pt>
                <c:pt idx="1">
                  <c:v>4268.78</c:v>
                </c:pt>
                <c:pt idx="2">
                  <c:v>881.36</c:v>
                </c:pt>
                <c:pt idx="4">
                  <c:v>5389.27</c:v>
                </c:pt>
                <c:pt idx="5">
                  <c:v>1204.58</c:v>
                </c:pt>
                <c:pt idx="6">
                  <c:v>3684.85</c:v>
                </c:pt>
                <c:pt idx="7">
                  <c:v>1818.325</c:v>
                </c:pt>
                <c:pt idx="8">
                  <c:v>4740</c:v>
                </c:pt>
                <c:pt idx="9">
                  <c:v>1575.64</c:v>
                </c:pt>
              </c:numCache>
            </c:numRef>
          </c:val>
          <c:extLst>
            <c:ext xmlns:c16="http://schemas.microsoft.com/office/drawing/2014/chart" uri="{C3380CC4-5D6E-409C-BE32-E72D297353CC}">
              <c16:uniqueId val="{00000000-53D9-C74D-B1B7-6C4103A047F1}"/>
            </c:ext>
          </c:extLst>
        </c:ser>
        <c:ser>
          <c:idx val="1"/>
          <c:order val="1"/>
          <c:tx>
            <c:strRef>
              <c:f>'REGION GENDER AGE VS CLAIM'!$C$11:$C$12</c:f>
              <c:strCache>
                <c:ptCount val="1"/>
                <c:pt idx="0">
                  <c:v>30-50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CLAIM'!$C$13:$C$28</c:f>
              <c:numCache>
                <c:formatCode>"$"#,##0.00;[Red]"$"#,##0.00</c:formatCode>
                <c:ptCount val="10"/>
                <c:pt idx="0">
                  <c:v>5810.9933333333329</c:v>
                </c:pt>
                <c:pt idx="1">
                  <c:v>4170.6099999999997</c:v>
                </c:pt>
                <c:pt idx="2">
                  <c:v>4048.1144444444444</c:v>
                </c:pt>
                <c:pt idx="3">
                  <c:v>2337.1808333333338</c:v>
                </c:pt>
                <c:pt idx="4">
                  <c:v>4553.1900000000005</c:v>
                </c:pt>
                <c:pt idx="5">
                  <c:v>8065.9055555555569</c:v>
                </c:pt>
                <c:pt idx="6">
                  <c:v>6119.8200000000006</c:v>
                </c:pt>
                <c:pt idx="7">
                  <c:v>5221.5483333333332</c:v>
                </c:pt>
                <c:pt idx="8">
                  <c:v>3344.0260000000003</c:v>
                </c:pt>
                <c:pt idx="9">
                  <c:v>7565.8338461538469</c:v>
                </c:pt>
              </c:numCache>
            </c:numRef>
          </c:val>
          <c:extLst>
            <c:ext xmlns:c16="http://schemas.microsoft.com/office/drawing/2014/chart" uri="{C3380CC4-5D6E-409C-BE32-E72D297353CC}">
              <c16:uniqueId val="{00000001-53D9-C74D-B1B7-6C4103A047F1}"/>
            </c:ext>
          </c:extLst>
        </c:ser>
        <c:ser>
          <c:idx val="2"/>
          <c:order val="2"/>
          <c:tx>
            <c:strRef>
              <c:f>'REGION GENDER AGE VS CLAIM'!$D$11:$D$12</c:f>
              <c:strCache>
                <c:ptCount val="1"/>
                <c:pt idx="0">
                  <c:v>51-65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CLAIM'!$D$13:$D$28</c:f>
              <c:numCache>
                <c:formatCode>"$"#,##0.00;[Red]"$"#,##0.00</c:formatCode>
                <c:ptCount val="10"/>
                <c:pt idx="0">
                  <c:v>4441.9525000000003</c:v>
                </c:pt>
                <c:pt idx="1">
                  <c:v>5992.4111111111106</c:v>
                </c:pt>
                <c:pt idx="2">
                  <c:v>6120.2050000000008</c:v>
                </c:pt>
                <c:pt idx="3">
                  <c:v>5848.1077777777791</c:v>
                </c:pt>
                <c:pt idx="4">
                  <c:v>4302.277</c:v>
                </c:pt>
                <c:pt idx="5">
                  <c:v>5399.3075000000008</c:v>
                </c:pt>
                <c:pt idx="6">
                  <c:v>3993.5324999999998</c:v>
                </c:pt>
                <c:pt idx="7">
                  <c:v>4250.6500000000005</c:v>
                </c:pt>
                <c:pt idx="8">
                  <c:v>2798.8814285714288</c:v>
                </c:pt>
                <c:pt idx="9">
                  <c:v>7827.8937499999993</c:v>
                </c:pt>
              </c:numCache>
            </c:numRef>
          </c:val>
          <c:extLst>
            <c:ext xmlns:c16="http://schemas.microsoft.com/office/drawing/2014/chart" uri="{C3380CC4-5D6E-409C-BE32-E72D297353CC}">
              <c16:uniqueId val="{00000002-53D9-C74D-B1B7-6C4103A047F1}"/>
            </c:ext>
          </c:extLst>
        </c:ser>
        <c:ser>
          <c:idx val="3"/>
          <c:order val="3"/>
          <c:tx>
            <c:strRef>
              <c:f>'REGION GENDER AGE VS CLAIM'!$E$11:$E$12</c:f>
              <c:strCache>
                <c:ptCount val="1"/>
                <c:pt idx="0">
                  <c:v>65+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'REGION GENDER AGE VS CLAIM'!$A$13:$A$28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Midwest</c:v>
                  </c:pt>
                  <c:pt idx="2">
                    <c:v>Northeast</c:v>
                  </c:pt>
                  <c:pt idx="4">
                    <c:v>Northwest</c:v>
                  </c:pt>
                  <c:pt idx="6">
                    <c:v>Southeast</c:v>
                  </c:pt>
                  <c:pt idx="8">
                    <c:v>Southwest</c:v>
                  </c:pt>
                </c:lvl>
              </c:multiLvlStrCache>
            </c:multiLvlStrRef>
          </c:cat>
          <c:val>
            <c:numRef>
              <c:f>'REGION GENDER AGE VS CLAIM'!$E$13:$E$28</c:f>
              <c:numCache>
                <c:formatCode>"$"#,##0.00;[Red]"$"#,##0.00</c:formatCode>
                <c:ptCount val="10"/>
                <c:pt idx="0">
                  <c:v>27653.83</c:v>
                </c:pt>
                <c:pt idx="1">
                  <c:v>1298.06</c:v>
                </c:pt>
                <c:pt idx="2">
                  <c:v>9505.5380000000005</c:v>
                </c:pt>
                <c:pt idx="3">
                  <c:v>7701.5366666666669</c:v>
                </c:pt>
                <c:pt idx="4">
                  <c:v>9395.9750000000004</c:v>
                </c:pt>
                <c:pt idx="7">
                  <c:v>26361</c:v>
                </c:pt>
                <c:pt idx="8">
                  <c:v>8730.1350000000002</c:v>
                </c:pt>
                <c:pt idx="9">
                  <c:v>3241.125</c:v>
                </c:pt>
              </c:numCache>
            </c:numRef>
          </c:val>
          <c:extLst>
            <c:ext xmlns:c16="http://schemas.microsoft.com/office/drawing/2014/chart" uri="{C3380CC4-5D6E-409C-BE32-E72D297353CC}">
              <c16:uniqueId val="{00000003-53D9-C74D-B1B7-6C4103A047F1}"/>
            </c:ext>
          </c:extLst>
        </c:ser>
        <c:dLbls>
          <c:showLegendKey val="0"/>
          <c:showVal val="0"/>
          <c:showCatName val="0"/>
          <c:showSerName val="0"/>
          <c:showPercent val="0"/>
          <c:showBubbleSize val="0"/>
        </c:dLbls>
        <c:gapWidth val="100"/>
        <c:overlap val="-24"/>
        <c:axId val="317209216"/>
        <c:axId val="317201216"/>
      </c:barChart>
      <c:catAx>
        <c:axId val="31720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201216"/>
        <c:crosses val="autoZero"/>
        <c:auto val="1"/>
        <c:lblAlgn val="ctr"/>
        <c:lblOffset val="100"/>
        <c:noMultiLvlLbl val="0"/>
      </c:catAx>
      <c:valAx>
        <c:axId val="3172012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20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Project.xlsx]Approval rating!PivotTable4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'Approval rating'!$B$3:$B$4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'Approval rating'!$A$5:$A$19</c:f>
              <c:multiLvlStrCache>
                <c:ptCount val="11"/>
                <c:lvl>
                  <c:pt idx="0">
                    <c:v>30-50</c:v>
                  </c:pt>
                  <c:pt idx="1">
                    <c:v>51-65</c:v>
                  </c:pt>
                  <c:pt idx="2">
                    <c:v>65+</c:v>
                  </c:pt>
                  <c:pt idx="3">
                    <c:v>&lt;30</c:v>
                  </c:pt>
                  <c:pt idx="4">
                    <c:v>30-50</c:v>
                  </c:pt>
                  <c:pt idx="5">
                    <c:v>51-65</c:v>
                  </c:pt>
                  <c:pt idx="6">
                    <c:v>65+</c:v>
                  </c:pt>
                  <c:pt idx="7">
                    <c:v>&lt;30</c:v>
                  </c:pt>
                  <c:pt idx="8">
                    <c:v>30-50</c:v>
                  </c:pt>
                  <c:pt idx="9">
                    <c:v>51-65</c:v>
                  </c:pt>
                  <c:pt idx="10">
                    <c:v>65+</c:v>
                  </c:pt>
                </c:lvl>
                <c:lvl>
                  <c:pt idx="0">
                    <c:v>Emergency</c:v>
                  </c:pt>
                  <c:pt idx="3">
                    <c:v>Inpatient</c:v>
                  </c:pt>
                  <c:pt idx="7">
                    <c:v>Outpatient</c:v>
                  </c:pt>
                </c:lvl>
              </c:multiLvlStrCache>
            </c:multiLvlStrRef>
          </c:cat>
          <c:val>
            <c:numRef>
              <c:f>'Approval rating'!$B$5:$B$19</c:f>
              <c:numCache>
                <c:formatCode>0.00%</c:formatCode>
                <c:ptCount val="11"/>
                <c:pt idx="0">
                  <c:v>0.42857142857142855</c:v>
                </c:pt>
                <c:pt idx="1">
                  <c:v>0.63636363636363635</c:v>
                </c:pt>
                <c:pt idx="2">
                  <c:v>1</c:v>
                </c:pt>
                <c:pt idx="3">
                  <c:v>0.6</c:v>
                </c:pt>
                <c:pt idx="4">
                  <c:v>0.7</c:v>
                </c:pt>
                <c:pt idx="5">
                  <c:v>0.72222222222222221</c:v>
                </c:pt>
                <c:pt idx="6">
                  <c:v>0.7142857142857143</c:v>
                </c:pt>
                <c:pt idx="7">
                  <c:v>0.66666666666666663</c:v>
                </c:pt>
                <c:pt idx="8">
                  <c:v>0.8666666666666667</c:v>
                </c:pt>
                <c:pt idx="9">
                  <c:v>0.8571428571428571</c:v>
                </c:pt>
                <c:pt idx="10">
                  <c:v>0.5</c:v>
                </c:pt>
              </c:numCache>
            </c:numRef>
          </c:val>
          <c:extLst>
            <c:ext xmlns:c16="http://schemas.microsoft.com/office/drawing/2014/chart" uri="{C3380CC4-5D6E-409C-BE32-E72D297353CC}">
              <c16:uniqueId val="{00000000-60C6-144D-AD37-55EDB4775D90}"/>
            </c:ext>
          </c:extLst>
        </c:ser>
        <c:ser>
          <c:idx val="1"/>
          <c:order val="1"/>
          <c:tx>
            <c:strRef>
              <c:f>'Approval rating'!$C$3:$C$4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'Approval rating'!$A$5:$A$19</c:f>
              <c:multiLvlStrCache>
                <c:ptCount val="11"/>
                <c:lvl>
                  <c:pt idx="0">
                    <c:v>30-50</c:v>
                  </c:pt>
                  <c:pt idx="1">
                    <c:v>51-65</c:v>
                  </c:pt>
                  <c:pt idx="2">
                    <c:v>65+</c:v>
                  </c:pt>
                  <c:pt idx="3">
                    <c:v>&lt;30</c:v>
                  </c:pt>
                  <c:pt idx="4">
                    <c:v>30-50</c:v>
                  </c:pt>
                  <c:pt idx="5">
                    <c:v>51-65</c:v>
                  </c:pt>
                  <c:pt idx="6">
                    <c:v>65+</c:v>
                  </c:pt>
                  <c:pt idx="7">
                    <c:v>&lt;30</c:v>
                  </c:pt>
                  <c:pt idx="8">
                    <c:v>30-50</c:v>
                  </c:pt>
                  <c:pt idx="9">
                    <c:v>51-65</c:v>
                  </c:pt>
                  <c:pt idx="10">
                    <c:v>65+</c:v>
                  </c:pt>
                </c:lvl>
                <c:lvl>
                  <c:pt idx="0">
                    <c:v>Emergency</c:v>
                  </c:pt>
                  <c:pt idx="3">
                    <c:v>Inpatient</c:v>
                  </c:pt>
                  <c:pt idx="7">
                    <c:v>Outpatient</c:v>
                  </c:pt>
                </c:lvl>
              </c:multiLvlStrCache>
            </c:multiLvlStrRef>
          </c:cat>
          <c:val>
            <c:numRef>
              <c:f>'Approval rating'!$C$5:$C$19</c:f>
              <c:numCache>
                <c:formatCode>0.00%</c:formatCode>
                <c:ptCount val="11"/>
                <c:pt idx="0">
                  <c:v>0.66666666666666663</c:v>
                </c:pt>
                <c:pt idx="1">
                  <c:v>1</c:v>
                </c:pt>
                <c:pt idx="2">
                  <c:v>1</c:v>
                </c:pt>
                <c:pt idx="3">
                  <c:v>1</c:v>
                </c:pt>
                <c:pt idx="4">
                  <c:v>0.88888888888888884</c:v>
                </c:pt>
                <c:pt idx="5">
                  <c:v>0.8</c:v>
                </c:pt>
                <c:pt idx="6">
                  <c:v>0.5</c:v>
                </c:pt>
                <c:pt idx="7">
                  <c:v>0.66666666666666663</c:v>
                </c:pt>
                <c:pt idx="8">
                  <c:v>0.8</c:v>
                </c:pt>
                <c:pt idx="9">
                  <c:v>0.77777777777777779</c:v>
                </c:pt>
                <c:pt idx="10">
                  <c:v>1</c:v>
                </c:pt>
              </c:numCache>
            </c:numRef>
          </c:val>
          <c:extLst>
            <c:ext xmlns:c16="http://schemas.microsoft.com/office/drawing/2014/chart" uri="{C3380CC4-5D6E-409C-BE32-E72D297353CC}">
              <c16:uniqueId val="{00000001-60C6-144D-AD37-55EDB4775D90}"/>
            </c:ext>
          </c:extLst>
        </c:ser>
        <c:dLbls>
          <c:showLegendKey val="0"/>
          <c:showVal val="0"/>
          <c:showCatName val="0"/>
          <c:showSerName val="0"/>
          <c:showPercent val="0"/>
          <c:showBubbleSize val="0"/>
        </c:dLbls>
        <c:gapWidth val="100"/>
        <c:overlap val="-24"/>
        <c:axId val="1914872720"/>
        <c:axId val="1914874432"/>
      </c:barChart>
      <c:catAx>
        <c:axId val="1914872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874432"/>
        <c:crosses val="autoZero"/>
        <c:auto val="1"/>
        <c:lblAlgn val="ctr"/>
        <c:lblOffset val="100"/>
        <c:noMultiLvlLbl val="0"/>
      </c:catAx>
      <c:valAx>
        <c:axId val="19148744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8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[health_insurance_claims Project.xlsx]Top 10 total claim amount!PivotTable5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total claim amount'!$B$3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total claim amount'!$A$4:$A$14</c:f>
              <c:strCache>
                <c:ptCount val="10"/>
                <c:pt idx="0">
                  <c:v>C0078</c:v>
                </c:pt>
                <c:pt idx="1">
                  <c:v>C0120</c:v>
                </c:pt>
                <c:pt idx="2">
                  <c:v>C0019</c:v>
                </c:pt>
                <c:pt idx="3">
                  <c:v>C0032</c:v>
                </c:pt>
                <c:pt idx="4">
                  <c:v>C0141</c:v>
                </c:pt>
                <c:pt idx="5">
                  <c:v>C0094</c:v>
                </c:pt>
                <c:pt idx="6">
                  <c:v>C0122</c:v>
                </c:pt>
                <c:pt idx="7">
                  <c:v>C0140</c:v>
                </c:pt>
                <c:pt idx="8">
                  <c:v>C0150</c:v>
                </c:pt>
                <c:pt idx="9">
                  <c:v>C0018</c:v>
                </c:pt>
              </c:strCache>
            </c:strRef>
          </c:cat>
          <c:val>
            <c:numRef>
              <c:f>'Top 10 total claim amount'!$B$4:$B$14</c:f>
              <c:numCache>
                <c:formatCode>"$"#,##0.00</c:formatCode>
                <c:ptCount val="10"/>
                <c:pt idx="0">
                  <c:v>31866.82</c:v>
                </c:pt>
                <c:pt idx="1">
                  <c:v>31427.54</c:v>
                </c:pt>
                <c:pt idx="2">
                  <c:v>27653.83</c:v>
                </c:pt>
                <c:pt idx="3">
                  <c:v>26361</c:v>
                </c:pt>
                <c:pt idx="4">
                  <c:v>22965.71</c:v>
                </c:pt>
                <c:pt idx="5">
                  <c:v>21694.59</c:v>
                </c:pt>
                <c:pt idx="6">
                  <c:v>20364.2</c:v>
                </c:pt>
                <c:pt idx="7">
                  <c:v>20348.09</c:v>
                </c:pt>
                <c:pt idx="8">
                  <c:v>20213.97</c:v>
                </c:pt>
                <c:pt idx="9">
                  <c:v>19596.7</c:v>
                </c:pt>
              </c:numCache>
            </c:numRef>
          </c:val>
          <c:extLst>
            <c:ext xmlns:c16="http://schemas.microsoft.com/office/drawing/2014/chart" uri="{C3380CC4-5D6E-409C-BE32-E72D297353CC}">
              <c16:uniqueId val="{00000000-9B71-584C-BBCC-1263B632FF3A}"/>
            </c:ext>
          </c:extLst>
        </c:ser>
        <c:dLbls>
          <c:showLegendKey val="0"/>
          <c:showVal val="0"/>
          <c:showCatName val="0"/>
          <c:showSerName val="0"/>
          <c:showPercent val="0"/>
          <c:showBubbleSize val="0"/>
        </c:dLbls>
        <c:gapWidth val="100"/>
        <c:overlap val="-24"/>
        <c:axId val="7012287"/>
        <c:axId val="121845567"/>
      </c:barChart>
      <c:catAx>
        <c:axId val="7012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45567"/>
        <c:crosses val="autoZero"/>
        <c:auto val="1"/>
        <c:lblAlgn val="ctr"/>
        <c:lblOffset val="100"/>
        <c:noMultiLvlLbl val="0"/>
      </c:catAx>
      <c:valAx>
        <c:axId val="121845567"/>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285750</xdr:colOff>
      <xdr:row>9</xdr:row>
      <xdr:rowOff>152400</xdr:rowOff>
    </xdr:from>
    <xdr:to>
      <xdr:col>12</xdr:col>
      <xdr:colOff>0</xdr:colOff>
      <xdr:row>30</xdr:row>
      <xdr:rowOff>63500</xdr:rowOff>
    </xdr:to>
    <xdr:graphicFrame macro="">
      <xdr:nvGraphicFramePr>
        <xdr:cNvPr id="2" name="Chart 1">
          <a:extLst>
            <a:ext uri="{FF2B5EF4-FFF2-40B4-BE49-F238E27FC236}">
              <a16:creationId xmlns:a16="http://schemas.microsoft.com/office/drawing/2014/main" id="{3F1F958A-8B63-30F7-E3CB-7E9ED73D1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565150</xdr:colOff>
      <xdr:row>2</xdr:row>
      <xdr:rowOff>203200</xdr:rowOff>
    </xdr:from>
    <xdr:to>
      <xdr:col>13</xdr:col>
      <xdr:colOff>406400</xdr:colOff>
      <xdr:row>21</xdr:row>
      <xdr:rowOff>38100</xdr:rowOff>
    </xdr:to>
    <xdr:graphicFrame macro="">
      <xdr:nvGraphicFramePr>
        <xdr:cNvPr id="2" name="Chart 1">
          <a:extLst>
            <a:ext uri="{FF2B5EF4-FFF2-40B4-BE49-F238E27FC236}">
              <a16:creationId xmlns:a16="http://schemas.microsoft.com/office/drawing/2014/main" id="{18667594-FC80-A984-9011-6BE77EE2E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908050</xdr:colOff>
      <xdr:row>5</xdr:row>
      <xdr:rowOff>190500</xdr:rowOff>
    </xdr:from>
    <xdr:to>
      <xdr:col>13</xdr:col>
      <xdr:colOff>317500</xdr:colOff>
      <xdr:row>23</xdr:row>
      <xdr:rowOff>63500</xdr:rowOff>
    </xdr:to>
    <xdr:graphicFrame macro="">
      <xdr:nvGraphicFramePr>
        <xdr:cNvPr id="2" name="Chart 1">
          <a:extLst>
            <a:ext uri="{FF2B5EF4-FFF2-40B4-BE49-F238E27FC236}">
              <a16:creationId xmlns:a16="http://schemas.microsoft.com/office/drawing/2014/main" id="{E96DB84A-CECE-FA49-9E8D-A3E694518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184150</xdr:colOff>
      <xdr:row>6</xdr:row>
      <xdr:rowOff>50800</xdr:rowOff>
    </xdr:from>
    <xdr:to>
      <xdr:col>12</xdr:col>
      <xdr:colOff>165100</xdr:colOff>
      <xdr:row>22</xdr:row>
      <xdr:rowOff>139700</xdr:rowOff>
    </xdr:to>
    <xdr:graphicFrame macro="">
      <xdr:nvGraphicFramePr>
        <xdr:cNvPr id="2" name="Chart 1">
          <a:extLst>
            <a:ext uri="{FF2B5EF4-FFF2-40B4-BE49-F238E27FC236}">
              <a16:creationId xmlns:a16="http://schemas.microsoft.com/office/drawing/2014/main" id="{1253EBB2-AF4C-61A6-486E-63F0232E8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44450</xdr:colOff>
      <xdr:row>0</xdr:row>
      <xdr:rowOff>95250</xdr:rowOff>
    </xdr:from>
    <xdr:to>
      <xdr:col>11</xdr:col>
      <xdr:colOff>146050</xdr:colOff>
      <xdr:row>18</xdr:row>
      <xdr:rowOff>6350</xdr:rowOff>
    </xdr:to>
    <xdr:graphicFrame macro="">
      <xdr:nvGraphicFramePr>
        <xdr:cNvPr id="3" name="Chart 2">
          <a:extLst>
            <a:ext uri="{FF2B5EF4-FFF2-40B4-BE49-F238E27FC236}">
              <a16:creationId xmlns:a16="http://schemas.microsoft.com/office/drawing/2014/main" id="{065B8089-DEE9-F540-B173-68E00C379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21</xdr:row>
      <xdr:rowOff>146050</xdr:rowOff>
    </xdr:from>
    <xdr:to>
      <xdr:col>10</xdr:col>
      <xdr:colOff>336550</xdr:colOff>
      <xdr:row>43</xdr:row>
      <xdr:rowOff>19050</xdr:rowOff>
    </xdr:to>
    <xdr:graphicFrame macro="">
      <xdr:nvGraphicFramePr>
        <xdr:cNvPr id="5" name="Chart 4">
          <a:extLst>
            <a:ext uri="{FF2B5EF4-FFF2-40B4-BE49-F238E27FC236}">
              <a16:creationId xmlns:a16="http://schemas.microsoft.com/office/drawing/2014/main" id="{A462AB23-B627-584B-98F5-7D9906FCD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107950</xdr:colOff>
      <xdr:row>11</xdr:row>
      <xdr:rowOff>152400</xdr:rowOff>
    </xdr:from>
    <xdr:to>
      <xdr:col>19</xdr:col>
      <xdr:colOff>1866900</xdr:colOff>
      <xdr:row>24</xdr:row>
      <xdr:rowOff>88900</xdr:rowOff>
    </xdr:to>
    <xdr:graphicFrame macro="">
      <xdr:nvGraphicFramePr>
        <xdr:cNvPr id="6" name="Chart 5">
          <a:extLst>
            <a:ext uri="{FF2B5EF4-FFF2-40B4-BE49-F238E27FC236}">
              <a16:creationId xmlns:a16="http://schemas.microsoft.com/office/drawing/2014/main" id="{A3344E32-2B26-1E41-B979-67DCB9115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1865086</xdr:colOff>
      <xdr:row>15</xdr:row>
      <xdr:rowOff>179614</xdr:rowOff>
    </xdr:from>
    <xdr:to>
      <xdr:col>21</xdr:col>
      <xdr:colOff>791029</xdr:colOff>
      <xdr:row>24</xdr:row>
      <xdr:rowOff>195483</xdr:rowOff>
    </xdr:to>
    <mc:AlternateContent xmlns:mc="http://schemas.openxmlformats.org/markup-compatibility/2006">
      <mc:Choice xmlns:a14="http://schemas.microsoft.com/office/drawing/2010/main" Requires="a14">
        <xdr:graphicFrame macro="">
          <xdr:nvGraphicFramePr>
            <xdr:cNvPr id="11" name="Customer_ID">
              <a:extLst>
                <a:ext uri="{FF2B5EF4-FFF2-40B4-BE49-F238E27FC236}">
                  <a16:creationId xmlns:a16="http://schemas.microsoft.com/office/drawing/2014/main" id="{CD3EC0A2-9632-69EB-A76E-4216A084D8BB}"/>
                </a:ext>
              </a:extLst>
            </xdr:cNvPr>
            <xdr:cNvGraphicFramePr/>
          </xdr:nvGraphicFramePr>
          <xdr:xfrm>
            <a:off x="0" y="0"/>
            <a:ext cx="0" cy="0"/>
          </xdr:xfrm>
          <a:graphic>
            <a:graphicData uri="http://schemas.microsoft.com/office/drawing/2010/slicer">
              <sle:slicer xmlns:sle="http://schemas.microsoft.com/office/drawing/2010/slicer" name="Customer_ID"/>
            </a:graphicData>
          </a:graphic>
        </xdr:graphicFrame>
      </mc:Choice>
      <mc:Fallback>
        <xdr:sp macro="" textlink="">
          <xdr:nvSpPr>
            <xdr:cNvPr id="0" name=""/>
            <xdr:cNvSpPr>
              <a:spLocks noTextEdit="1"/>
            </xdr:cNvSpPr>
          </xdr:nvSpPr>
          <xdr:spPr>
            <a:xfrm>
              <a:off x="24090086" y="4116614"/>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384628</xdr:colOff>
      <xdr:row>25</xdr:row>
      <xdr:rowOff>67129</xdr:rowOff>
    </xdr:from>
    <xdr:to>
      <xdr:col>12</xdr:col>
      <xdr:colOff>254000</xdr:colOff>
      <xdr:row>35</xdr:row>
      <xdr:rowOff>137426</xdr:rowOff>
    </xdr:to>
    <mc:AlternateContent xmlns:mc="http://schemas.openxmlformats.org/markup-compatibility/2006">
      <mc:Choice xmlns:a14="http://schemas.microsoft.com/office/drawing/2010/main" Requires="a14">
        <xdr:graphicFrame macro="">
          <xdr:nvGraphicFramePr>
            <xdr:cNvPr id="12" name="Age_Group">
              <a:extLst>
                <a:ext uri="{FF2B5EF4-FFF2-40B4-BE49-F238E27FC236}">
                  <a16:creationId xmlns:a16="http://schemas.microsoft.com/office/drawing/2014/main" id="{62C32921-1637-8BAC-A14F-C0400C69A882}"/>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1869057" y="6652986"/>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 Lin" refreshedDate="45933.602693171299" createdVersion="8" refreshedVersion="8" minRefreshableVersion="3" recordCount="200" xr:uid="{C06D5C51-70F9-AC45-B513-361D0089105D}">
  <cacheSource type="worksheet">
    <worksheetSource name="Table1"/>
  </cacheSource>
  <cacheFields count="15">
    <cacheField name="Customer_ID" numFmtId="0">
      <sharedItems count="200">
        <s v="C0001"/>
        <s v="C0002"/>
        <s v="C0003"/>
        <s v="C0004"/>
        <s v="C0005"/>
        <s v="C0006"/>
        <s v="C0007"/>
        <s v="C0008"/>
        <s v="C0009"/>
        <s v="C0010"/>
        <s v="C0011"/>
        <s v="C0012"/>
        <s v="C0013"/>
        <s v="C0014"/>
        <s v="C0015"/>
        <s v="C0016"/>
        <s v="C0017"/>
        <s v="C0018"/>
        <s v="C0019"/>
        <s v="C0020"/>
        <s v="C0021"/>
        <s v="C0022"/>
        <s v="C0023"/>
        <s v="C0024"/>
        <s v="C0025"/>
        <s v="C0026"/>
        <s v="C0027"/>
        <s v="C0028"/>
        <s v="C0029"/>
        <s v="C0030"/>
        <s v="C0031"/>
        <s v="C0032"/>
        <s v="C0033"/>
        <s v="C0034"/>
        <s v="C0035"/>
        <s v="C0036"/>
        <s v="C0037"/>
        <s v="C0038"/>
        <s v="C0039"/>
        <s v="C0040"/>
        <s v="C0041"/>
        <s v="C0042"/>
        <s v="C0043"/>
        <s v="C0044"/>
        <s v="C0045"/>
        <s v="C0046"/>
        <s v="C0047"/>
        <s v="C0048"/>
        <s v="C0049"/>
        <s v="C0050"/>
        <s v="C0051"/>
        <s v="C0052"/>
        <s v="C0053"/>
        <s v="C0054"/>
        <s v="C0055"/>
        <s v="C0056"/>
        <s v="C0057"/>
        <s v="C0058"/>
        <s v="C0059"/>
        <s v="C0060"/>
        <s v="C0061"/>
        <s v="C0062"/>
        <s v="C0063"/>
        <s v="C0064"/>
        <s v="C0065"/>
        <s v="C0066"/>
        <s v="C0067"/>
        <s v="C0068"/>
        <s v="C0069"/>
        <s v="C0070"/>
        <s v="C0071"/>
        <s v="C0072"/>
        <s v="C0073"/>
        <s v="C0074"/>
        <s v="C0075"/>
        <s v="C0076"/>
        <s v="C0077"/>
        <s v="C0078"/>
        <s v="C0079"/>
        <s v="C0080"/>
        <s v="C0081"/>
        <s v="C0082"/>
        <s v="C0083"/>
        <s v="C0084"/>
        <s v="C0085"/>
        <s v="C0086"/>
        <s v="C0087"/>
        <s v="C0088"/>
        <s v="C0089"/>
        <s v="C0090"/>
        <s v="C0091"/>
        <s v="C0092"/>
        <s v="C0093"/>
        <s v="C0094"/>
        <s v="C0095"/>
        <s v="C0096"/>
        <s v="C0097"/>
        <s v="C0098"/>
        <s v="C0099"/>
        <s v="C0100"/>
        <s v="C0101"/>
        <s v="C0102"/>
        <s v="C0103"/>
        <s v="C0104"/>
        <s v="C0105"/>
        <s v="C0106"/>
        <s v="C0107"/>
        <s v="C0108"/>
        <s v="C0109"/>
        <s v="C0110"/>
        <s v="C0111"/>
        <s v="C0112"/>
        <s v="C0113"/>
        <s v="C0114"/>
        <s v="C0115"/>
        <s v="C0116"/>
        <s v="C0117"/>
        <s v="C0118"/>
        <s v="C0119"/>
        <s v="C0120"/>
        <s v="C0121"/>
        <s v="C0122"/>
        <s v="C0123"/>
        <s v="C0124"/>
        <s v="C0125"/>
        <s v="C0126"/>
        <s v="C0127"/>
        <s v="C0128"/>
        <s v="C0129"/>
        <s v="C0130"/>
        <s v="C0131"/>
        <s v="C0132"/>
        <s v="C0133"/>
        <s v="C0134"/>
        <s v="C0135"/>
        <s v="C0136"/>
        <s v="C0137"/>
        <s v="C0138"/>
        <s v="C0139"/>
        <s v="C0140"/>
        <s v="C0141"/>
        <s v="C0142"/>
        <s v="C0143"/>
        <s v="C0144"/>
        <s v="C0145"/>
        <s v="C0146"/>
        <s v="C0147"/>
        <s v="C0148"/>
        <s v="C0149"/>
        <s v="C0150"/>
        <s v="C0151"/>
        <s v="C0152"/>
        <s v="C0153"/>
        <s v="C0154"/>
        <s v="C0155"/>
        <s v="C0156"/>
        <s v="C0157"/>
        <s v="C0158"/>
        <s v="C0159"/>
        <s v="C0160"/>
        <s v="C0161"/>
        <s v="C0162"/>
        <s v="C0163"/>
        <s v="C0164"/>
        <s v="C0165"/>
        <s v="C0166"/>
        <s v="C0167"/>
        <s v="C0168"/>
        <s v="C0169"/>
        <s v="C0170"/>
        <s v="C0171"/>
        <s v="C0172"/>
        <s v="C0173"/>
        <s v="C0174"/>
        <s v="C0175"/>
        <s v="C0176"/>
        <s v="C0177"/>
        <s v="C0178"/>
        <s v="C0179"/>
        <s v="C0180"/>
        <s v="C0181"/>
        <s v="C0182"/>
        <s v="C0183"/>
        <s v="C0184"/>
        <s v="C0185"/>
        <s v="C0186"/>
        <s v="C0187"/>
        <s v="C0188"/>
        <s v="C0189"/>
        <s v="C0190"/>
        <s v="C0191"/>
        <s v="C0192"/>
        <s v="C0193"/>
        <s v="C0194"/>
        <s v="C0195"/>
        <s v="C0196"/>
        <s v="C0197"/>
        <s v="C0198"/>
        <s v="C0199"/>
        <s v="C0200"/>
      </sharedItems>
    </cacheField>
    <cacheField name="Claim_Date" numFmtId="0">
      <sharedItems/>
    </cacheField>
    <cacheField name="Age" numFmtId="0">
      <sharedItems containsSemiMixedTypes="0" containsString="0" containsNumber="1" containsInteger="1" minValue="18" maxValue="85" count="53">
        <n v="56"/>
        <n v="42"/>
        <n v="40"/>
        <n v="61"/>
        <n v="27"/>
        <n v="47"/>
        <n v="37"/>
        <n v="51"/>
        <n v="45"/>
        <n v="54"/>
        <n v="23"/>
        <n v="58"/>
        <n v="44"/>
        <n v="66"/>
        <n v="76"/>
        <n v="38"/>
        <n v="50"/>
        <n v="48"/>
        <n v="52"/>
        <n v="57"/>
        <n v="63"/>
        <n v="75"/>
        <n v="49"/>
        <n v="68"/>
        <n v="62"/>
        <n v="32"/>
        <n v="46"/>
        <n v="53"/>
        <n v="39"/>
        <n v="70"/>
        <n v="26"/>
        <n v="60"/>
        <n v="35"/>
        <n v="36"/>
        <n v="34"/>
        <n v="25"/>
        <n v="71"/>
        <n v="65"/>
        <n v="41"/>
        <n v="24"/>
        <n v="28"/>
        <n v="59"/>
        <n v="64"/>
        <n v="43"/>
        <n v="55"/>
        <n v="18"/>
        <n v="29"/>
        <n v="84"/>
        <n v="30"/>
        <n v="31"/>
        <n v="82"/>
        <n v="85"/>
        <n v="67"/>
      </sharedItems>
    </cacheField>
    <cacheField name="Gender" numFmtId="0">
      <sharedItems count="2">
        <s v="Male"/>
        <s v="Female"/>
      </sharedItems>
    </cacheField>
    <cacheField name="BMI" numFmtId="0">
      <sharedItems containsSemiMixedTypes="0" containsString="0" containsNumber="1" minValue="16" maxValue="37.200000000000003"/>
    </cacheField>
    <cacheField name="Region" numFmtId="0">
      <sharedItems count="5">
        <s v="Northeast"/>
        <s v="Midwest"/>
        <s v="Southeast"/>
        <s v="Southwest"/>
        <s v="Northwest"/>
      </sharedItems>
    </cacheField>
    <cacheField name="Smoking_Status" numFmtId="0">
      <sharedItems count="2">
        <s v="No"/>
        <s v="Yes"/>
      </sharedItems>
    </cacheField>
    <cacheField name="Claim_Type" numFmtId="0">
      <sharedItems count="3">
        <s v="Inpatient"/>
        <s v="Outpatient"/>
        <s v="Emergency"/>
      </sharedItems>
    </cacheField>
    <cacheField name="Claim_Amount" numFmtId="166">
      <sharedItems containsSemiMixedTypes="0" containsString="0" containsNumber="1" minValue="50" maxValue="31866.82" count="199">
        <n v="6306.1"/>
        <n v="7197.45"/>
        <n v="1800.44"/>
        <n v="9109.57"/>
        <n v="3666.95"/>
        <n v="1575.64"/>
        <n v="2188.5500000000002"/>
        <n v="3381.98"/>
        <n v="2245.87"/>
        <n v="1341.34"/>
        <n v="1288.51"/>
        <n v="19518.23"/>
        <n v="652.13"/>
        <n v="11704.11"/>
        <n v="8527.4699999999993"/>
        <n v="1646.87"/>
        <n v="3342.84"/>
        <n v="19596.7"/>
        <n v="27653.83"/>
        <n v="1397.98"/>
        <n v="8436.08"/>
        <n v="1065.52"/>
        <n v="12632.67"/>
        <n v="6700.61"/>
        <n v="4749.46"/>
        <n v="800.94"/>
        <n v="3017.18"/>
        <n v="801.46"/>
        <n v="924.15"/>
        <n v="12516.78"/>
        <n v="13945.26"/>
        <n v="26361"/>
        <n v="1166.6600000000001"/>
        <n v="670.74"/>
        <n v="1758.34"/>
        <n v="8285.59"/>
        <n v="2676.35"/>
        <n v="678.79"/>
        <n v="2504.89"/>
        <n v="937.48"/>
        <n v="6321.95"/>
        <n v="9061.85"/>
        <n v="13716.91"/>
        <n v="2284.94"/>
        <n v="1659.11"/>
        <n v="17192.75"/>
        <n v="921.1"/>
        <n v="1016.06"/>
        <n v="18206.77"/>
        <n v="360.75"/>
        <n v="11914.35"/>
        <n v="2984.52"/>
        <n v="2192.7600000000002"/>
        <n v="14560.68"/>
        <n v="734.6"/>
        <n v="847.14"/>
        <n v="4108.54"/>
        <n v="17811.75"/>
        <n v="2529.5100000000002"/>
        <n v="1006.84"/>
        <n v="1036.25"/>
        <n v="1007.6"/>
        <n v="7880.14"/>
        <n v="1738.56"/>
        <n v="5790.3"/>
        <n v="50"/>
        <n v="2614.9299999999998"/>
        <n v="5654.51"/>
        <n v="2550.79"/>
        <n v="6142.67"/>
        <n v="781.73"/>
        <n v="13264.69"/>
        <n v="1369.77"/>
        <n v="14689.25"/>
        <n v="2202.6799999999998"/>
        <n v="10716.89"/>
        <n v="323.64999999999998"/>
        <n v="31866.82"/>
        <n v="2333.4499999999998"/>
        <n v="1153.4100000000001"/>
        <n v="604.46"/>
        <n v="4236.84"/>
        <n v="869.71"/>
        <n v="11619.34"/>
        <n v="5389.27"/>
        <n v="11599.57"/>
        <n v="6865.5"/>
        <n v="11893.18"/>
        <n v="4723.0200000000004"/>
        <n v="1096.99"/>
        <n v="559.69000000000005"/>
        <n v="1770.77"/>
        <n v="4704.17"/>
        <n v="21694.59"/>
        <n v="2318.11"/>
        <n v="800.97"/>
        <n v="4667.84"/>
        <n v="1166.4100000000001"/>
        <n v="4200.1899999999996"/>
        <n v="6397.64"/>
        <n v="7790.35"/>
        <n v="6481.49"/>
        <n v="7303.09"/>
        <n v="943.66"/>
        <n v="1735.32"/>
        <n v="1457.68"/>
        <n v="937.07"/>
        <n v="4235.1000000000004"/>
        <n v="3161.02"/>
        <n v="4393.66"/>
        <n v="1374.38"/>
        <n v="1494.46"/>
        <n v="3608.97"/>
        <n v="4457.13"/>
        <n v="3066.34"/>
        <n v="865.57"/>
        <n v="7033.25"/>
        <n v="6025.44"/>
        <n v="31427.54"/>
        <n v="6783.38"/>
        <n v="20364.2"/>
        <n v="1839.26"/>
        <n v="804.81"/>
        <n v="8715.25"/>
        <n v="1007.32"/>
        <n v="15430.18"/>
        <n v="1204.58"/>
        <n v="11526.6"/>
        <n v="1099.3"/>
        <n v="13367.06"/>
        <n v="2570.84"/>
        <n v="794.47"/>
        <n v="2771.44"/>
        <n v="10574.25"/>
        <n v="1028.67"/>
        <n v="586.32000000000005"/>
        <n v="7640.54"/>
        <n v="948.37"/>
        <n v="20348.09"/>
        <n v="22965.71"/>
        <n v="9775.43"/>
        <n v="881.36"/>
        <n v="1118.1400000000001"/>
        <n v="1470.91"/>
        <n v="770.64"/>
        <n v="8367.8700000000008"/>
        <n v="11037.88"/>
        <n v="403.88"/>
        <n v="20213.97"/>
        <n v="511.7"/>
        <n v="2771.02"/>
        <n v="5398.54"/>
        <n v="808.24"/>
        <n v="4616.22"/>
        <n v="709.52"/>
        <n v="366.72"/>
        <n v="1638.9"/>
        <n v="11225.72"/>
        <n v="6751.41"/>
        <n v="8304.24"/>
        <n v="7927.45"/>
        <n v="1435.79"/>
        <n v="13060.03"/>
        <n v="1173.0999999999999"/>
        <n v="6095.86"/>
        <n v="9525.1299999999992"/>
        <n v="6637.89"/>
        <n v="2109.1799999999998"/>
        <n v="524.5"/>
        <n v="7055.25"/>
        <n v="454.16"/>
        <n v="4268.78"/>
        <n v="1599.2"/>
        <n v="802.94"/>
        <n v="1607.45"/>
        <n v="467.72"/>
        <n v="12393.83"/>
        <n v="615.24"/>
        <n v="6014.53"/>
        <n v="246.65"/>
        <n v="2835.83"/>
        <n v="1257.55"/>
        <n v="9757.8700000000008"/>
        <n v="4212.01"/>
        <n v="7615.62"/>
        <n v="650.9"/>
        <n v="896.56"/>
        <n v="6232.9"/>
        <n v="1302.1199999999999"/>
        <n v="831.78"/>
        <n v="1043.8599999999999"/>
        <n v="1586.22"/>
        <n v="4275.62"/>
        <n v="1942.85"/>
        <n v="1791.31"/>
        <n v="815.54"/>
        <n v="3865.71"/>
        <n v="10291.049999999999"/>
        <n v="836.05"/>
      </sharedItems>
    </cacheField>
    <cacheField name="Claim_Status" numFmtId="0">
      <sharedItems/>
    </cacheField>
    <cacheField name="Hospital_Stay_Days" numFmtId="0">
      <sharedItems containsSemiMixedTypes="0" containsString="0" containsNumber="1" containsInteger="1" minValue="0" maxValue="10"/>
    </cacheField>
    <cacheField name="Previous_Claims" numFmtId="0">
      <sharedItems containsSemiMixedTypes="0" containsString="0" containsNumber="1" containsInteger="1" minValue="0" maxValue="5"/>
    </cacheField>
    <cacheField name="Age_Group" numFmtId="0">
      <sharedItems count="4">
        <s v="51-65"/>
        <s v="30-50"/>
        <s v="&lt;30"/>
        <s v="65+"/>
      </sharedItems>
    </cacheField>
    <cacheField name="BMI_Category" numFmtId="0">
      <sharedItems/>
    </cacheField>
    <cacheField name="Claim_Outcom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955579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2023-05-23"/>
    <x v="0"/>
    <x v="0"/>
    <n v="26.6"/>
    <x v="0"/>
    <x v="0"/>
    <x v="0"/>
    <x v="0"/>
    <s v="Approved"/>
    <n v="3"/>
    <n v="1"/>
    <x v="0"/>
    <s v="Overweight"/>
    <n v="1"/>
  </r>
  <r>
    <x v="1"/>
    <s v="2023-08-12"/>
    <x v="1"/>
    <x v="0"/>
    <n v="27.7"/>
    <x v="1"/>
    <x v="0"/>
    <x v="0"/>
    <x v="1"/>
    <s v="Approved"/>
    <n v="1"/>
    <n v="0"/>
    <x v="1"/>
    <s v="Overweight"/>
    <n v="1"/>
  </r>
  <r>
    <x v="2"/>
    <s v="2024-07-12"/>
    <x v="2"/>
    <x v="0"/>
    <n v="18.100000000000001"/>
    <x v="1"/>
    <x v="1"/>
    <x v="1"/>
    <x v="2"/>
    <s v="Approved"/>
    <n v="0"/>
    <n v="0"/>
    <x v="1"/>
    <s v="Underweight"/>
    <n v="1"/>
  </r>
  <r>
    <x v="3"/>
    <s v="2025-02-16"/>
    <x v="1"/>
    <x v="1"/>
    <n v="24.4"/>
    <x v="1"/>
    <x v="0"/>
    <x v="2"/>
    <x v="3"/>
    <s v="Denied"/>
    <n v="0"/>
    <n v="1"/>
    <x v="1"/>
    <s v="Normal"/>
    <n v="0"/>
  </r>
  <r>
    <x v="4"/>
    <s v="2025-02-20"/>
    <x v="3"/>
    <x v="1"/>
    <n v="22.4"/>
    <x v="2"/>
    <x v="0"/>
    <x v="0"/>
    <x v="4"/>
    <s v="Approved"/>
    <n v="1"/>
    <n v="1"/>
    <x v="0"/>
    <s v="Normal"/>
    <n v="1"/>
  </r>
  <r>
    <x v="5"/>
    <s v="2024-09-10"/>
    <x v="4"/>
    <x v="0"/>
    <n v="24.5"/>
    <x v="3"/>
    <x v="1"/>
    <x v="1"/>
    <x v="5"/>
    <s v="Approved"/>
    <n v="0"/>
    <n v="1"/>
    <x v="2"/>
    <s v="Normal"/>
    <n v="1"/>
  </r>
  <r>
    <x v="6"/>
    <s v="2024-01-23"/>
    <x v="5"/>
    <x v="0"/>
    <n v="24.4"/>
    <x v="3"/>
    <x v="0"/>
    <x v="2"/>
    <x v="6"/>
    <s v="Approved"/>
    <n v="0"/>
    <n v="2"/>
    <x v="1"/>
    <s v="Normal"/>
    <n v="1"/>
  </r>
  <r>
    <x v="7"/>
    <s v="2023-07-16"/>
    <x v="6"/>
    <x v="1"/>
    <n v="26.3"/>
    <x v="1"/>
    <x v="0"/>
    <x v="0"/>
    <x v="7"/>
    <s v="Approved"/>
    <n v="1"/>
    <n v="3"/>
    <x v="1"/>
    <s v="Overweight"/>
    <n v="1"/>
  </r>
  <r>
    <x v="8"/>
    <s v="2025-05-25"/>
    <x v="7"/>
    <x v="0"/>
    <n v="25.8"/>
    <x v="4"/>
    <x v="0"/>
    <x v="2"/>
    <x v="8"/>
    <s v="Approved"/>
    <n v="0"/>
    <n v="2"/>
    <x v="0"/>
    <s v="Overweight"/>
    <n v="1"/>
  </r>
  <r>
    <x v="9"/>
    <s v="2024-01-09"/>
    <x v="1"/>
    <x v="0"/>
    <n v="28.8"/>
    <x v="3"/>
    <x v="0"/>
    <x v="1"/>
    <x v="9"/>
    <s v="Approved"/>
    <n v="1"/>
    <n v="1"/>
    <x v="1"/>
    <s v="Overweight"/>
    <n v="1"/>
  </r>
  <r>
    <x v="10"/>
    <s v="2024-11-30"/>
    <x v="8"/>
    <x v="1"/>
    <n v="29.5"/>
    <x v="4"/>
    <x v="0"/>
    <x v="1"/>
    <x v="10"/>
    <s v="Approved"/>
    <n v="0"/>
    <n v="0"/>
    <x v="1"/>
    <s v="Overweight"/>
    <n v="1"/>
  </r>
  <r>
    <x v="11"/>
    <s v="2024-01-24"/>
    <x v="9"/>
    <x v="0"/>
    <n v="25.7"/>
    <x v="1"/>
    <x v="0"/>
    <x v="0"/>
    <x v="11"/>
    <s v="Approved"/>
    <n v="8"/>
    <n v="1"/>
    <x v="0"/>
    <s v="Overweight"/>
    <n v="1"/>
  </r>
  <r>
    <x v="12"/>
    <s v="2023-08-23"/>
    <x v="10"/>
    <x v="0"/>
    <n v="26.1"/>
    <x v="2"/>
    <x v="0"/>
    <x v="1"/>
    <x v="12"/>
    <s v="Denied"/>
    <n v="0"/>
    <n v="0"/>
    <x v="2"/>
    <s v="Overweight"/>
    <n v="0"/>
  </r>
  <r>
    <x v="13"/>
    <s v="2025-08-23"/>
    <x v="9"/>
    <x v="1"/>
    <n v="28.5"/>
    <x v="3"/>
    <x v="0"/>
    <x v="0"/>
    <x v="13"/>
    <s v="Approved"/>
    <n v="1"/>
    <n v="2"/>
    <x v="0"/>
    <s v="Overweight"/>
    <n v="1"/>
  </r>
  <r>
    <x v="14"/>
    <s v="2025-07-25"/>
    <x v="11"/>
    <x v="1"/>
    <n v="36"/>
    <x v="4"/>
    <x v="0"/>
    <x v="0"/>
    <x v="14"/>
    <s v="Approved"/>
    <n v="1"/>
    <n v="1"/>
    <x v="0"/>
    <s v="Obese"/>
    <n v="1"/>
  </r>
  <r>
    <x v="15"/>
    <s v="2024-07-05"/>
    <x v="12"/>
    <x v="0"/>
    <n v="22.6"/>
    <x v="2"/>
    <x v="1"/>
    <x v="1"/>
    <x v="15"/>
    <s v="Approved"/>
    <n v="0"/>
    <n v="2"/>
    <x v="1"/>
    <s v="Normal"/>
    <n v="1"/>
  </r>
  <r>
    <x v="16"/>
    <s v="2023-05-22"/>
    <x v="3"/>
    <x v="1"/>
    <n v="22.4"/>
    <x v="1"/>
    <x v="0"/>
    <x v="0"/>
    <x v="16"/>
    <s v="Approved"/>
    <n v="5"/>
    <n v="1"/>
    <x v="0"/>
    <s v="Normal"/>
    <n v="1"/>
  </r>
  <r>
    <x v="17"/>
    <s v="2023-06-13"/>
    <x v="13"/>
    <x v="0"/>
    <n v="29.6"/>
    <x v="0"/>
    <x v="0"/>
    <x v="0"/>
    <x v="17"/>
    <s v="Denied"/>
    <n v="6"/>
    <n v="2"/>
    <x v="3"/>
    <s v="Overweight"/>
    <n v="0"/>
  </r>
  <r>
    <x v="18"/>
    <s v="2024-04-24"/>
    <x v="14"/>
    <x v="1"/>
    <n v="29.7"/>
    <x v="1"/>
    <x v="1"/>
    <x v="0"/>
    <x v="18"/>
    <s v="Approved"/>
    <n v="3"/>
    <n v="0"/>
    <x v="3"/>
    <s v="Overweight"/>
    <n v="1"/>
  </r>
  <r>
    <x v="19"/>
    <s v="2023-10-01"/>
    <x v="15"/>
    <x v="0"/>
    <n v="29.9"/>
    <x v="0"/>
    <x v="0"/>
    <x v="1"/>
    <x v="19"/>
    <s v="Approved"/>
    <n v="0"/>
    <n v="1"/>
    <x v="1"/>
    <s v="Overweight"/>
    <n v="1"/>
  </r>
  <r>
    <x v="20"/>
    <s v="2023-01-04"/>
    <x v="16"/>
    <x v="1"/>
    <n v="32.799999999999997"/>
    <x v="0"/>
    <x v="0"/>
    <x v="0"/>
    <x v="20"/>
    <s v="Pending"/>
    <n v="2"/>
    <n v="1"/>
    <x v="1"/>
    <s v="Obese"/>
    <n v="0"/>
  </r>
  <r>
    <x v="21"/>
    <s v="2023-04-19"/>
    <x v="17"/>
    <x v="1"/>
    <n v="26"/>
    <x v="1"/>
    <x v="0"/>
    <x v="1"/>
    <x v="21"/>
    <s v="Denied"/>
    <n v="0"/>
    <n v="5"/>
    <x v="1"/>
    <s v="Overweight"/>
    <n v="0"/>
  </r>
  <r>
    <x v="22"/>
    <s v="2025-02-19"/>
    <x v="18"/>
    <x v="1"/>
    <n v="22.1"/>
    <x v="1"/>
    <x v="0"/>
    <x v="0"/>
    <x v="22"/>
    <s v="Approved"/>
    <n v="8"/>
    <n v="2"/>
    <x v="0"/>
    <s v="Normal"/>
    <n v="1"/>
  </r>
  <r>
    <x v="23"/>
    <s v="2025-08-09"/>
    <x v="19"/>
    <x v="0"/>
    <n v="23.4"/>
    <x v="1"/>
    <x v="0"/>
    <x v="0"/>
    <x v="23"/>
    <s v="Approved"/>
    <n v="1"/>
    <n v="4"/>
    <x v="0"/>
    <s v="Normal"/>
    <n v="1"/>
  </r>
  <r>
    <x v="24"/>
    <s v="2025-08-27"/>
    <x v="20"/>
    <x v="1"/>
    <n v="30"/>
    <x v="4"/>
    <x v="1"/>
    <x v="2"/>
    <x v="24"/>
    <s v="Approved"/>
    <n v="2"/>
    <n v="1"/>
    <x v="0"/>
    <s v="Overweight"/>
    <n v="1"/>
  </r>
  <r>
    <x v="25"/>
    <s v="2023-05-09"/>
    <x v="1"/>
    <x v="1"/>
    <n v="25.1"/>
    <x v="0"/>
    <x v="0"/>
    <x v="1"/>
    <x v="25"/>
    <s v="Approved"/>
    <n v="0"/>
    <n v="1"/>
    <x v="1"/>
    <s v="Overweight"/>
    <n v="1"/>
  </r>
  <r>
    <x v="26"/>
    <s v="2024-09-13"/>
    <x v="19"/>
    <x v="1"/>
    <n v="22.1"/>
    <x v="1"/>
    <x v="1"/>
    <x v="1"/>
    <x v="26"/>
    <s v="Approved"/>
    <n v="0"/>
    <n v="0"/>
    <x v="0"/>
    <s v="Normal"/>
    <n v="1"/>
  </r>
  <r>
    <x v="27"/>
    <s v="2024-12-31"/>
    <x v="3"/>
    <x v="0"/>
    <n v="31.5"/>
    <x v="1"/>
    <x v="0"/>
    <x v="1"/>
    <x v="27"/>
    <s v="Approved"/>
    <n v="0"/>
    <n v="1"/>
    <x v="0"/>
    <s v="Obese"/>
    <n v="1"/>
  </r>
  <r>
    <x v="28"/>
    <s v="2023-09-11"/>
    <x v="8"/>
    <x v="1"/>
    <n v="25.6"/>
    <x v="3"/>
    <x v="0"/>
    <x v="1"/>
    <x v="28"/>
    <s v="Approved"/>
    <n v="0"/>
    <n v="2"/>
    <x v="1"/>
    <s v="Overweight"/>
    <n v="1"/>
  </r>
  <r>
    <x v="29"/>
    <s v="2023-08-14"/>
    <x v="21"/>
    <x v="1"/>
    <n v="32.799999999999997"/>
    <x v="0"/>
    <x v="0"/>
    <x v="0"/>
    <x v="29"/>
    <s v="Approved"/>
    <n v="1"/>
    <n v="0"/>
    <x v="3"/>
    <s v="Obese"/>
    <n v="1"/>
  </r>
  <r>
    <x v="30"/>
    <s v="2023-12-05"/>
    <x v="22"/>
    <x v="0"/>
    <n v="23.2"/>
    <x v="4"/>
    <x v="1"/>
    <x v="0"/>
    <x v="30"/>
    <s v="Approved"/>
    <n v="1"/>
    <n v="0"/>
    <x v="1"/>
    <s v="Normal"/>
    <n v="1"/>
  </r>
  <r>
    <x v="31"/>
    <s v="2023-05-16"/>
    <x v="23"/>
    <x v="0"/>
    <n v="27.8"/>
    <x v="2"/>
    <x v="0"/>
    <x v="0"/>
    <x v="31"/>
    <s v="Approved"/>
    <n v="5"/>
    <n v="1"/>
    <x v="3"/>
    <s v="Overweight"/>
    <n v="1"/>
  </r>
  <r>
    <x v="32"/>
    <s v="2023-07-14"/>
    <x v="7"/>
    <x v="1"/>
    <n v="29.7"/>
    <x v="4"/>
    <x v="0"/>
    <x v="1"/>
    <x v="32"/>
    <s v="Approved"/>
    <n v="0"/>
    <n v="1"/>
    <x v="0"/>
    <s v="Overweight"/>
    <n v="1"/>
  </r>
  <r>
    <x v="33"/>
    <s v="2025-01-16"/>
    <x v="17"/>
    <x v="1"/>
    <n v="28.1"/>
    <x v="2"/>
    <x v="0"/>
    <x v="1"/>
    <x v="33"/>
    <s v="Approved"/>
    <n v="0"/>
    <n v="1"/>
    <x v="1"/>
    <s v="Overweight"/>
    <n v="1"/>
  </r>
  <r>
    <x v="34"/>
    <s v="2025-06-01"/>
    <x v="24"/>
    <x v="0"/>
    <n v="28.6"/>
    <x v="0"/>
    <x v="0"/>
    <x v="0"/>
    <x v="34"/>
    <s v="Approved"/>
    <n v="3"/>
    <n v="1"/>
    <x v="0"/>
    <s v="Overweight"/>
    <n v="1"/>
  </r>
  <r>
    <x v="35"/>
    <s v="2023-07-07"/>
    <x v="25"/>
    <x v="0"/>
    <n v="28.6"/>
    <x v="4"/>
    <x v="0"/>
    <x v="0"/>
    <x v="35"/>
    <s v="Approved"/>
    <n v="5"/>
    <n v="2"/>
    <x v="1"/>
    <s v="Overweight"/>
    <n v="1"/>
  </r>
  <r>
    <x v="36"/>
    <s v="2024-07-17"/>
    <x v="26"/>
    <x v="0"/>
    <n v="30.3"/>
    <x v="0"/>
    <x v="0"/>
    <x v="2"/>
    <x v="36"/>
    <s v="Approved"/>
    <n v="0"/>
    <n v="1"/>
    <x v="1"/>
    <s v="Obese"/>
    <n v="1"/>
  </r>
  <r>
    <x v="37"/>
    <s v="2023-06-20"/>
    <x v="11"/>
    <x v="0"/>
    <n v="20.100000000000001"/>
    <x v="0"/>
    <x v="0"/>
    <x v="1"/>
    <x v="37"/>
    <s v="Approved"/>
    <n v="0"/>
    <n v="4"/>
    <x v="0"/>
    <s v="Normal"/>
    <n v="1"/>
  </r>
  <r>
    <x v="38"/>
    <s v="2023-06-18"/>
    <x v="20"/>
    <x v="1"/>
    <n v="26.8"/>
    <x v="4"/>
    <x v="0"/>
    <x v="2"/>
    <x v="38"/>
    <s v="Approved"/>
    <n v="0"/>
    <n v="0"/>
    <x v="0"/>
    <s v="Overweight"/>
    <n v="1"/>
  </r>
  <r>
    <x v="39"/>
    <s v="2023-10-20"/>
    <x v="27"/>
    <x v="1"/>
    <n v="25.4"/>
    <x v="2"/>
    <x v="0"/>
    <x v="1"/>
    <x v="39"/>
    <s v="Approved"/>
    <n v="0"/>
    <n v="1"/>
    <x v="0"/>
    <s v="Overweight"/>
    <n v="1"/>
  </r>
  <r>
    <x v="40"/>
    <s v="2023-03-01"/>
    <x v="2"/>
    <x v="1"/>
    <n v="32.1"/>
    <x v="4"/>
    <x v="1"/>
    <x v="0"/>
    <x v="40"/>
    <s v="Approved"/>
    <n v="1"/>
    <n v="2"/>
    <x v="1"/>
    <s v="Obese"/>
    <n v="1"/>
  </r>
  <r>
    <x v="41"/>
    <s v="2024-05-29"/>
    <x v="22"/>
    <x v="0"/>
    <n v="32.1"/>
    <x v="2"/>
    <x v="1"/>
    <x v="1"/>
    <x v="41"/>
    <s v="Pending"/>
    <n v="0"/>
    <n v="2"/>
    <x v="1"/>
    <s v="Obese"/>
    <n v="0"/>
  </r>
  <r>
    <x v="42"/>
    <s v="2023-07-10"/>
    <x v="27"/>
    <x v="0"/>
    <n v="27.1"/>
    <x v="0"/>
    <x v="0"/>
    <x v="0"/>
    <x v="42"/>
    <s v="Approved"/>
    <n v="1"/>
    <n v="2"/>
    <x v="0"/>
    <s v="Overweight"/>
    <n v="1"/>
  </r>
  <r>
    <x v="43"/>
    <s v="2024-08-06"/>
    <x v="28"/>
    <x v="0"/>
    <n v="26.2"/>
    <x v="4"/>
    <x v="0"/>
    <x v="2"/>
    <x v="43"/>
    <s v="Approved"/>
    <n v="0"/>
    <n v="0"/>
    <x v="1"/>
    <s v="Overweight"/>
    <n v="1"/>
  </r>
  <r>
    <x v="44"/>
    <s v="2024-08-01"/>
    <x v="28"/>
    <x v="0"/>
    <n v="27.3"/>
    <x v="1"/>
    <x v="1"/>
    <x v="1"/>
    <x v="44"/>
    <s v="Approved"/>
    <n v="1"/>
    <n v="3"/>
    <x v="1"/>
    <s v="Overweight"/>
    <n v="1"/>
  </r>
  <r>
    <x v="45"/>
    <s v="2023-09-29"/>
    <x v="29"/>
    <x v="1"/>
    <n v="27.3"/>
    <x v="4"/>
    <x v="0"/>
    <x v="0"/>
    <x v="45"/>
    <s v="Approved"/>
    <n v="4"/>
    <n v="1"/>
    <x v="3"/>
    <s v="Overweight"/>
    <n v="1"/>
  </r>
  <r>
    <x v="46"/>
    <s v="2023-03-16"/>
    <x v="27"/>
    <x v="1"/>
    <n v="28.2"/>
    <x v="3"/>
    <x v="0"/>
    <x v="1"/>
    <x v="46"/>
    <s v="Approved"/>
    <n v="0"/>
    <n v="1"/>
    <x v="0"/>
    <s v="Overweight"/>
    <n v="1"/>
  </r>
  <r>
    <x v="47"/>
    <s v="2023-05-16"/>
    <x v="11"/>
    <x v="0"/>
    <n v="21.8"/>
    <x v="0"/>
    <x v="0"/>
    <x v="1"/>
    <x v="47"/>
    <s v="Pending"/>
    <n v="0"/>
    <n v="1"/>
    <x v="0"/>
    <s v="Normal"/>
    <n v="0"/>
  </r>
  <r>
    <x v="48"/>
    <s v="2025-05-03"/>
    <x v="7"/>
    <x v="0"/>
    <n v="33.200000000000003"/>
    <x v="4"/>
    <x v="0"/>
    <x v="0"/>
    <x v="48"/>
    <s v="Approved"/>
    <n v="5"/>
    <n v="2"/>
    <x v="0"/>
    <s v="Obese"/>
    <n v="1"/>
  </r>
  <r>
    <x v="49"/>
    <s v="2024-06-25"/>
    <x v="24"/>
    <x v="1"/>
    <n v="31.6"/>
    <x v="1"/>
    <x v="0"/>
    <x v="1"/>
    <x v="49"/>
    <s v="Approved"/>
    <n v="0"/>
    <n v="2"/>
    <x v="0"/>
    <s v="Obese"/>
    <n v="1"/>
  </r>
  <r>
    <x v="50"/>
    <s v="2023-04-29"/>
    <x v="20"/>
    <x v="1"/>
    <n v="28.7"/>
    <x v="0"/>
    <x v="0"/>
    <x v="0"/>
    <x v="50"/>
    <s v="Denied"/>
    <n v="8"/>
    <n v="0"/>
    <x v="0"/>
    <s v="Overweight"/>
    <n v="0"/>
  </r>
  <r>
    <x v="51"/>
    <s v="2023-12-18"/>
    <x v="30"/>
    <x v="0"/>
    <n v="18"/>
    <x v="2"/>
    <x v="0"/>
    <x v="0"/>
    <x v="51"/>
    <s v="Approved"/>
    <n v="3"/>
    <n v="0"/>
    <x v="2"/>
    <s v="Underweight"/>
    <n v="1"/>
  </r>
  <r>
    <x v="52"/>
    <s v="2025-05-16"/>
    <x v="31"/>
    <x v="1"/>
    <n v="26.1"/>
    <x v="1"/>
    <x v="0"/>
    <x v="2"/>
    <x v="52"/>
    <s v="Approved"/>
    <n v="0"/>
    <n v="1"/>
    <x v="0"/>
    <s v="Overweight"/>
    <n v="1"/>
  </r>
  <r>
    <x v="53"/>
    <s v="2023-05-14"/>
    <x v="32"/>
    <x v="1"/>
    <n v="26.8"/>
    <x v="2"/>
    <x v="1"/>
    <x v="0"/>
    <x v="53"/>
    <s v="Approved"/>
    <n v="3"/>
    <n v="0"/>
    <x v="1"/>
    <s v="Overweight"/>
    <n v="1"/>
  </r>
  <r>
    <x v="54"/>
    <s v="2024-03-13"/>
    <x v="3"/>
    <x v="1"/>
    <n v="24.8"/>
    <x v="4"/>
    <x v="0"/>
    <x v="1"/>
    <x v="54"/>
    <s v="Approved"/>
    <n v="0"/>
    <n v="0"/>
    <x v="0"/>
    <s v="Normal"/>
    <n v="1"/>
  </r>
  <r>
    <x v="55"/>
    <s v="2023-06-02"/>
    <x v="8"/>
    <x v="0"/>
    <n v="33.4"/>
    <x v="0"/>
    <x v="0"/>
    <x v="1"/>
    <x v="55"/>
    <s v="Approved"/>
    <n v="0"/>
    <n v="0"/>
    <x v="1"/>
    <s v="Obese"/>
    <n v="1"/>
  </r>
  <r>
    <x v="56"/>
    <s v="2023-02-12"/>
    <x v="33"/>
    <x v="1"/>
    <n v="26.9"/>
    <x v="1"/>
    <x v="0"/>
    <x v="0"/>
    <x v="56"/>
    <s v="Approved"/>
    <n v="1"/>
    <n v="1"/>
    <x v="1"/>
    <s v="Overweight"/>
    <n v="1"/>
  </r>
  <r>
    <x v="57"/>
    <s v="2023-04-16"/>
    <x v="34"/>
    <x v="0"/>
    <n v="27.4"/>
    <x v="2"/>
    <x v="1"/>
    <x v="0"/>
    <x v="57"/>
    <s v="Approved"/>
    <n v="3"/>
    <n v="2"/>
    <x v="1"/>
    <s v="Overweight"/>
    <n v="1"/>
  </r>
  <r>
    <x v="58"/>
    <s v="2023-08-31"/>
    <x v="12"/>
    <x v="1"/>
    <n v="24.1"/>
    <x v="1"/>
    <x v="0"/>
    <x v="2"/>
    <x v="58"/>
    <s v="Denied"/>
    <n v="0"/>
    <n v="2"/>
    <x v="1"/>
    <s v="Normal"/>
    <n v="0"/>
  </r>
  <r>
    <x v="59"/>
    <s v="2023-12-07"/>
    <x v="26"/>
    <x v="0"/>
    <n v="24.3"/>
    <x v="3"/>
    <x v="1"/>
    <x v="1"/>
    <x v="59"/>
    <s v="Denied"/>
    <n v="0"/>
    <n v="0"/>
    <x v="1"/>
    <s v="Normal"/>
    <n v="0"/>
  </r>
  <r>
    <x v="60"/>
    <s v="2023-04-21"/>
    <x v="26"/>
    <x v="1"/>
    <n v="23.2"/>
    <x v="4"/>
    <x v="0"/>
    <x v="1"/>
    <x v="60"/>
    <s v="Approved"/>
    <n v="1"/>
    <n v="2"/>
    <x v="1"/>
    <s v="Normal"/>
    <n v="1"/>
  </r>
  <r>
    <x v="61"/>
    <s v="2024-04-16"/>
    <x v="31"/>
    <x v="0"/>
    <n v="31"/>
    <x v="3"/>
    <x v="1"/>
    <x v="1"/>
    <x v="61"/>
    <s v="Approved"/>
    <n v="0"/>
    <n v="1"/>
    <x v="0"/>
    <s v="Obese"/>
    <n v="1"/>
  </r>
  <r>
    <x v="62"/>
    <s v="2023-12-03"/>
    <x v="11"/>
    <x v="0"/>
    <n v="20.6"/>
    <x v="4"/>
    <x v="1"/>
    <x v="0"/>
    <x v="62"/>
    <s v="Approved"/>
    <n v="1"/>
    <n v="1"/>
    <x v="0"/>
    <s v="Normal"/>
    <n v="1"/>
  </r>
  <r>
    <x v="63"/>
    <s v="2024-11-26"/>
    <x v="31"/>
    <x v="0"/>
    <n v="24.4"/>
    <x v="2"/>
    <x v="0"/>
    <x v="1"/>
    <x v="63"/>
    <s v="Pending"/>
    <n v="0"/>
    <n v="2"/>
    <x v="0"/>
    <s v="Normal"/>
    <n v="0"/>
  </r>
  <r>
    <x v="64"/>
    <s v="2023-07-02"/>
    <x v="7"/>
    <x v="1"/>
    <n v="26.4"/>
    <x v="0"/>
    <x v="1"/>
    <x v="2"/>
    <x v="64"/>
    <s v="Approved"/>
    <n v="0"/>
    <n v="1"/>
    <x v="0"/>
    <s v="Overweight"/>
    <n v="1"/>
  </r>
  <r>
    <x v="65"/>
    <s v="2025-01-16"/>
    <x v="8"/>
    <x v="1"/>
    <n v="18"/>
    <x v="0"/>
    <x v="1"/>
    <x v="0"/>
    <x v="65"/>
    <s v="Denied"/>
    <n v="6"/>
    <n v="2"/>
    <x v="1"/>
    <s v="Underweight"/>
    <n v="0"/>
  </r>
  <r>
    <x v="66"/>
    <s v="2025-07-10"/>
    <x v="4"/>
    <x v="1"/>
    <n v="26.4"/>
    <x v="1"/>
    <x v="0"/>
    <x v="0"/>
    <x v="66"/>
    <s v="Approved"/>
    <n v="6"/>
    <n v="1"/>
    <x v="2"/>
    <s v="Overweight"/>
    <n v="1"/>
  </r>
  <r>
    <x v="67"/>
    <s v="2025-08-05"/>
    <x v="13"/>
    <x v="1"/>
    <n v="29.5"/>
    <x v="0"/>
    <x v="0"/>
    <x v="0"/>
    <x v="67"/>
    <s v="Denied"/>
    <n v="2"/>
    <n v="2"/>
    <x v="3"/>
    <s v="Overweight"/>
    <n v="0"/>
  </r>
  <r>
    <x v="68"/>
    <s v="2025-07-31"/>
    <x v="7"/>
    <x v="0"/>
    <n v="25.1"/>
    <x v="2"/>
    <x v="0"/>
    <x v="2"/>
    <x v="68"/>
    <s v="Approved"/>
    <n v="1"/>
    <n v="1"/>
    <x v="0"/>
    <s v="Overweight"/>
    <n v="1"/>
  </r>
  <r>
    <x v="69"/>
    <s v="2023-11-13"/>
    <x v="1"/>
    <x v="1"/>
    <n v="30.2"/>
    <x v="0"/>
    <x v="0"/>
    <x v="0"/>
    <x v="69"/>
    <s v="Approved"/>
    <n v="3"/>
    <n v="1"/>
    <x v="1"/>
    <s v="Obese"/>
    <n v="1"/>
  </r>
  <r>
    <x v="70"/>
    <s v="2023-07-16"/>
    <x v="35"/>
    <x v="1"/>
    <n v="32.200000000000003"/>
    <x v="3"/>
    <x v="0"/>
    <x v="1"/>
    <x v="70"/>
    <s v="Approved"/>
    <n v="0"/>
    <n v="1"/>
    <x v="2"/>
    <s v="Obese"/>
    <n v="1"/>
  </r>
  <r>
    <x v="71"/>
    <s v="2024-07-15"/>
    <x v="16"/>
    <x v="1"/>
    <n v="27.4"/>
    <x v="4"/>
    <x v="0"/>
    <x v="0"/>
    <x v="71"/>
    <s v="Denied"/>
    <n v="3"/>
    <n v="2"/>
    <x v="1"/>
    <s v="Overweight"/>
    <n v="0"/>
  </r>
  <r>
    <x v="72"/>
    <s v="2024-09-13"/>
    <x v="18"/>
    <x v="1"/>
    <n v="27.5"/>
    <x v="2"/>
    <x v="1"/>
    <x v="1"/>
    <x v="72"/>
    <s v="Approved"/>
    <n v="1"/>
    <n v="1"/>
    <x v="0"/>
    <s v="Overweight"/>
    <n v="1"/>
  </r>
  <r>
    <x v="73"/>
    <s v="2024-04-29"/>
    <x v="36"/>
    <x v="1"/>
    <n v="23.6"/>
    <x v="3"/>
    <x v="0"/>
    <x v="0"/>
    <x v="73"/>
    <s v="Denied"/>
    <n v="2"/>
    <n v="2"/>
    <x v="3"/>
    <s v="Normal"/>
    <n v="0"/>
  </r>
  <r>
    <x v="74"/>
    <s v="2024-09-26"/>
    <x v="34"/>
    <x v="0"/>
    <n v="25.9"/>
    <x v="0"/>
    <x v="0"/>
    <x v="1"/>
    <x v="74"/>
    <s v="Approved"/>
    <n v="0"/>
    <n v="1"/>
    <x v="1"/>
    <s v="Overweight"/>
    <n v="1"/>
  </r>
  <r>
    <x v="75"/>
    <s v="2023-01-26"/>
    <x v="37"/>
    <x v="0"/>
    <n v="26.4"/>
    <x v="2"/>
    <x v="1"/>
    <x v="0"/>
    <x v="75"/>
    <s v="Approved"/>
    <n v="1"/>
    <n v="2"/>
    <x v="0"/>
    <s v="Overweight"/>
    <n v="1"/>
  </r>
  <r>
    <x v="76"/>
    <s v="2024-02-29"/>
    <x v="38"/>
    <x v="1"/>
    <n v="24.5"/>
    <x v="1"/>
    <x v="0"/>
    <x v="0"/>
    <x v="76"/>
    <s v="Denied"/>
    <n v="1"/>
    <n v="1"/>
    <x v="1"/>
    <s v="Normal"/>
    <n v="0"/>
  </r>
  <r>
    <x v="77"/>
    <s v="2024-11-02"/>
    <x v="25"/>
    <x v="0"/>
    <n v="25.1"/>
    <x v="3"/>
    <x v="0"/>
    <x v="0"/>
    <x v="77"/>
    <s v="Approved"/>
    <n v="5"/>
    <n v="2"/>
    <x v="1"/>
    <s v="Overweight"/>
    <n v="1"/>
  </r>
  <r>
    <x v="78"/>
    <s v="2024-12-13"/>
    <x v="20"/>
    <x v="0"/>
    <n v="32.5"/>
    <x v="3"/>
    <x v="1"/>
    <x v="1"/>
    <x v="78"/>
    <s v="Approved"/>
    <n v="0"/>
    <n v="0"/>
    <x v="0"/>
    <s v="Obese"/>
    <n v="1"/>
  </r>
  <r>
    <x v="79"/>
    <s v="2024-04-12"/>
    <x v="0"/>
    <x v="0"/>
    <n v="26.2"/>
    <x v="1"/>
    <x v="1"/>
    <x v="1"/>
    <x v="79"/>
    <s v="Approved"/>
    <n v="0"/>
    <n v="2"/>
    <x v="0"/>
    <s v="Overweight"/>
    <n v="1"/>
  </r>
  <r>
    <x v="80"/>
    <s v="2025-08-30"/>
    <x v="9"/>
    <x v="1"/>
    <n v="22.1"/>
    <x v="1"/>
    <x v="0"/>
    <x v="1"/>
    <x v="80"/>
    <s v="Approved"/>
    <n v="0"/>
    <n v="2"/>
    <x v="0"/>
    <s v="Normal"/>
    <n v="1"/>
  </r>
  <r>
    <x v="81"/>
    <s v="2024-03-12"/>
    <x v="11"/>
    <x v="1"/>
    <n v="32.200000000000003"/>
    <x v="1"/>
    <x v="0"/>
    <x v="2"/>
    <x v="81"/>
    <s v="Denied"/>
    <n v="0"/>
    <n v="0"/>
    <x v="0"/>
    <s v="Obese"/>
    <n v="0"/>
  </r>
  <r>
    <x v="82"/>
    <s v="2023-09-23"/>
    <x v="12"/>
    <x v="1"/>
    <n v="26.6"/>
    <x v="4"/>
    <x v="0"/>
    <x v="1"/>
    <x v="82"/>
    <s v="Approved"/>
    <n v="0"/>
    <n v="2"/>
    <x v="1"/>
    <s v="Overweight"/>
    <n v="1"/>
  </r>
  <r>
    <x v="83"/>
    <s v="2024-03-26"/>
    <x v="9"/>
    <x v="1"/>
    <n v="20.6"/>
    <x v="1"/>
    <x v="0"/>
    <x v="0"/>
    <x v="83"/>
    <s v="Approved"/>
    <n v="2"/>
    <n v="2"/>
    <x v="0"/>
    <s v="Normal"/>
    <n v="1"/>
  </r>
  <r>
    <x v="84"/>
    <s v="2024-07-07"/>
    <x v="39"/>
    <x v="1"/>
    <n v="21.1"/>
    <x v="4"/>
    <x v="0"/>
    <x v="0"/>
    <x v="84"/>
    <s v="Approved"/>
    <n v="2"/>
    <n v="0"/>
    <x v="2"/>
    <s v="Normal"/>
    <n v="1"/>
  </r>
  <r>
    <x v="85"/>
    <s v="2023-08-08"/>
    <x v="28"/>
    <x v="0"/>
    <n v="20.6"/>
    <x v="4"/>
    <x v="0"/>
    <x v="0"/>
    <x v="85"/>
    <s v="Approved"/>
    <n v="1"/>
    <n v="1"/>
    <x v="1"/>
    <s v="Normal"/>
    <n v="1"/>
  </r>
  <r>
    <x v="86"/>
    <s v="2023-07-31"/>
    <x v="7"/>
    <x v="1"/>
    <n v="27.7"/>
    <x v="2"/>
    <x v="0"/>
    <x v="0"/>
    <x v="86"/>
    <s v="Denied"/>
    <n v="1"/>
    <n v="0"/>
    <x v="0"/>
    <s v="Overweight"/>
    <n v="0"/>
  </r>
  <r>
    <x v="87"/>
    <s v="2025-06-20"/>
    <x v="2"/>
    <x v="1"/>
    <n v="31.3"/>
    <x v="1"/>
    <x v="0"/>
    <x v="0"/>
    <x v="87"/>
    <s v="Approved"/>
    <n v="1"/>
    <n v="0"/>
    <x v="1"/>
    <s v="Obese"/>
    <n v="1"/>
  </r>
  <r>
    <x v="88"/>
    <s v="2025-02-10"/>
    <x v="40"/>
    <x v="1"/>
    <n v="24.7"/>
    <x v="3"/>
    <x v="1"/>
    <x v="0"/>
    <x v="88"/>
    <s v="Approved"/>
    <n v="5"/>
    <n v="2"/>
    <x v="2"/>
    <s v="Normal"/>
    <n v="1"/>
  </r>
  <r>
    <x v="89"/>
    <s v="2024-09-09"/>
    <x v="26"/>
    <x v="1"/>
    <n v="30.1"/>
    <x v="1"/>
    <x v="0"/>
    <x v="1"/>
    <x v="89"/>
    <s v="Denied"/>
    <n v="0"/>
    <n v="2"/>
    <x v="1"/>
    <s v="Obese"/>
    <n v="0"/>
  </r>
  <r>
    <x v="90"/>
    <s v="2024-02-03"/>
    <x v="0"/>
    <x v="1"/>
    <n v="28"/>
    <x v="4"/>
    <x v="0"/>
    <x v="1"/>
    <x v="90"/>
    <s v="Approved"/>
    <n v="0"/>
    <n v="2"/>
    <x v="0"/>
    <s v="Overweight"/>
    <n v="1"/>
  </r>
  <r>
    <x v="91"/>
    <s v="2024-09-29"/>
    <x v="41"/>
    <x v="1"/>
    <n v="25.4"/>
    <x v="4"/>
    <x v="0"/>
    <x v="2"/>
    <x v="91"/>
    <s v="Approved"/>
    <n v="1"/>
    <n v="0"/>
    <x v="0"/>
    <s v="Overweight"/>
    <n v="1"/>
  </r>
  <r>
    <x v="92"/>
    <s v="2024-10-20"/>
    <x v="27"/>
    <x v="1"/>
    <n v="25.2"/>
    <x v="1"/>
    <x v="0"/>
    <x v="0"/>
    <x v="92"/>
    <s v="Approved"/>
    <n v="1"/>
    <n v="1"/>
    <x v="0"/>
    <s v="Overweight"/>
    <n v="1"/>
  </r>
  <r>
    <x v="93"/>
    <s v="2023-08-05"/>
    <x v="42"/>
    <x v="1"/>
    <n v="28.5"/>
    <x v="4"/>
    <x v="1"/>
    <x v="0"/>
    <x v="93"/>
    <s v="Approved"/>
    <n v="1"/>
    <n v="0"/>
    <x v="0"/>
    <s v="Overweight"/>
    <n v="1"/>
  </r>
  <r>
    <x v="94"/>
    <s v="2024-03-07"/>
    <x v="1"/>
    <x v="1"/>
    <n v="32.4"/>
    <x v="3"/>
    <x v="0"/>
    <x v="2"/>
    <x v="94"/>
    <s v="Approved"/>
    <n v="0"/>
    <n v="4"/>
    <x v="1"/>
    <s v="Obese"/>
    <n v="1"/>
  </r>
  <r>
    <x v="95"/>
    <s v="2025-09-01"/>
    <x v="26"/>
    <x v="0"/>
    <n v="22.9"/>
    <x v="3"/>
    <x v="1"/>
    <x v="1"/>
    <x v="95"/>
    <s v="Approved"/>
    <n v="0"/>
    <n v="0"/>
    <x v="1"/>
    <s v="Normal"/>
    <n v="1"/>
  </r>
  <r>
    <x v="96"/>
    <s v="2023-07-24"/>
    <x v="5"/>
    <x v="0"/>
    <n v="23.6"/>
    <x v="0"/>
    <x v="0"/>
    <x v="2"/>
    <x v="96"/>
    <s v="Denied"/>
    <n v="2"/>
    <n v="2"/>
    <x v="1"/>
    <s v="Normal"/>
    <n v="0"/>
  </r>
  <r>
    <x v="97"/>
    <s v="2024-07-31"/>
    <x v="7"/>
    <x v="0"/>
    <n v="24.5"/>
    <x v="4"/>
    <x v="1"/>
    <x v="1"/>
    <x v="97"/>
    <s v="Pending"/>
    <n v="0"/>
    <n v="1"/>
    <x v="0"/>
    <s v="Normal"/>
    <n v="0"/>
  </r>
  <r>
    <x v="98"/>
    <s v="2024-09-13"/>
    <x v="9"/>
    <x v="1"/>
    <n v="25.6"/>
    <x v="2"/>
    <x v="0"/>
    <x v="0"/>
    <x v="98"/>
    <s v="Pending"/>
    <n v="1"/>
    <n v="0"/>
    <x v="0"/>
    <s v="Overweight"/>
    <n v="0"/>
  </r>
  <r>
    <x v="99"/>
    <s v="2023-01-27"/>
    <x v="18"/>
    <x v="0"/>
    <n v="24.6"/>
    <x v="4"/>
    <x v="0"/>
    <x v="0"/>
    <x v="99"/>
    <s v="Pending"/>
    <n v="6"/>
    <n v="4"/>
    <x v="0"/>
    <s v="Normal"/>
    <n v="0"/>
  </r>
  <r>
    <x v="100"/>
    <s v="2024-08-29"/>
    <x v="24"/>
    <x v="1"/>
    <n v="23.6"/>
    <x v="3"/>
    <x v="0"/>
    <x v="0"/>
    <x v="65"/>
    <s v="Approved"/>
    <n v="2"/>
    <n v="0"/>
    <x v="0"/>
    <s v="Normal"/>
    <n v="1"/>
  </r>
  <r>
    <x v="101"/>
    <s v="2024-12-01"/>
    <x v="6"/>
    <x v="0"/>
    <n v="24.7"/>
    <x v="0"/>
    <x v="0"/>
    <x v="0"/>
    <x v="100"/>
    <s v="Approved"/>
    <n v="3"/>
    <n v="1"/>
    <x v="1"/>
    <s v="Normal"/>
    <n v="1"/>
  </r>
  <r>
    <x v="102"/>
    <s v="2024-03-14"/>
    <x v="3"/>
    <x v="0"/>
    <n v="29.4"/>
    <x v="1"/>
    <x v="0"/>
    <x v="0"/>
    <x v="101"/>
    <s v="Approved"/>
    <n v="3"/>
    <n v="3"/>
    <x v="0"/>
    <s v="Overweight"/>
    <n v="1"/>
  </r>
  <r>
    <x v="103"/>
    <s v="2024-03-06"/>
    <x v="0"/>
    <x v="0"/>
    <n v="27.3"/>
    <x v="1"/>
    <x v="0"/>
    <x v="0"/>
    <x v="102"/>
    <s v="Denied"/>
    <n v="1"/>
    <n v="0"/>
    <x v="0"/>
    <s v="Overweight"/>
    <n v="0"/>
  </r>
  <r>
    <x v="104"/>
    <s v="2025-04-28"/>
    <x v="31"/>
    <x v="0"/>
    <n v="21.9"/>
    <x v="3"/>
    <x v="0"/>
    <x v="1"/>
    <x v="103"/>
    <s v="Approved"/>
    <n v="0"/>
    <n v="1"/>
    <x v="0"/>
    <s v="Normal"/>
    <n v="1"/>
  </r>
  <r>
    <x v="105"/>
    <s v="2024-10-28"/>
    <x v="27"/>
    <x v="0"/>
    <n v="27.8"/>
    <x v="3"/>
    <x v="1"/>
    <x v="1"/>
    <x v="104"/>
    <s v="Approved"/>
    <n v="0"/>
    <n v="0"/>
    <x v="0"/>
    <s v="Overweight"/>
    <n v="1"/>
  </r>
  <r>
    <x v="106"/>
    <s v="2023-10-02"/>
    <x v="43"/>
    <x v="1"/>
    <n v="27.3"/>
    <x v="3"/>
    <x v="0"/>
    <x v="1"/>
    <x v="105"/>
    <s v="Approved"/>
    <n v="1"/>
    <n v="3"/>
    <x v="1"/>
    <s v="Overweight"/>
    <n v="1"/>
  </r>
  <r>
    <x v="107"/>
    <s v="2025-02-07"/>
    <x v="14"/>
    <x v="0"/>
    <n v="22.9"/>
    <x v="0"/>
    <x v="0"/>
    <x v="1"/>
    <x v="106"/>
    <s v="Approved"/>
    <n v="0"/>
    <n v="1"/>
    <x v="3"/>
    <s v="Normal"/>
    <n v="1"/>
  </r>
  <r>
    <x v="108"/>
    <s v="2023-07-06"/>
    <x v="26"/>
    <x v="1"/>
    <n v="22.3"/>
    <x v="2"/>
    <x v="1"/>
    <x v="2"/>
    <x v="107"/>
    <s v="Approved"/>
    <n v="2"/>
    <n v="1"/>
    <x v="1"/>
    <s v="Normal"/>
    <n v="1"/>
  </r>
  <r>
    <x v="109"/>
    <s v="2024-12-19"/>
    <x v="27"/>
    <x v="1"/>
    <n v="22.1"/>
    <x v="2"/>
    <x v="0"/>
    <x v="2"/>
    <x v="108"/>
    <s v="Denied"/>
    <n v="1"/>
    <n v="2"/>
    <x v="0"/>
    <s v="Normal"/>
    <n v="0"/>
  </r>
  <r>
    <x v="110"/>
    <s v="2025-01-07"/>
    <x v="0"/>
    <x v="0"/>
    <n v="29.6"/>
    <x v="1"/>
    <x v="0"/>
    <x v="0"/>
    <x v="109"/>
    <s v="Approved"/>
    <n v="2"/>
    <n v="0"/>
    <x v="0"/>
    <s v="Overweight"/>
    <n v="1"/>
  </r>
  <r>
    <x v="111"/>
    <s v="2025-03-22"/>
    <x v="22"/>
    <x v="0"/>
    <n v="24.3"/>
    <x v="3"/>
    <x v="0"/>
    <x v="1"/>
    <x v="110"/>
    <s v="Approved"/>
    <n v="0"/>
    <n v="1"/>
    <x v="1"/>
    <s v="Normal"/>
    <n v="1"/>
  </r>
  <r>
    <x v="112"/>
    <s v="2024-11-10"/>
    <x v="43"/>
    <x v="1"/>
    <n v="19.2"/>
    <x v="4"/>
    <x v="0"/>
    <x v="0"/>
    <x v="111"/>
    <s v="Approved"/>
    <n v="1"/>
    <n v="0"/>
    <x v="1"/>
    <s v="Normal"/>
    <n v="1"/>
  </r>
  <r>
    <x v="113"/>
    <s v="2025-02-02"/>
    <x v="31"/>
    <x v="1"/>
    <n v="28.8"/>
    <x v="1"/>
    <x v="0"/>
    <x v="0"/>
    <x v="112"/>
    <s v="Approved"/>
    <n v="1"/>
    <n v="1"/>
    <x v="0"/>
    <s v="Overweight"/>
    <n v="1"/>
  </r>
  <r>
    <x v="114"/>
    <s v="2023-05-04"/>
    <x v="19"/>
    <x v="1"/>
    <n v="34.299999999999997"/>
    <x v="3"/>
    <x v="0"/>
    <x v="0"/>
    <x v="113"/>
    <s v="Approved"/>
    <n v="1"/>
    <n v="1"/>
    <x v="0"/>
    <s v="Obese"/>
    <n v="1"/>
  </r>
  <r>
    <x v="115"/>
    <s v="2024-12-07"/>
    <x v="26"/>
    <x v="1"/>
    <n v="30.8"/>
    <x v="0"/>
    <x v="0"/>
    <x v="2"/>
    <x v="114"/>
    <s v="Approved"/>
    <n v="0"/>
    <n v="0"/>
    <x v="1"/>
    <s v="Obese"/>
    <n v="1"/>
  </r>
  <r>
    <x v="116"/>
    <s v="2025-02-17"/>
    <x v="16"/>
    <x v="0"/>
    <n v="24.4"/>
    <x v="3"/>
    <x v="0"/>
    <x v="1"/>
    <x v="115"/>
    <s v="Approved"/>
    <n v="0"/>
    <n v="3"/>
    <x v="1"/>
    <s v="Normal"/>
    <n v="1"/>
  </r>
  <r>
    <x v="117"/>
    <s v="2024-01-05"/>
    <x v="23"/>
    <x v="1"/>
    <n v="34.5"/>
    <x v="0"/>
    <x v="0"/>
    <x v="0"/>
    <x v="116"/>
    <s v="Approved"/>
    <n v="1"/>
    <n v="0"/>
    <x v="3"/>
    <s v="Obese"/>
    <n v="1"/>
  </r>
  <r>
    <x v="118"/>
    <s v="2023-02-25"/>
    <x v="32"/>
    <x v="0"/>
    <n v="24.4"/>
    <x v="1"/>
    <x v="1"/>
    <x v="0"/>
    <x v="117"/>
    <s v="Approved"/>
    <n v="4"/>
    <n v="2"/>
    <x v="1"/>
    <s v="Normal"/>
    <n v="1"/>
  </r>
  <r>
    <x v="119"/>
    <s v="2023-10-19"/>
    <x v="19"/>
    <x v="0"/>
    <n v="31.6"/>
    <x v="3"/>
    <x v="1"/>
    <x v="0"/>
    <x v="118"/>
    <s v="Approved"/>
    <n v="3"/>
    <n v="2"/>
    <x v="0"/>
    <s v="Obese"/>
    <n v="1"/>
  </r>
  <r>
    <x v="120"/>
    <s v="2025-08-21"/>
    <x v="4"/>
    <x v="1"/>
    <n v="24"/>
    <x v="2"/>
    <x v="1"/>
    <x v="0"/>
    <x v="119"/>
    <s v="Denied"/>
    <n v="2"/>
    <n v="1"/>
    <x v="2"/>
    <s v="Normal"/>
    <n v="0"/>
  </r>
  <r>
    <x v="121"/>
    <s v="2024-10-06"/>
    <x v="44"/>
    <x v="0"/>
    <n v="24.9"/>
    <x v="0"/>
    <x v="0"/>
    <x v="0"/>
    <x v="120"/>
    <s v="Approved"/>
    <n v="10"/>
    <n v="0"/>
    <x v="0"/>
    <s v="Normal"/>
    <n v="1"/>
  </r>
  <r>
    <x v="122"/>
    <s v="2023-03-29"/>
    <x v="5"/>
    <x v="0"/>
    <n v="31.2"/>
    <x v="4"/>
    <x v="0"/>
    <x v="2"/>
    <x v="121"/>
    <s v="Pending"/>
    <n v="0"/>
    <n v="1"/>
    <x v="1"/>
    <s v="Obese"/>
    <n v="0"/>
  </r>
  <r>
    <x v="123"/>
    <s v="2025-03-20"/>
    <x v="13"/>
    <x v="0"/>
    <n v="21.3"/>
    <x v="1"/>
    <x v="0"/>
    <x v="1"/>
    <x v="122"/>
    <s v="Approved"/>
    <n v="0"/>
    <n v="0"/>
    <x v="3"/>
    <s v="Normal"/>
    <n v="1"/>
  </r>
  <r>
    <x v="124"/>
    <s v="2024-08-25"/>
    <x v="40"/>
    <x v="1"/>
    <n v="24.6"/>
    <x v="3"/>
    <x v="0"/>
    <x v="0"/>
    <x v="123"/>
    <s v="Pending"/>
    <n v="2"/>
    <n v="1"/>
    <x v="2"/>
    <s v="Normal"/>
    <n v="0"/>
  </r>
  <r>
    <x v="125"/>
    <s v="2025-01-27"/>
    <x v="17"/>
    <x v="1"/>
    <n v="31.1"/>
    <x v="1"/>
    <x v="0"/>
    <x v="1"/>
    <x v="124"/>
    <s v="Approved"/>
    <n v="0"/>
    <n v="0"/>
    <x v="1"/>
    <s v="Obese"/>
    <n v="1"/>
  </r>
  <r>
    <x v="126"/>
    <s v="2023-09-03"/>
    <x v="17"/>
    <x v="0"/>
    <n v="22.8"/>
    <x v="4"/>
    <x v="0"/>
    <x v="0"/>
    <x v="125"/>
    <s v="Approved"/>
    <n v="8"/>
    <n v="1"/>
    <x v="1"/>
    <s v="Normal"/>
    <n v="1"/>
  </r>
  <r>
    <x v="127"/>
    <s v="2024-08-31"/>
    <x v="45"/>
    <x v="0"/>
    <n v="22.6"/>
    <x v="4"/>
    <x v="1"/>
    <x v="1"/>
    <x v="126"/>
    <s v="Approved"/>
    <n v="0"/>
    <n v="1"/>
    <x v="2"/>
    <s v="Normal"/>
    <n v="1"/>
  </r>
  <r>
    <x v="128"/>
    <s v="2025-05-30"/>
    <x v="38"/>
    <x v="0"/>
    <n v="34.4"/>
    <x v="4"/>
    <x v="0"/>
    <x v="0"/>
    <x v="127"/>
    <s v="Approved"/>
    <n v="6"/>
    <n v="0"/>
    <x v="1"/>
    <s v="Obese"/>
    <n v="1"/>
  </r>
  <r>
    <x v="129"/>
    <s v="2024-11-08"/>
    <x v="44"/>
    <x v="0"/>
    <n v="31"/>
    <x v="2"/>
    <x v="0"/>
    <x v="1"/>
    <x v="128"/>
    <s v="Denied"/>
    <n v="0"/>
    <n v="0"/>
    <x v="0"/>
    <s v="Obese"/>
    <n v="0"/>
  </r>
  <r>
    <x v="130"/>
    <s v="2023-06-02"/>
    <x v="11"/>
    <x v="0"/>
    <n v="22.7"/>
    <x v="3"/>
    <x v="1"/>
    <x v="0"/>
    <x v="129"/>
    <s v="Pending"/>
    <n v="1"/>
    <n v="1"/>
    <x v="0"/>
    <s v="Normal"/>
    <n v="0"/>
  </r>
  <r>
    <x v="131"/>
    <s v="2024-09-01"/>
    <x v="29"/>
    <x v="0"/>
    <n v="20.9"/>
    <x v="0"/>
    <x v="1"/>
    <x v="1"/>
    <x v="130"/>
    <s v="Approved"/>
    <n v="0"/>
    <n v="3"/>
    <x v="3"/>
    <s v="Normal"/>
    <n v="1"/>
  </r>
  <r>
    <x v="132"/>
    <s v="2024-12-17"/>
    <x v="25"/>
    <x v="1"/>
    <n v="19.899999999999999"/>
    <x v="3"/>
    <x v="1"/>
    <x v="1"/>
    <x v="131"/>
    <s v="Approved"/>
    <n v="0"/>
    <n v="1"/>
    <x v="1"/>
    <s v="Normal"/>
    <n v="1"/>
  </r>
  <r>
    <x v="133"/>
    <s v="2024-09-04"/>
    <x v="42"/>
    <x v="1"/>
    <n v="31.3"/>
    <x v="1"/>
    <x v="0"/>
    <x v="0"/>
    <x v="132"/>
    <s v="Approved"/>
    <n v="2"/>
    <n v="1"/>
    <x v="0"/>
    <s v="Obese"/>
    <n v="1"/>
  </r>
  <r>
    <x v="134"/>
    <s v="2023-08-23"/>
    <x v="42"/>
    <x v="1"/>
    <n v="37.200000000000003"/>
    <x v="2"/>
    <x v="0"/>
    <x v="0"/>
    <x v="133"/>
    <s v="Pending"/>
    <n v="2"/>
    <n v="4"/>
    <x v="0"/>
    <s v="Obese"/>
    <n v="0"/>
  </r>
  <r>
    <x v="135"/>
    <s v="2023-06-29"/>
    <x v="22"/>
    <x v="0"/>
    <n v="26.2"/>
    <x v="2"/>
    <x v="0"/>
    <x v="1"/>
    <x v="134"/>
    <s v="Approved"/>
    <n v="0"/>
    <n v="1"/>
    <x v="1"/>
    <s v="Overweight"/>
    <n v="1"/>
  </r>
  <r>
    <x v="136"/>
    <s v="2024-10-12"/>
    <x v="10"/>
    <x v="1"/>
    <n v="27.8"/>
    <x v="2"/>
    <x v="1"/>
    <x v="1"/>
    <x v="135"/>
    <s v="Denied"/>
    <n v="0"/>
    <n v="1"/>
    <x v="2"/>
    <s v="Overweight"/>
    <n v="0"/>
  </r>
  <r>
    <x v="137"/>
    <s v="2024-11-17"/>
    <x v="33"/>
    <x v="0"/>
    <n v="24.2"/>
    <x v="3"/>
    <x v="0"/>
    <x v="0"/>
    <x v="136"/>
    <s v="Approved"/>
    <n v="2"/>
    <n v="0"/>
    <x v="1"/>
    <s v="Normal"/>
    <n v="1"/>
  </r>
  <r>
    <x v="138"/>
    <s v="2024-11-09"/>
    <x v="38"/>
    <x v="0"/>
    <n v="27"/>
    <x v="2"/>
    <x v="0"/>
    <x v="1"/>
    <x v="137"/>
    <s v="Pending"/>
    <n v="0"/>
    <n v="4"/>
    <x v="1"/>
    <s v="Overweight"/>
    <n v="0"/>
  </r>
  <r>
    <x v="139"/>
    <s v="2023-04-29"/>
    <x v="8"/>
    <x v="0"/>
    <n v="21.9"/>
    <x v="3"/>
    <x v="1"/>
    <x v="0"/>
    <x v="138"/>
    <s v="Pending"/>
    <n v="4"/>
    <n v="0"/>
    <x v="1"/>
    <s v="Normal"/>
    <n v="0"/>
  </r>
  <r>
    <x v="140"/>
    <s v="2025-06-09"/>
    <x v="15"/>
    <x v="1"/>
    <n v="35.200000000000003"/>
    <x v="1"/>
    <x v="0"/>
    <x v="0"/>
    <x v="139"/>
    <s v="Approved"/>
    <n v="2"/>
    <n v="0"/>
    <x v="1"/>
    <s v="Obese"/>
    <n v="1"/>
  </r>
  <r>
    <x v="141"/>
    <s v="2025-02-13"/>
    <x v="17"/>
    <x v="1"/>
    <n v="30.8"/>
    <x v="0"/>
    <x v="1"/>
    <x v="0"/>
    <x v="140"/>
    <s v="Approved"/>
    <n v="1"/>
    <n v="1"/>
    <x v="1"/>
    <s v="Obese"/>
    <n v="1"/>
  </r>
  <r>
    <x v="142"/>
    <s v="2025-08-07"/>
    <x v="46"/>
    <x v="1"/>
    <n v="18.7"/>
    <x v="0"/>
    <x v="1"/>
    <x v="1"/>
    <x v="141"/>
    <s v="Approved"/>
    <n v="0"/>
    <n v="2"/>
    <x v="2"/>
    <s v="Normal"/>
    <n v="1"/>
  </r>
  <r>
    <x v="143"/>
    <s v="2025-03-29"/>
    <x v="19"/>
    <x v="1"/>
    <n v="22.8"/>
    <x v="0"/>
    <x v="1"/>
    <x v="1"/>
    <x v="142"/>
    <s v="Approved"/>
    <n v="0"/>
    <n v="0"/>
    <x v="0"/>
    <s v="Normal"/>
    <n v="1"/>
  </r>
  <r>
    <x v="144"/>
    <s v="2023-04-06"/>
    <x v="42"/>
    <x v="0"/>
    <n v="27.9"/>
    <x v="2"/>
    <x v="0"/>
    <x v="1"/>
    <x v="143"/>
    <s v="Approved"/>
    <n v="0"/>
    <n v="1"/>
    <x v="0"/>
    <s v="Overweight"/>
    <n v="1"/>
  </r>
  <r>
    <x v="145"/>
    <s v="2023-06-07"/>
    <x v="44"/>
    <x v="0"/>
    <n v="27.5"/>
    <x v="3"/>
    <x v="0"/>
    <x v="1"/>
    <x v="144"/>
    <s v="Approved"/>
    <n v="1"/>
    <n v="0"/>
    <x v="0"/>
    <s v="Overweight"/>
    <n v="1"/>
  </r>
  <r>
    <x v="146"/>
    <s v="2024-05-09"/>
    <x v="17"/>
    <x v="1"/>
    <n v="23.3"/>
    <x v="1"/>
    <x v="0"/>
    <x v="0"/>
    <x v="145"/>
    <s v="Pending"/>
    <n v="4"/>
    <n v="1"/>
    <x v="1"/>
    <s v="Normal"/>
    <n v="0"/>
  </r>
  <r>
    <x v="147"/>
    <s v="2025-08-01"/>
    <x v="31"/>
    <x v="0"/>
    <n v="36.6"/>
    <x v="3"/>
    <x v="0"/>
    <x v="0"/>
    <x v="146"/>
    <s v="Approved"/>
    <n v="1"/>
    <n v="1"/>
    <x v="0"/>
    <s v="Obese"/>
    <n v="1"/>
  </r>
  <r>
    <x v="148"/>
    <s v="2024-02-29"/>
    <x v="15"/>
    <x v="0"/>
    <n v="21.3"/>
    <x v="0"/>
    <x v="0"/>
    <x v="1"/>
    <x v="147"/>
    <s v="Approved"/>
    <n v="0"/>
    <n v="2"/>
    <x v="1"/>
    <s v="Normal"/>
    <n v="1"/>
  </r>
  <r>
    <x v="149"/>
    <s v="2024-08-24"/>
    <x v="47"/>
    <x v="1"/>
    <n v="29"/>
    <x v="0"/>
    <x v="0"/>
    <x v="0"/>
    <x v="148"/>
    <s v="Approved"/>
    <n v="5"/>
    <n v="0"/>
    <x v="3"/>
    <s v="Overweight"/>
    <n v="1"/>
  </r>
  <r>
    <x v="150"/>
    <s v="2023-12-07"/>
    <x v="27"/>
    <x v="1"/>
    <n v="28.4"/>
    <x v="4"/>
    <x v="0"/>
    <x v="1"/>
    <x v="149"/>
    <s v="Approved"/>
    <n v="0"/>
    <n v="1"/>
    <x v="0"/>
    <s v="Overweight"/>
    <n v="1"/>
  </r>
  <r>
    <x v="151"/>
    <s v="2024-12-15"/>
    <x v="23"/>
    <x v="1"/>
    <n v="31.9"/>
    <x v="3"/>
    <x v="0"/>
    <x v="2"/>
    <x v="150"/>
    <s v="Approved"/>
    <n v="0"/>
    <n v="3"/>
    <x v="3"/>
    <s v="Obese"/>
    <n v="1"/>
  </r>
  <r>
    <x v="152"/>
    <s v="2023-11-22"/>
    <x v="32"/>
    <x v="1"/>
    <n v="25.3"/>
    <x v="4"/>
    <x v="0"/>
    <x v="0"/>
    <x v="151"/>
    <s v="Approved"/>
    <n v="1"/>
    <n v="0"/>
    <x v="1"/>
    <s v="Overweight"/>
    <n v="1"/>
  </r>
  <r>
    <x v="153"/>
    <s v="2024-10-29"/>
    <x v="0"/>
    <x v="1"/>
    <n v="16"/>
    <x v="3"/>
    <x v="0"/>
    <x v="1"/>
    <x v="152"/>
    <s v="Pending"/>
    <n v="0"/>
    <n v="1"/>
    <x v="0"/>
    <s v="Underweight"/>
    <n v="0"/>
  </r>
  <r>
    <x v="154"/>
    <s v="2023-12-06"/>
    <x v="2"/>
    <x v="1"/>
    <n v="26.4"/>
    <x v="0"/>
    <x v="1"/>
    <x v="2"/>
    <x v="153"/>
    <s v="Denied"/>
    <n v="5"/>
    <n v="0"/>
    <x v="1"/>
    <s v="Overweight"/>
    <n v="0"/>
  </r>
  <r>
    <x v="155"/>
    <s v="2025-01-09"/>
    <x v="2"/>
    <x v="1"/>
    <n v="26.8"/>
    <x v="0"/>
    <x v="0"/>
    <x v="1"/>
    <x v="154"/>
    <s v="Approved"/>
    <n v="2"/>
    <n v="2"/>
    <x v="1"/>
    <s v="Overweight"/>
    <n v="1"/>
  </r>
  <r>
    <x v="156"/>
    <s v="2023-12-13"/>
    <x v="48"/>
    <x v="0"/>
    <n v="25.5"/>
    <x v="0"/>
    <x v="0"/>
    <x v="2"/>
    <x v="155"/>
    <s v="Approved"/>
    <n v="0"/>
    <n v="2"/>
    <x v="1"/>
    <s v="Overweight"/>
    <n v="1"/>
  </r>
  <r>
    <x v="157"/>
    <s v="2025-05-29"/>
    <x v="44"/>
    <x v="1"/>
    <n v="23.2"/>
    <x v="0"/>
    <x v="0"/>
    <x v="2"/>
    <x v="156"/>
    <s v="Approved"/>
    <n v="0"/>
    <n v="2"/>
    <x v="0"/>
    <s v="Normal"/>
    <n v="1"/>
  </r>
  <r>
    <x v="158"/>
    <s v="2023-03-12"/>
    <x v="5"/>
    <x v="1"/>
    <n v="33.799999999999997"/>
    <x v="3"/>
    <x v="0"/>
    <x v="0"/>
    <x v="157"/>
    <s v="Approved"/>
    <n v="1"/>
    <n v="1"/>
    <x v="1"/>
    <s v="Obese"/>
    <n v="1"/>
  </r>
  <r>
    <x v="159"/>
    <s v="2023-04-11"/>
    <x v="34"/>
    <x v="1"/>
    <n v="29.2"/>
    <x v="4"/>
    <x v="0"/>
    <x v="0"/>
    <x v="158"/>
    <s v="Approved"/>
    <n v="1"/>
    <n v="2"/>
    <x v="1"/>
    <s v="Overweight"/>
    <n v="1"/>
  </r>
  <r>
    <x v="160"/>
    <s v="2023-01-30"/>
    <x v="38"/>
    <x v="0"/>
    <n v="27.4"/>
    <x v="3"/>
    <x v="1"/>
    <x v="0"/>
    <x v="159"/>
    <s v="Approved"/>
    <n v="2"/>
    <n v="0"/>
    <x v="1"/>
    <s v="Overweight"/>
    <n v="1"/>
  </r>
  <r>
    <x v="161"/>
    <s v="2023-09-08"/>
    <x v="7"/>
    <x v="0"/>
    <n v="23.8"/>
    <x v="2"/>
    <x v="0"/>
    <x v="0"/>
    <x v="160"/>
    <s v="Approved"/>
    <n v="1"/>
    <n v="1"/>
    <x v="0"/>
    <s v="Normal"/>
    <n v="1"/>
  </r>
  <r>
    <x v="162"/>
    <s v="2024-01-27"/>
    <x v="27"/>
    <x v="0"/>
    <n v="24.3"/>
    <x v="4"/>
    <x v="1"/>
    <x v="1"/>
    <x v="161"/>
    <s v="Approved"/>
    <n v="0"/>
    <n v="0"/>
    <x v="0"/>
    <s v="Normal"/>
    <n v="1"/>
  </r>
  <r>
    <x v="163"/>
    <s v="2024-04-17"/>
    <x v="1"/>
    <x v="0"/>
    <n v="29.3"/>
    <x v="3"/>
    <x v="0"/>
    <x v="0"/>
    <x v="162"/>
    <s v="Approved"/>
    <n v="2"/>
    <n v="0"/>
    <x v="1"/>
    <s v="Overweight"/>
    <n v="1"/>
  </r>
  <r>
    <x v="164"/>
    <s v="2024-04-21"/>
    <x v="19"/>
    <x v="1"/>
    <n v="31.5"/>
    <x v="2"/>
    <x v="0"/>
    <x v="2"/>
    <x v="163"/>
    <s v="Pending"/>
    <n v="0"/>
    <n v="2"/>
    <x v="0"/>
    <s v="Obese"/>
    <n v="0"/>
  </r>
  <r>
    <x v="165"/>
    <s v="2024-08-24"/>
    <x v="34"/>
    <x v="0"/>
    <n v="24.6"/>
    <x v="0"/>
    <x v="0"/>
    <x v="0"/>
    <x v="164"/>
    <s v="Approved"/>
    <n v="1"/>
    <n v="2"/>
    <x v="1"/>
    <s v="Normal"/>
    <n v="1"/>
  </r>
  <r>
    <x v="166"/>
    <s v="2024-01-29"/>
    <x v="5"/>
    <x v="1"/>
    <n v="28"/>
    <x v="2"/>
    <x v="0"/>
    <x v="0"/>
    <x v="165"/>
    <s v="Denied"/>
    <n v="4"/>
    <n v="2"/>
    <x v="1"/>
    <s v="Overweight"/>
    <n v="0"/>
  </r>
  <r>
    <x v="167"/>
    <s v="2023-10-30"/>
    <x v="49"/>
    <x v="0"/>
    <n v="26.1"/>
    <x v="4"/>
    <x v="0"/>
    <x v="0"/>
    <x v="166"/>
    <s v="Pending"/>
    <n v="3"/>
    <n v="1"/>
    <x v="1"/>
    <s v="Overweight"/>
    <n v="0"/>
  </r>
  <r>
    <x v="168"/>
    <s v="2023-10-09"/>
    <x v="50"/>
    <x v="1"/>
    <n v="32.299999999999997"/>
    <x v="0"/>
    <x v="0"/>
    <x v="1"/>
    <x v="167"/>
    <s v="Approved"/>
    <n v="0"/>
    <n v="0"/>
    <x v="3"/>
    <s v="Obese"/>
    <n v="1"/>
  </r>
  <r>
    <x v="169"/>
    <s v="2025-07-13"/>
    <x v="24"/>
    <x v="0"/>
    <n v="26.8"/>
    <x v="1"/>
    <x v="0"/>
    <x v="1"/>
    <x v="168"/>
    <s v="Approved"/>
    <n v="0"/>
    <n v="0"/>
    <x v="0"/>
    <s v="Overweight"/>
    <n v="1"/>
  </r>
  <r>
    <x v="170"/>
    <s v="2023-07-14"/>
    <x v="27"/>
    <x v="0"/>
    <n v="21.5"/>
    <x v="1"/>
    <x v="0"/>
    <x v="0"/>
    <x v="169"/>
    <s v="Approved"/>
    <n v="3"/>
    <n v="1"/>
    <x v="0"/>
    <s v="Normal"/>
    <n v="1"/>
  </r>
  <r>
    <x v="171"/>
    <s v="2023-11-13"/>
    <x v="16"/>
    <x v="0"/>
    <n v="21.2"/>
    <x v="0"/>
    <x v="0"/>
    <x v="1"/>
    <x v="170"/>
    <s v="Denied"/>
    <n v="0"/>
    <n v="1"/>
    <x v="1"/>
    <s v="Normal"/>
    <n v="0"/>
  </r>
  <r>
    <x v="172"/>
    <s v="2025-07-20"/>
    <x v="30"/>
    <x v="0"/>
    <n v="32.1"/>
    <x v="1"/>
    <x v="0"/>
    <x v="0"/>
    <x v="171"/>
    <s v="Approved"/>
    <n v="1"/>
    <n v="1"/>
    <x v="2"/>
    <s v="Obese"/>
    <n v="1"/>
  </r>
  <r>
    <x v="173"/>
    <s v="2025-06-16"/>
    <x v="51"/>
    <x v="1"/>
    <n v="28.6"/>
    <x v="4"/>
    <x v="1"/>
    <x v="1"/>
    <x v="172"/>
    <s v="Pending"/>
    <n v="0"/>
    <n v="2"/>
    <x v="3"/>
    <s v="Overweight"/>
    <n v="0"/>
  </r>
  <r>
    <x v="174"/>
    <s v="2024-05-08"/>
    <x v="37"/>
    <x v="1"/>
    <n v="24.9"/>
    <x v="4"/>
    <x v="0"/>
    <x v="1"/>
    <x v="173"/>
    <s v="Pending"/>
    <n v="0"/>
    <n v="2"/>
    <x v="0"/>
    <s v="Normal"/>
    <n v="0"/>
  </r>
  <r>
    <x v="175"/>
    <s v="2023-03-19"/>
    <x v="17"/>
    <x v="1"/>
    <n v="33"/>
    <x v="2"/>
    <x v="0"/>
    <x v="1"/>
    <x v="174"/>
    <s v="Approved"/>
    <n v="3"/>
    <n v="2"/>
    <x v="1"/>
    <s v="Obese"/>
    <n v="1"/>
  </r>
  <r>
    <x v="176"/>
    <s v="2024-01-10"/>
    <x v="13"/>
    <x v="0"/>
    <n v="26.3"/>
    <x v="3"/>
    <x v="0"/>
    <x v="1"/>
    <x v="175"/>
    <s v="Approved"/>
    <n v="0"/>
    <n v="2"/>
    <x v="3"/>
    <s v="Overweight"/>
    <n v="1"/>
  </r>
  <r>
    <x v="177"/>
    <s v="2024-01-13"/>
    <x v="31"/>
    <x v="1"/>
    <n v="28.6"/>
    <x v="0"/>
    <x v="0"/>
    <x v="0"/>
    <x v="176"/>
    <s v="Approved"/>
    <n v="1"/>
    <n v="3"/>
    <x v="0"/>
    <s v="Overweight"/>
    <n v="1"/>
  </r>
  <r>
    <x v="178"/>
    <s v="2024-01-16"/>
    <x v="22"/>
    <x v="1"/>
    <n v="34.1"/>
    <x v="1"/>
    <x v="0"/>
    <x v="1"/>
    <x v="177"/>
    <s v="Approved"/>
    <n v="0"/>
    <n v="2"/>
    <x v="1"/>
    <s v="Obese"/>
    <n v="1"/>
  </r>
  <r>
    <x v="179"/>
    <s v="2024-07-28"/>
    <x v="52"/>
    <x v="0"/>
    <n v="23.6"/>
    <x v="3"/>
    <x v="1"/>
    <x v="2"/>
    <x v="178"/>
    <s v="Approved"/>
    <n v="0"/>
    <n v="1"/>
    <x v="3"/>
    <s v="Normal"/>
    <n v="1"/>
  </r>
  <r>
    <x v="180"/>
    <s v="2024-12-18"/>
    <x v="22"/>
    <x v="0"/>
    <n v="24"/>
    <x v="0"/>
    <x v="0"/>
    <x v="1"/>
    <x v="179"/>
    <s v="Approved"/>
    <n v="0"/>
    <n v="0"/>
    <x v="1"/>
    <s v="Normal"/>
    <n v="1"/>
  </r>
  <r>
    <x v="181"/>
    <s v="2023-11-08"/>
    <x v="26"/>
    <x v="1"/>
    <n v="27.1"/>
    <x v="0"/>
    <x v="1"/>
    <x v="2"/>
    <x v="180"/>
    <s v="Pending"/>
    <n v="2"/>
    <n v="0"/>
    <x v="1"/>
    <s v="Overweight"/>
    <n v="0"/>
  </r>
  <r>
    <x v="182"/>
    <s v="2024-02-02"/>
    <x v="3"/>
    <x v="0"/>
    <n v="22.3"/>
    <x v="0"/>
    <x v="1"/>
    <x v="1"/>
    <x v="181"/>
    <s v="Approved"/>
    <n v="0"/>
    <n v="1"/>
    <x v="0"/>
    <s v="Normal"/>
    <n v="1"/>
  </r>
  <r>
    <x v="183"/>
    <s v="2024-02-29"/>
    <x v="8"/>
    <x v="1"/>
    <n v="29.4"/>
    <x v="1"/>
    <x v="0"/>
    <x v="0"/>
    <x v="182"/>
    <s v="Approved"/>
    <n v="2"/>
    <n v="1"/>
    <x v="1"/>
    <s v="Overweight"/>
    <n v="1"/>
  </r>
  <r>
    <x v="184"/>
    <s v="2023-02-03"/>
    <x v="44"/>
    <x v="1"/>
    <n v="34.4"/>
    <x v="1"/>
    <x v="0"/>
    <x v="2"/>
    <x v="183"/>
    <s v="Approved"/>
    <n v="0"/>
    <n v="1"/>
    <x v="0"/>
    <s v="Obese"/>
    <n v="1"/>
  </r>
  <r>
    <x v="185"/>
    <s v="2024-01-07"/>
    <x v="32"/>
    <x v="0"/>
    <n v="23.7"/>
    <x v="3"/>
    <x v="0"/>
    <x v="0"/>
    <x v="184"/>
    <s v="Approved"/>
    <n v="2"/>
    <n v="2"/>
    <x v="1"/>
    <s v="Normal"/>
    <n v="1"/>
  </r>
  <r>
    <x v="186"/>
    <s v="2023-03-04"/>
    <x v="43"/>
    <x v="1"/>
    <n v="23"/>
    <x v="1"/>
    <x v="0"/>
    <x v="1"/>
    <x v="185"/>
    <s v="Approved"/>
    <n v="0"/>
    <n v="1"/>
    <x v="1"/>
    <s v="Normal"/>
    <n v="1"/>
  </r>
  <r>
    <x v="187"/>
    <s v="2023-04-04"/>
    <x v="22"/>
    <x v="0"/>
    <n v="30.5"/>
    <x v="0"/>
    <x v="0"/>
    <x v="1"/>
    <x v="186"/>
    <s v="Approved"/>
    <n v="0"/>
    <n v="1"/>
    <x v="1"/>
    <s v="Obese"/>
    <n v="1"/>
  </r>
  <r>
    <x v="188"/>
    <s v="2023-05-09"/>
    <x v="7"/>
    <x v="0"/>
    <n v="21.3"/>
    <x v="0"/>
    <x v="0"/>
    <x v="0"/>
    <x v="187"/>
    <s v="Denied"/>
    <n v="1"/>
    <n v="2"/>
    <x v="0"/>
    <s v="Normal"/>
    <n v="0"/>
  </r>
  <r>
    <x v="189"/>
    <s v="2024-08-23"/>
    <x v="3"/>
    <x v="0"/>
    <n v="31.3"/>
    <x v="0"/>
    <x v="0"/>
    <x v="1"/>
    <x v="188"/>
    <s v="Approved"/>
    <n v="0"/>
    <n v="2"/>
    <x v="0"/>
    <s v="Obese"/>
    <n v="1"/>
  </r>
  <r>
    <x v="190"/>
    <s v="2024-09-02"/>
    <x v="33"/>
    <x v="0"/>
    <n v="28.3"/>
    <x v="2"/>
    <x v="0"/>
    <x v="1"/>
    <x v="189"/>
    <s v="Approved"/>
    <n v="0"/>
    <n v="1"/>
    <x v="1"/>
    <s v="Overweight"/>
    <n v="1"/>
  </r>
  <r>
    <x v="191"/>
    <s v="2023-04-23"/>
    <x v="16"/>
    <x v="0"/>
    <n v="22.8"/>
    <x v="4"/>
    <x v="0"/>
    <x v="1"/>
    <x v="190"/>
    <s v="Approved"/>
    <n v="1"/>
    <n v="1"/>
    <x v="1"/>
    <s v="Normal"/>
    <n v="1"/>
  </r>
  <r>
    <x v="192"/>
    <s v="2023-09-01"/>
    <x v="11"/>
    <x v="0"/>
    <n v="28.5"/>
    <x v="4"/>
    <x v="1"/>
    <x v="1"/>
    <x v="191"/>
    <s v="Approved"/>
    <n v="0"/>
    <n v="1"/>
    <x v="0"/>
    <s v="Overweight"/>
    <n v="1"/>
  </r>
  <r>
    <x v="193"/>
    <s v="2024-03-07"/>
    <x v="9"/>
    <x v="0"/>
    <n v="26.5"/>
    <x v="4"/>
    <x v="0"/>
    <x v="0"/>
    <x v="192"/>
    <s v="Approved"/>
    <n v="1"/>
    <n v="2"/>
    <x v="0"/>
    <s v="Overweight"/>
    <n v="1"/>
  </r>
  <r>
    <x v="194"/>
    <s v="2024-08-30"/>
    <x v="26"/>
    <x v="0"/>
    <n v="25.4"/>
    <x v="3"/>
    <x v="0"/>
    <x v="0"/>
    <x v="193"/>
    <s v="Approved"/>
    <n v="1"/>
    <n v="1"/>
    <x v="1"/>
    <s v="Overweight"/>
    <n v="1"/>
  </r>
  <r>
    <x v="195"/>
    <s v="2025-06-06"/>
    <x v="52"/>
    <x v="0"/>
    <n v="29.1"/>
    <x v="1"/>
    <x v="1"/>
    <x v="1"/>
    <x v="194"/>
    <s v="Approved"/>
    <n v="0"/>
    <n v="0"/>
    <x v="3"/>
    <s v="Overweight"/>
    <n v="1"/>
  </r>
  <r>
    <x v="196"/>
    <s v="2024-05-05"/>
    <x v="27"/>
    <x v="1"/>
    <n v="26.1"/>
    <x v="3"/>
    <x v="0"/>
    <x v="0"/>
    <x v="195"/>
    <s v="Denied"/>
    <n v="1"/>
    <n v="1"/>
    <x v="0"/>
    <s v="Overweight"/>
    <n v="0"/>
  </r>
  <r>
    <x v="197"/>
    <s v="2023-03-17"/>
    <x v="7"/>
    <x v="1"/>
    <n v="29.1"/>
    <x v="0"/>
    <x v="0"/>
    <x v="2"/>
    <x v="196"/>
    <s v="Denied"/>
    <n v="2"/>
    <n v="3"/>
    <x v="0"/>
    <s v="Overweight"/>
    <n v="0"/>
  </r>
  <r>
    <x v="198"/>
    <s v="2024-10-01"/>
    <x v="17"/>
    <x v="1"/>
    <n v="23"/>
    <x v="1"/>
    <x v="1"/>
    <x v="0"/>
    <x v="197"/>
    <s v="Approved"/>
    <n v="1"/>
    <n v="2"/>
    <x v="1"/>
    <s v="Normal"/>
    <n v="1"/>
  </r>
  <r>
    <x v="199"/>
    <s v="2024-04-09"/>
    <x v="18"/>
    <x v="1"/>
    <n v="29.1"/>
    <x v="3"/>
    <x v="0"/>
    <x v="1"/>
    <x v="198"/>
    <s v="Approved"/>
    <n v="0"/>
    <n v="1"/>
    <x v="0"/>
    <s v="Overweigh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FFD0F-C5D9-1249-ACF8-E2FC09971CC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F28" firstHeaderRow="1" firstDataRow="2" firstDataCol="1"/>
  <pivotFields count="15">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54">
        <item x="45"/>
        <item x="10"/>
        <item x="39"/>
        <item x="35"/>
        <item x="30"/>
        <item x="4"/>
        <item x="40"/>
        <item x="46"/>
        <item x="48"/>
        <item x="49"/>
        <item x="25"/>
        <item x="34"/>
        <item x="32"/>
        <item x="33"/>
        <item x="6"/>
        <item x="15"/>
        <item x="28"/>
        <item x="2"/>
        <item x="38"/>
        <item x="1"/>
        <item x="43"/>
        <item x="12"/>
        <item x="8"/>
        <item x="26"/>
        <item x="5"/>
        <item x="17"/>
        <item x="22"/>
        <item x="16"/>
        <item x="7"/>
        <item x="18"/>
        <item x="27"/>
        <item x="9"/>
        <item x="44"/>
        <item x="0"/>
        <item x="19"/>
        <item x="11"/>
        <item x="41"/>
        <item x="31"/>
        <item x="3"/>
        <item x="24"/>
        <item x="20"/>
        <item x="42"/>
        <item x="37"/>
        <item x="13"/>
        <item x="52"/>
        <item x="23"/>
        <item x="29"/>
        <item x="36"/>
        <item x="21"/>
        <item x="14"/>
        <item x="50"/>
        <item x="47"/>
        <item x="51"/>
        <item t="default"/>
      </items>
    </pivotField>
    <pivotField axis="axisRow" showAll="0">
      <items count="3">
        <item x="1"/>
        <item x="0"/>
        <item t="default"/>
      </items>
    </pivotField>
    <pivotField showAll="0"/>
    <pivotField axis="axisRow" showAll="0">
      <items count="6">
        <item x="1"/>
        <item x="0"/>
        <item x="4"/>
        <item x="2"/>
        <item x="3"/>
        <item t="default"/>
      </items>
    </pivotField>
    <pivotField showAll="0"/>
    <pivotField showAll="0"/>
    <pivotField dataField="1" numFmtId="166" showAll="0">
      <items count="200">
        <item x="65"/>
        <item x="179"/>
        <item x="76"/>
        <item x="49"/>
        <item x="155"/>
        <item x="147"/>
        <item x="170"/>
        <item x="175"/>
        <item x="149"/>
        <item x="168"/>
        <item x="90"/>
        <item x="135"/>
        <item x="80"/>
        <item x="177"/>
        <item x="185"/>
        <item x="12"/>
        <item x="33"/>
        <item x="37"/>
        <item x="154"/>
        <item x="54"/>
        <item x="144"/>
        <item x="70"/>
        <item x="131"/>
        <item x="25"/>
        <item x="95"/>
        <item x="27"/>
        <item x="173"/>
        <item x="122"/>
        <item x="152"/>
        <item x="195"/>
        <item x="189"/>
        <item x="198"/>
        <item x="55"/>
        <item x="115"/>
        <item x="82"/>
        <item x="141"/>
        <item x="186"/>
        <item x="46"/>
        <item x="28"/>
        <item x="106"/>
        <item x="39"/>
        <item x="103"/>
        <item x="137"/>
        <item x="59"/>
        <item x="124"/>
        <item x="61"/>
        <item x="47"/>
        <item x="134"/>
        <item x="60"/>
        <item x="190"/>
        <item x="21"/>
        <item x="89"/>
        <item x="128"/>
        <item x="142"/>
        <item x="79"/>
        <item x="97"/>
        <item x="32"/>
        <item x="163"/>
        <item x="126"/>
        <item x="181"/>
        <item x="10"/>
        <item x="188"/>
        <item x="9"/>
        <item x="72"/>
        <item x="110"/>
        <item x="19"/>
        <item x="161"/>
        <item x="105"/>
        <item x="143"/>
        <item x="111"/>
        <item x="5"/>
        <item x="191"/>
        <item x="172"/>
        <item x="174"/>
        <item x="156"/>
        <item x="15"/>
        <item x="44"/>
        <item x="104"/>
        <item x="63"/>
        <item x="34"/>
        <item x="91"/>
        <item x="194"/>
        <item x="2"/>
        <item x="121"/>
        <item x="193"/>
        <item x="167"/>
        <item x="6"/>
        <item x="52"/>
        <item x="74"/>
        <item x="8"/>
        <item x="43"/>
        <item x="94"/>
        <item x="78"/>
        <item x="38"/>
        <item x="58"/>
        <item x="68"/>
        <item x="130"/>
        <item x="66"/>
        <item x="36"/>
        <item x="150"/>
        <item x="132"/>
        <item x="180"/>
        <item x="51"/>
        <item x="26"/>
        <item x="114"/>
        <item x="108"/>
        <item x="16"/>
        <item x="7"/>
        <item x="112"/>
        <item x="4"/>
        <item x="196"/>
        <item x="56"/>
        <item x="98"/>
        <item x="183"/>
        <item x="107"/>
        <item x="81"/>
        <item x="171"/>
        <item x="192"/>
        <item x="109"/>
        <item x="113"/>
        <item x="153"/>
        <item x="96"/>
        <item x="92"/>
        <item x="88"/>
        <item x="24"/>
        <item x="84"/>
        <item x="151"/>
        <item x="67"/>
        <item x="64"/>
        <item x="178"/>
        <item x="117"/>
        <item x="164"/>
        <item x="69"/>
        <item x="187"/>
        <item x="0"/>
        <item x="40"/>
        <item x="99"/>
        <item x="101"/>
        <item x="166"/>
        <item x="23"/>
        <item x="158"/>
        <item x="119"/>
        <item x="86"/>
        <item x="116"/>
        <item x="169"/>
        <item x="1"/>
        <item x="102"/>
        <item x="184"/>
        <item x="136"/>
        <item x="100"/>
        <item x="62"/>
        <item x="160"/>
        <item x="35"/>
        <item x="159"/>
        <item x="145"/>
        <item x="20"/>
        <item x="14"/>
        <item x="123"/>
        <item x="41"/>
        <item x="3"/>
        <item x="165"/>
        <item x="182"/>
        <item x="140"/>
        <item x="197"/>
        <item x="133"/>
        <item x="75"/>
        <item x="146"/>
        <item x="157"/>
        <item x="127"/>
        <item x="85"/>
        <item x="83"/>
        <item x="13"/>
        <item x="87"/>
        <item x="50"/>
        <item x="176"/>
        <item x="29"/>
        <item x="22"/>
        <item x="162"/>
        <item x="71"/>
        <item x="129"/>
        <item x="42"/>
        <item x="30"/>
        <item x="53"/>
        <item x="73"/>
        <item x="125"/>
        <item x="45"/>
        <item x="57"/>
        <item x="48"/>
        <item x="11"/>
        <item x="17"/>
        <item x="148"/>
        <item x="138"/>
        <item x="120"/>
        <item x="93"/>
        <item x="139"/>
        <item x="31"/>
        <item x="18"/>
        <item x="118"/>
        <item x="77"/>
        <item t="default"/>
      </items>
    </pivotField>
    <pivotField showAll="0"/>
    <pivotField showAll="0"/>
    <pivotField showAll="0"/>
    <pivotField axis="axisCol" showAll="0">
      <items count="5">
        <item x="2"/>
        <item x="1"/>
        <item x="0"/>
        <item x="3"/>
        <item t="default"/>
      </items>
    </pivotField>
    <pivotField showAll="0"/>
    <pivotField showAll="0"/>
  </pivotFields>
  <rowFields count="2">
    <field x="5"/>
    <field x="3"/>
  </rowFields>
  <rowItems count="16">
    <i>
      <x/>
    </i>
    <i r="1">
      <x/>
    </i>
    <i r="1">
      <x v="1"/>
    </i>
    <i>
      <x v="1"/>
    </i>
    <i r="1">
      <x/>
    </i>
    <i r="1">
      <x v="1"/>
    </i>
    <i>
      <x v="2"/>
    </i>
    <i r="1">
      <x/>
    </i>
    <i r="1">
      <x v="1"/>
    </i>
    <i>
      <x v="3"/>
    </i>
    <i r="1">
      <x/>
    </i>
    <i r="1">
      <x v="1"/>
    </i>
    <i>
      <x v="4"/>
    </i>
    <i r="1">
      <x/>
    </i>
    <i r="1">
      <x v="1"/>
    </i>
    <i t="grand">
      <x/>
    </i>
  </rowItems>
  <colFields count="1">
    <field x="12"/>
  </colFields>
  <colItems count="5">
    <i>
      <x/>
    </i>
    <i>
      <x v="1"/>
    </i>
    <i>
      <x v="2"/>
    </i>
    <i>
      <x v="3"/>
    </i>
    <i t="grand">
      <x/>
    </i>
  </colItems>
  <dataFields count="1">
    <dataField name="Average of Claim_Amount" fld="8" subtotal="average" baseField="0" baseItem="0" numFmtId="167"/>
  </dataFields>
  <formats count="6">
    <format dxfId="74">
      <pivotArea type="all" dataOnly="0" outline="0" fieldPosition="0"/>
    </format>
    <format dxfId="75">
      <pivotArea outline="0" collapsedLevelsAreSubtotals="1" fieldPosition="0"/>
    </format>
    <format dxfId="76">
      <pivotArea field="5" type="button" dataOnly="0" labelOnly="1" outline="0" axis="axisRow" fieldPosition="0"/>
    </format>
    <format dxfId="77">
      <pivotArea dataOnly="0" labelOnly="1" fieldPosition="0">
        <references count="1">
          <reference field="5" count="0"/>
        </references>
      </pivotArea>
    </format>
    <format dxfId="78">
      <pivotArea dataOnly="0" labelOnly="1" grandRow="1" outline="0" fieldPosition="0"/>
    </format>
    <format dxfId="79">
      <pivotArea dataOnly="0" labelOnly="1" outline="0" axis="axisValues"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 chart="3" format="10" series="1">
      <pivotArea type="data" outline="0" fieldPosition="0">
        <references count="2">
          <reference field="4294967294" count="1" selected="0">
            <x v="0"/>
          </reference>
          <reference field="12" count="1" selected="0">
            <x v="2"/>
          </reference>
        </references>
      </pivotArea>
    </chartFormat>
    <chartFormat chart="3" format="11"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47072-4537-2540-A606-46B581A0334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7" firstHeaderRow="1" firstDataRow="2" firstDataCol="1"/>
  <pivotFields count="15">
    <pivotField dataField="1" showAll="0"/>
    <pivotField showAll="0"/>
    <pivotField showAll="0"/>
    <pivotField showAll="0"/>
    <pivotField showAll="0"/>
    <pivotField showAll="0"/>
    <pivotField axis="axisRow" showAll="0">
      <items count="3">
        <item x="0"/>
        <item x="1"/>
        <item t="default"/>
      </items>
    </pivotField>
    <pivotField showAll="0"/>
    <pivotField numFmtId="166" showAll="0"/>
    <pivotField showAll="0"/>
    <pivotField showAll="0"/>
    <pivotField showAll="0"/>
    <pivotField axis="axisCol" showAll="0">
      <items count="5">
        <item x="2"/>
        <item x="1"/>
        <item x="0"/>
        <item x="3"/>
        <item t="default"/>
      </items>
    </pivotField>
    <pivotField showAll="0"/>
    <pivotField showAll="0"/>
  </pivotFields>
  <rowFields count="1">
    <field x="6"/>
  </rowFields>
  <rowItems count="3">
    <i>
      <x/>
    </i>
    <i>
      <x v="1"/>
    </i>
    <i t="grand">
      <x/>
    </i>
  </rowItems>
  <colFields count="1">
    <field x="12"/>
  </colFields>
  <colItems count="5">
    <i>
      <x/>
    </i>
    <i>
      <x v="1"/>
    </i>
    <i>
      <x v="2"/>
    </i>
    <i>
      <x v="3"/>
    </i>
    <i t="grand">
      <x/>
    </i>
  </colItems>
  <dataFields count="1">
    <dataField name="Count of Customer_ID" fld="0" subtotal="count" baseField="0" baseItem="0"/>
  </dataFields>
  <formats count="10">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12" type="button" dataOnly="0" labelOnly="1" outline="0" axis="axisCol" fieldPosition="0"/>
    </format>
    <format dxfId="121">
      <pivotArea type="topRight" dataOnly="0" labelOnly="1" outline="0" fieldPosition="0"/>
    </format>
    <format dxfId="120">
      <pivotArea field="6" type="button" dataOnly="0" labelOnly="1" outline="0" axis="axisRow" fieldPosition="0"/>
    </format>
    <format dxfId="119">
      <pivotArea dataOnly="0" labelOnly="1" fieldPosition="0">
        <references count="1">
          <reference field="6" count="0"/>
        </references>
      </pivotArea>
    </format>
    <format dxfId="118">
      <pivotArea dataOnly="0" labelOnly="1" grandRow="1" outline="0" fieldPosition="0"/>
    </format>
    <format dxfId="117">
      <pivotArea dataOnly="0" labelOnly="1" fieldPosition="0">
        <references count="1">
          <reference field="12" count="0"/>
        </references>
      </pivotArea>
    </format>
    <format dxfId="116">
      <pivotArea dataOnly="0" labelOnly="1" grandCol="1" outline="0"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83D0D-A1B8-8445-957B-7FC798E9351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5">
    <pivotField showAll="0"/>
    <pivotField showAll="0"/>
    <pivotField showAll="0">
      <items count="54">
        <item x="45"/>
        <item x="10"/>
        <item x="39"/>
        <item x="35"/>
        <item x="30"/>
        <item x="4"/>
        <item x="40"/>
        <item x="46"/>
        <item x="48"/>
        <item x="49"/>
        <item x="25"/>
        <item x="34"/>
        <item x="32"/>
        <item x="33"/>
        <item x="6"/>
        <item x="15"/>
        <item x="28"/>
        <item x="2"/>
        <item x="38"/>
        <item x="1"/>
        <item x="43"/>
        <item x="12"/>
        <item x="8"/>
        <item x="26"/>
        <item x="5"/>
        <item x="17"/>
        <item x="22"/>
        <item x="16"/>
        <item x="7"/>
        <item x="18"/>
        <item x="27"/>
        <item x="9"/>
        <item x="44"/>
        <item x="0"/>
        <item x="19"/>
        <item x="11"/>
        <item x="41"/>
        <item x="31"/>
        <item x="3"/>
        <item x="24"/>
        <item x="20"/>
        <item x="42"/>
        <item x="37"/>
        <item x="13"/>
        <item x="52"/>
        <item x="23"/>
        <item x="29"/>
        <item x="36"/>
        <item x="21"/>
        <item x="14"/>
        <item x="50"/>
        <item x="47"/>
        <item x="51"/>
        <item t="default"/>
      </items>
    </pivotField>
    <pivotField axis="axisCol" showAll="0">
      <items count="3">
        <item x="1"/>
        <item x="0"/>
        <item t="default"/>
      </items>
    </pivotField>
    <pivotField showAll="0"/>
    <pivotField showAll="0"/>
    <pivotField showAll="0"/>
    <pivotField axis="axisRow" showAll="0">
      <items count="4">
        <item x="2"/>
        <item x="0"/>
        <item x="1"/>
        <item t="default"/>
      </items>
    </pivotField>
    <pivotField numFmtId="166" showAll="0"/>
    <pivotField showAll="0"/>
    <pivotField showAll="0"/>
    <pivotField showAll="0"/>
    <pivotField axis="axisRow" showAll="0">
      <items count="5">
        <item x="2"/>
        <item x="1"/>
        <item x="0"/>
        <item x="3"/>
        <item t="default"/>
      </items>
    </pivotField>
    <pivotField showAll="0"/>
    <pivotField dataField="1" showAll="0"/>
  </pivotFields>
  <rowFields count="2">
    <field x="7"/>
    <field x="12"/>
  </rowFields>
  <rowItems count="15">
    <i>
      <x/>
    </i>
    <i r="1">
      <x v="1"/>
    </i>
    <i r="1">
      <x v="2"/>
    </i>
    <i r="1">
      <x v="3"/>
    </i>
    <i>
      <x v="1"/>
    </i>
    <i r="1">
      <x/>
    </i>
    <i r="1">
      <x v="1"/>
    </i>
    <i r="1">
      <x v="2"/>
    </i>
    <i r="1">
      <x v="3"/>
    </i>
    <i>
      <x v="2"/>
    </i>
    <i r="1">
      <x/>
    </i>
    <i r="1">
      <x v="1"/>
    </i>
    <i r="1">
      <x v="2"/>
    </i>
    <i r="1">
      <x v="3"/>
    </i>
    <i t="grand">
      <x/>
    </i>
  </rowItems>
  <colFields count="1">
    <field x="3"/>
  </colFields>
  <colItems count="3">
    <i>
      <x/>
    </i>
    <i>
      <x v="1"/>
    </i>
    <i t="grand">
      <x/>
    </i>
  </colItems>
  <dataFields count="1">
    <dataField name="Average of Claim_Outcome" fld="14" subtotal="average" baseField="0" baseItem="0" numFmtId="10"/>
  </dataFields>
  <formats count="7">
    <format dxfId="115">
      <pivotArea type="all" dataOnly="0" outline="0" fieldPosition="0"/>
    </format>
    <format dxfId="114">
      <pivotArea outline="0" collapsedLevelsAreSubtotals="1" fieldPosition="0"/>
    </format>
    <format dxfId="113">
      <pivotArea field="7" type="button" dataOnly="0" labelOnly="1" outline="0" axis="axisRow" fieldPosition="0"/>
    </format>
    <format dxfId="112">
      <pivotArea dataOnly="0" labelOnly="1" fieldPosition="0">
        <references count="1">
          <reference field="7" count="0"/>
        </references>
      </pivotArea>
    </format>
    <format dxfId="111">
      <pivotArea dataOnly="0" labelOnly="1" grandRow="1" outline="0" fieldPosition="0"/>
    </format>
    <format dxfId="110">
      <pivotArea dataOnly="0" labelOnly="1" outline="0" axis="axisValues" fieldPosition="0"/>
    </format>
    <format dxfId="109">
      <pivotArea outline="0" collapsedLevelsAreSubtotals="1" fieldPosition="0"/>
    </format>
  </formats>
  <conditionalFormats count="6">
    <conditionalFormat priority="7">
      <pivotAreas count="1">
        <pivotArea type="data" collapsedLevelsAreSubtotals="1" fieldPosition="0">
          <references count="2">
            <reference field="4294967294" count="1" selected="0">
              <x v="0"/>
            </reference>
            <reference field="7" count="3">
              <x v="0"/>
              <x v="1"/>
              <x v="2"/>
            </reference>
          </references>
        </pivotArea>
      </pivotAreas>
    </conditionalFormat>
    <conditionalFormat priority="6">
      <pivotAreas count="1">
        <pivotArea type="data" collapsedLevelsAreSubtotals="1" fieldPosition="0">
          <references count="2">
            <reference field="4294967294" count="1" selected="0">
              <x v="0"/>
            </reference>
            <reference field="7" count="3">
              <x v="0"/>
              <x v="1"/>
              <x v="2"/>
            </reference>
          </references>
        </pivotArea>
      </pivotAreas>
    </conditionalFormat>
    <conditionalFormat priority="4">
      <pivotAreas count="1">
        <pivotArea type="data" collapsedLevelsAreSubtotals="1" fieldPosition="0">
          <references count="2">
            <reference field="4294967294" count="1" selected="0">
              <x v="0"/>
            </reference>
            <reference field="7" count="2">
              <x v="1"/>
              <x v="2"/>
            </reference>
          </references>
        </pivotArea>
      </pivotAreas>
    </conditionalFormat>
    <conditionalFormat priority="3">
      <pivotAreas count="1">
        <pivotArea type="data" collapsedLevelsAreSubtotals="1" fieldPosition="0">
          <references count="2">
            <reference field="4294967294" count="1" selected="0">
              <x v="0"/>
            </reference>
            <reference field="7" count="1">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0E5917-0FBB-E943-8E5E-F16959A483C6}"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5">
    <pivotField axis="axisRow" showAll="0" measureFilter="1" sortType="descending">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166" showAll="0">
      <items count="200">
        <item x="65"/>
        <item x="179"/>
        <item x="76"/>
        <item x="49"/>
        <item x="155"/>
        <item x="147"/>
        <item x="170"/>
        <item x="175"/>
        <item x="149"/>
        <item x="168"/>
        <item x="90"/>
        <item x="135"/>
        <item x="80"/>
        <item x="177"/>
        <item x="185"/>
        <item x="12"/>
        <item x="33"/>
        <item x="37"/>
        <item x="154"/>
        <item x="54"/>
        <item x="144"/>
        <item x="70"/>
        <item x="131"/>
        <item x="25"/>
        <item x="95"/>
        <item x="27"/>
        <item x="173"/>
        <item x="122"/>
        <item x="152"/>
        <item x="195"/>
        <item x="189"/>
        <item x="198"/>
        <item x="55"/>
        <item x="115"/>
        <item x="82"/>
        <item x="141"/>
        <item x="186"/>
        <item x="46"/>
        <item x="28"/>
        <item x="106"/>
        <item x="39"/>
        <item x="103"/>
        <item x="137"/>
        <item x="59"/>
        <item x="124"/>
        <item x="61"/>
        <item x="47"/>
        <item x="134"/>
        <item x="60"/>
        <item x="190"/>
        <item x="21"/>
        <item x="89"/>
        <item x="128"/>
        <item x="142"/>
        <item x="79"/>
        <item x="97"/>
        <item x="32"/>
        <item x="163"/>
        <item x="126"/>
        <item x="181"/>
        <item x="10"/>
        <item x="188"/>
        <item x="9"/>
        <item x="72"/>
        <item x="110"/>
        <item x="19"/>
        <item x="161"/>
        <item x="105"/>
        <item x="143"/>
        <item x="111"/>
        <item x="5"/>
        <item x="191"/>
        <item x="172"/>
        <item x="174"/>
        <item x="156"/>
        <item x="15"/>
        <item x="44"/>
        <item x="104"/>
        <item x="63"/>
        <item x="34"/>
        <item x="91"/>
        <item x="194"/>
        <item x="2"/>
        <item x="121"/>
        <item x="193"/>
        <item x="167"/>
        <item x="6"/>
        <item x="52"/>
        <item x="74"/>
        <item x="8"/>
        <item x="43"/>
        <item x="94"/>
        <item x="78"/>
        <item x="38"/>
        <item x="58"/>
        <item x="68"/>
        <item x="130"/>
        <item x="66"/>
        <item x="36"/>
        <item x="150"/>
        <item x="132"/>
        <item x="180"/>
        <item x="51"/>
        <item x="26"/>
        <item x="114"/>
        <item x="108"/>
        <item x="16"/>
        <item x="7"/>
        <item x="112"/>
        <item x="4"/>
        <item x="196"/>
        <item x="56"/>
        <item x="98"/>
        <item x="183"/>
        <item x="107"/>
        <item x="81"/>
        <item x="171"/>
        <item x="192"/>
        <item x="109"/>
        <item x="113"/>
        <item x="153"/>
        <item x="96"/>
        <item x="92"/>
        <item x="88"/>
        <item x="24"/>
        <item x="84"/>
        <item x="151"/>
        <item x="67"/>
        <item x="64"/>
        <item x="178"/>
        <item x="117"/>
        <item x="164"/>
        <item x="69"/>
        <item x="187"/>
        <item x="0"/>
        <item x="40"/>
        <item x="99"/>
        <item x="101"/>
        <item x="166"/>
        <item x="23"/>
        <item x="158"/>
        <item x="119"/>
        <item x="86"/>
        <item x="116"/>
        <item x="169"/>
        <item x="1"/>
        <item x="102"/>
        <item x="184"/>
        <item x="136"/>
        <item x="100"/>
        <item x="62"/>
        <item x="160"/>
        <item x="35"/>
        <item x="159"/>
        <item x="145"/>
        <item x="20"/>
        <item x="14"/>
        <item x="123"/>
        <item x="41"/>
        <item x="3"/>
        <item x="165"/>
        <item x="182"/>
        <item x="140"/>
        <item x="197"/>
        <item x="133"/>
        <item x="75"/>
        <item x="146"/>
        <item x="157"/>
        <item x="127"/>
        <item x="85"/>
        <item x="83"/>
        <item x="13"/>
        <item x="87"/>
        <item x="50"/>
        <item x="176"/>
        <item x="29"/>
        <item x="22"/>
        <item x="162"/>
        <item x="71"/>
        <item x="129"/>
        <item x="42"/>
        <item x="30"/>
        <item x="53"/>
        <item x="73"/>
        <item x="125"/>
        <item x="45"/>
        <item x="57"/>
        <item x="48"/>
        <item x="11"/>
        <item x="17"/>
        <item x="148"/>
        <item x="138"/>
        <item x="120"/>
        <item x="93"/>
        <item x="139"/>
        <item x="31"/>
        <item x="18"/>
        <item x="118"/>
        <item x="77"/>
        <item t="default"/>
      </items>
    </pivotField>
    <pivotField showAll="0"/>
    <pivotField showAll="0"/>
    <pivotField showAll="0"/>
    <pivotField showAll="0"/>
    <pivotField showAll="0"/>
    <pivotField showAll="0"/>
  </pivotFields>
  <rowFields count="1">
    <field x="0"/>
  </rowFields>
  <rowItems count="11">
    <i>
      <x v="77"/>
    </i>
    <i>
      <x v="119"/>
    </i>
    <i>
      <x v="18"/>
    </i>
    <i>
      <x v="31"/>
    </i>
    <i>
      <x v="140"/>
    </i>
    <i>
      <x v="93"/>
    </i>
    <i>
      <x v="121"/>
    </i>
    <i>
      <x v="139"/>
    </i>
    <i>
      <x v="149"/>
    </i>
    <i>
      <x v="17"/>
    </i>
    <i t="grand">
      <x/>
    </i>
  </rowItems>
  <colItems count="1">
    <i/>
  </colItems>
  <dataFields count="1">
    <dataField name="Sum of Claim_Amount" fld="8" baseField="0" baseItem="0" numFmtId="166"/>
  </dataFields>
  <formats count="6">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10">
            <x v="17"/>
            <x v="18"/>
            <x v="31"/>
            <x v="77"/>
            <x v="93"/>
            <x v="119"/>
            <x v="121"/>
            <x v="139"/>
            <x v="140"/>
            <x v="149"/>
          </reference>
        </references>
      </pivotArea>
    </format>
    <format dxfId="104">
      <pivotArea dataOnly="0" labelOnly="1" grandRow="1" outline="0" fieldPosition="0"/>
    </format>
    <format dxfId="10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032853-2D3A-E841-89F6-73F245B8BC53}"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2:N23" firstHeaderRow="1" firstDataRow="1" firstDataCol="1"/>
  <pivotFields count="15">
    <pivotField axis="axisRow" showAll="0" measureFilter="1" sortType="descending">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166" showAll="0"/>
    <pivotField showAll="0"/>
    <pivotField showAll="0"/>
    <pivotField showAll="0"/>
    <pivotField showAll="0"/>
    <pivotField showAll="0"/>
    <pivotField showAll="0"/>
  </pivotFields>
  <rowFields count="1">
    <field x="0"/>
  </rowFields>
  <rowItems count="11">
    <i>
      <x v="77"/>
    </i>
    <i>
      <x v="119"/>
    </i>
    <i>
      <x v="18"/>
    </i>
    <i>
      <x v="31"/>
    </i>
    <i>
      <x v="140"/>
    </i>
    <i>
      <x v="93"/>
    </i>
    <i>
      <x v="121"/>
    </i>
    <i>
      <x v="139"/>
    </i>
    <i>
      <x v="149"/>
    </i>
    <i>
      <x v="17"/>
    </i>
    <i t="grand">
      <x/>
    </i>
  </rowItems>
  <colItems count="1">
    <i/>
  </colItems>
  <dataFields count="1">
    <dataField name="Sum of Claim_Amount" fld="8" baseField="0" baseItem="0" numFmtId="166"/>
  </dataFields>
  <formats count="6">
    <format dxfId="97">
      <pivotArea type="all" dataOnly="0" outline="0" fieldPosition="0"/>
    </format>
    <format dxfId="98">
      <pivotArea outline="0" collapsedLevelsAreSubtotals="1" fieldPosition="0"/>
    </format>
    <format dxfId="99">
      <pivotArea field="0" type="button" dataOnly="0" labelOnly="1" outline="0" axis="axisRow" fieldPosition="0"/>
    </format>
    <format dxfId="100">
      <pivotArea dataOnly="0" labelOnly="1" fieldPosition="0">
        <references count="1">
          <reference field="0" count="10">
            <x v="17"/>
            <x v="18"/>
            <x v="31"/>
            <x v="77"/>
            <x v="93"/>
            <x v="119"/>
            <x v="121"/>
            <x v="139"/>
            <x v="140"/>
            <x v="149"/>
          </reference>
        </references>
      </pivotArea>
    </format>
    <format dxfId="101">
      <pivotArea dataOnly="0" labelOnly="1" grandRow="1" outline="0" fieldPosition="0"/>
    </format>
    <format dxfId="10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F33F65-88AC-2D44-BB8C-1A5BE5D31A1E}"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3:D39" firstHeaderRow="1" firstDataRow="2" firstDataCol="1"/>
  <pivotFields count="15">
    <pivotField showAll="0"/>
    <pivotField showAll="0"/>
    <pivotField showAll="0">
      <items count="54">
        <item x="45"/>
        <item x="10"/>
        <item x="39"/>
        <item x="35"/>
        <item x="30"/>
        <item x="4"/>
        <item x="40"/>
        <item x="46"/>
        <item x="48"/>
        <item x="49"/>
        <item x="25"/>
        <item x="34"/>
        <item x="32"/>
        <item x="33"/>
        <item x="6"/>
        <item x="15"/>
        <item x="28"/>
        <item x="2"/>
        <item x="38"/>
        <item x="1"/>
        <item x="43"/>
        <item x="12"/>
        <item x="8"/>
        <item x="26"/>
        <item x="5"/>
        <item x="17"/>
        <item x="22"/>
        <item x="16"/>
        <item x="7"/>
        <item x="18"/>
        <item x="27"/>
        <item x="9"/>
        <item x="44"/>
        <item x="0"/>
        <item x="19"/>
        <item x="11"/>
        <item x="41"/>
        <item x="31"/>
        <item x="3"/>
        <item x="24"/>
        <item x="20"/>
        <item x="42"/>
        <item x="37"/>
        <item x="13"/>
        <item x="52"/>
        <item x="23"/>
        <item x="29"/>
        <item x="36"/>
        <item x="21"/>
        <item x="14"/>
        <item x="50"/>
        <item x="47"/>
        <item x="51"/>
        <item t="default"/>
      </items>
    </pivotField>
    <pivotField axis="axisCol" showAll="0">
      <items count="3">
        <item x="1"/>
        <item x="0"/>
        <item t="default"/>
      </items>
    </pivotField>
    <pivotField showAll="0"/>
    <pivotField showAll="0"/>
    <pivotField showAll="0"/>
    <pivotField axis="axisRow" showAll="0">
      <items count="4">
        <item x="2"/>
        <item x="0"/>
        <item x="1"/>
        <item t="default"/>
      </items>
    </pivotField>
    <pivotField numFmtId="166" showAll="0"/>
    <pivotField showAll="0"/>
    <pivotField showAll="0"/>
    <pivotField showAll="0"/>
    <pivotField axis="axisRow" showAll="0">
      <items count="5">
        <item x="2"/>
        <item x="1"/>
        <item x="0"/>
        <item x="3"/>
        <item t="default"/>
      </items>
    </pivotField>
    <pivotField showAll="0"/>
    <pivotField dataField="1" showAll="0"/>
  </pivotFields>
  <rowFields count="2">
    <field x="7"/>
    <field x="12"/>
  </rowFields>
  <rowItems count="15">
    <i>
      <x/>
    </i>
    <i r="1">
      <x v="1"/>
    </i>
    <i r="1">
      <x v="2"/>
    </i>
    <i r="1">
      <x v="3"/>
    </i>
    <i>
      <x v="1"/>
    </i>
    <i r="1">
      <x/>
    </i>
    <i r="1">
      <x v="1"/>
    </i>
    <i r="1">
      <x v="2"/>
    </i>
    <i r="1">
      <x v="3"/>
    </i>
    <i>
      <x v="2"/>
    </i>
    <i r="1">
      <x/>
    </i>
    <i r="1">
      <x v="1"/>
    </i>
    <i r="1">
      <x v="2"/>
    </i>
    <i r="1">
      <x v="3"/>
    </i>
    <i t="grand">
      <x/>
    </i>
  </rowItems>
  <colFields count="1">
    <field x="3"/>
  </colFields>
  <colItems count="3">
    <i>
      <x/>
    </i>
    <i>
      <x v="1"/>
    </i>
    <i t="grand">
      <x/>
    </i>
  </colItems>
  <dataFields count="1">
    <dataField name="Average of Claim_Outcome" fld="14" subtotal="average" baseField="0" baseItem="0" numFmtId="10"/>
  </dataFields>
  <formats count="7">
    <format dxfId="53">
      <pivotArea type="all" dataOnly="0" outline="0" fieldPosition="0"/>
    </format>
    <format dxfId="54">
      <pivotArea outline="0" collapsedLevelsAreSubtotals="1" fieldPosition="0"/>
    </format>
    <format dxfId="55">
      <pivotArea field="7" type="button" dataOnly="0" labelOnly="1" outline="0" axis="axisRow" fieldPosition="0"/>
    </format>
    <format dxfId="56">
      <pivotArea dataOnly="0" labelOnly="1" fieldPosition="0">
        <references count="1">
          <reference field="7" count="0"/>
        </references>
      </pivotArea>
    </format>
    <format dxfId="57">
      <pivotArea dataOnly="0" labelOnly="1" grandRow="1" outline="0" fieldPosition="0"/>
    </format>
    <format dxfId="58">
      <pivotArea dataOnly="0" labelOnly="1" outline="0" axis="axisValues" fieldPosition="0"/>
    </format>
    <format dxfId="59">
      <pivotArea outline="0" collapsedLevelsAreSubtotals="1" fieldPosition="0"/>
    </format>
  </formats>
  <conditionalFormats count="6">
    <conditionalFormat priority="6">
      <pivotAreas count="1">
        <pivotArea type="data" collapsedLevelsAreSubtotals="1" fieldPosition="0">
          <references count="2">
            <reference field="4294967294" count="1" selected="0">
              <x v="0"/>
            </reference>
            <reference field="7" count="3">
              <x v="0"/>
              <x v="1"/>
              <x v="2"/>
            </reference>
          </references>
        </pivotArea>
      </pivotAreas>
    </conditionalFormat>
    <conditionalFormat priority="5">
      <pivotAreas count="1">
        <pivotArea type="data" collapsedLevelsAreSubtotals="1" fieldPosition="0">
          <references count="2">
            <reference field="4294967294" count="1" selected="0">
              <x v="0"/>
            </reference>
            <reference field="7" count="3">
              <x v="0"/>
              <x v="1"/>
              <x v="2"/>
            </reference>
          </references>
        </pivotArea>
      </pivotAreas>
    </conditionalFormat>
    <conditionalFormat priority="4">
      <pivotAreas count="1">
        <pivotArea type="data" collapsedLevelsAreSubtotals="1" fieldPosition="0">
          <references count="2">
            <reference field="4294967294" count="1" selected="0">
              <x v="0"/>
            </reference>
            <reference field="7" count="2">
              <x v="1"/>
              <x v="2"/>
            </reference>
          </references>
        </pivotArea>
      </pivotAreas>
    </conditionalFormat>
    <conditionalFormat priority="3">
      <pivotAreas count="1">
        <pivotArea type="data" collapsedLevelsAreSubtotals="1" fieldPosition="0">
          <references count="2">
            <reference field="4294967294" count="1" selected="0">
              <x v="0"/>
            </reference>
            <reference field="7" count="1">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A870AD-93C2-484B-B8B1-5F33F2468C9A}"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18" firstHeaderRow="1" firstDataRow="2" firstDataCol="1"/>
  <pivotFields count="15">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54">
        <item x="45"/>
        <item x="10"/>
        <item x="39"/>
        <item x="35"/>
        <item x="30"/>
        <item x="4"/>
        <item x="40"/>
        <item x="46"/>
        <item x="48"/>
        <item x="49"/>
        <item x="25"/>
        <item x="34"/>
        <item x="32"/>
        <item x="33"/>
        <item x="6"/>
        <item x="15"/>
        <item x="28"/>
        <item x="2"/>
        <item x="38"/>
        <item x="1"/>
        <item x="43"/>
        <item x="12"/>
        <item x="8"/>
        <item x="26"/>
        <item x="5"/>
        <item x="17"/>
        <item x="22"/>
        <item x="16"/>
        <item x="7"/>
        <item x="18"/>
        <item x="27"/>
        <item x="9"/>
        <item x="44"/>
        <item x="0"/>
        <item x="19"/>
        <item x="11"/>
        <item x="41"/>
        <item x="31"/>
        <item x="3"/>
        <item x="24"/>
        <item x="20"/>
        <item x="42"/>
        <item x="37"/>
        <item x="13"/>
        <item x="52"/>
        <item x="23"/>
        <item x="29"/>
        <item x="36"/>
        <item x="21"/>
        <item x="14"/>
        <item x="50"/>
        <item x="47"/>
        <item x="51"/>
        <item t="default"/>
      </items>
    </pivotField>
    <pivotField axis="axisRow" showAll="0">
      <items count="3">
        <item x="1"/>
        <item x="0"/>
        <item t="default"/>
      </items>
    </pivotField>
    <pivotField showAll="0"/>
    <pivotField axis="axisRow" showAll="0">
      <items count="6">
        <item x="1"/>
        <item x="0"/>
        <item x="4"/>
        <item x="2"/>
        <item x="3"/>
        <item t="default"/>
      </items>
    </pivotField>
    <pivotField showAll="0"/>
    <pivotField showAll="0"/>
    <pivotField dataField="1" numFmtId="166" showAll="0">
      <items count="200">
        <item x="65"/>
        <item x="179"/>
        <item x="76"/>
        <item x="49"/>
        <item x="155"/>
        <item x="147"/>
        <item x="170"/>
        <item x="175"/>
        <item x="149"/>
        <item x="168"/>
        <item x="90"/>
        <item x="135"/>
        <item x="80"/>
        <item x="177"/>
        <item x="185"/>
        <item x="12"/>
        <item x="33"/>
        <item x="37"/>
        <item x="154"/>
        <item x="54"/>
        <item x="144"/>
        <item x="70"/>
        <item x="131"/>
        <item x="25"/>
        <item x="95"/>
        <item x="27"/>
        <item x="173"/>
        <item x="122"/>
        <item x="152"/>
        <item x="195"/>
        <item x="189"/>
        <item x="198"/>
        <item x="55"/>
        <item x="115"/>
        <item x="82"/>
        <item x="141"/>
        <item x="186"/>
        <item x="46"/>
        <item x="28"/>
        <item x="106"/>
        <item x="39"/>
        <item x="103"/>
        <item x="137"/>
        <item x="59"/>
        <item x="124"/>
        <item x="61"/>
        <item x="47"/>
        <item x="134"/>
        <item x="60"/>
        <item x="190"/>
        <item x="21"/>
        <item x="89"/>
        <item x="128"/>
        <item x="142"/>
        <item x="79"/>
        <item x="97"/>
        <item x="32"/>
        <item x="163"/>
        <item x="126"/>
        <item x="181"/>
        <item x="10"/>
        <item x="188"/>
        <item x="9"/>
        <item x="72"/>
        <item x="110"/>
        <item x="19"/>
        <item x="161"/>
        <item x="105"/>
        <item x="143"/>
        <item x="111"/>
        <item x="5"/>
        <item x="191"/>
        <item x="172"/>
        <item x="174"/>
        <item x="156"/>
        <item x="15"/>
        <item x="44"/>
        <item x="104"/>
        <item x="63"/>
        <item x="34"/>
        <item x="91"/>
        <item x="194"/>
        <item x="2"/>
        <item x="121"/>
        <item x="193"/>
        <item x="167"/>
        <item x="6"/>
        <item x="52"/>
        <item x="74"/>
        <item x="8"/>
        <item x="43"/>
        <item x="94"/>
        <item x="78"/>
        <item x="38"/>
        <item x="58"/>
        <item x="68"/>
        <item x="130"/>
        <item x="66"/>
        <item x="36"/>
        <item x="150"/>
        <item x="132"/>
        <item x="180"/>
        <item x="51"/>
        <item x="26"/>
        <item x="114"/>
        <item x="108"/>
        <item x="16"/>
        <item x="7"/>
        <item x="112"/>
        <item x="4"/>
        <item x="196"/>
        <item x="56"/>
        <item x="98"/>
        <item x="183"/>
        <item x="107"/>
        <item x="81"/>
        <item x="171"/>
        <item x="192"/>
        <item x="109"/>
        <item x="113"/>
        <item x="153"/>
        <item x="96"/>
        <item x="92"/>
        <item x="88"/>
        <item x="24"/>
        <item x="84"/>
        <item x="151"/>
        <item x="67"/>
        <item x="64"/>
        <item x="178"/>
        <item x="117"/>
        <item x="164"/>
        <item x="69"/>
        <item x="187"/>
        <item x="0"/>
        <item x="40"/>
        <item x="99"/>
        <item x="101"/>
        <item x="166"/>
        <item x="23"/>
        <item x="158"/>
        <item x="119"/>
        <item x="86"/>
        <item x="116"/>
        <item x="169"/>
        <item x="1"/>
        <item x="102"/>
        <item x="184"/>
        <item x="136"/>
        <item x="100"/>
        <item x="62"/>
        <item x="160"/>
        <item x="35"/>
        <item x="159"/>
        <item x="145"/>
        <item x="20"/>
        <item x="14"/>
        <item x="123"/>
        <item x="41"/>
        <item x="3"/>
        <item x="165"/>
        <item x="182"/>
        <item x="140"/>
        <item x="197"/>
        <item x="133"/>
        <item x="75"/>
        <item x="146"/>
        <item x="157"/>
        <item x="127"/>
        <item x="85"/>
        <item x="83"/>
        <item x="13"/>
        <item x="87"/>
        <item x="50"/>
        <item x="176"/>
        <item x="29"/>
        <item x="22"/>
        <item x="162"/>
        <item x="71"/>
        <item x="129"/>
        <item x="42"/>
        <item x="30"/>
        <item x="53"/>
        <item x="73"/>
        <item x="125"/>
        <item x="45"/>
        <item x="57"/>
        <item x="48"/>
        <item x="11"/>
        <item x="17"/>
        <item x="148"/>
        <item x="138"/>
        <item x="120"/>
        <item x="93"/>
        <item x="139"/>
        <item x="31"/>
        <item x="18"/>
        <item x="118"/>
        <item x="77"/>
        <item t="default"/>
      </items>
    </pivotField>
    <pivotField showAll="0"/>
    <pivotField showAll="0"/>
    <pivotField showAll="0"/>
    <pivotField axis="axisCol" showAll="0">
      <items count="5">
        <item x="2"/>
        <item x="1"/>
        <item x="0"/>
        <item x="3"/>
        <item t="default"/>
      </items>
    </pivotField>
    <pivotField showAll="0"/>
    <pivotField showAll="0"/>
  </pivotFields>
  <rowFields count="2">
    <field x="5"/>
    <field x="3"/>
  </rowFields>
  <rowItems count="16">
    <i>
      <x/>
    </i>
    <i r="1">
      <x/>
    </i>
    <i r="1">
      <x v="1"/>
    </i>
    <i>
      <x v="1"/>
    </i>
    <i r="1">
      <x/>
    </i>
    <i r="1">
      <x v="1"/>
    </i>
    <i>
      <x v="2"/>
    </i>
    <i r="1">
      <x/>
    </i>
    <i r="1">
      <x v="1"/>
    </i>
    <i>
      <x v="3"/>
    </i>
    <i r="1">
      <x/>
    </i>
    <i r="1">
      <x v="1"/>
    </i>
    <i>
      <x v="4"/>
    </i>
    <i r="1">
      <x/>
    </i>
    <i r="1">
      <x v="1"/>
    </i>
    <i t="grand">
      <x/>
    </i>
  </rowItems>
  <colFields count="1">
    <field x="12"/>
  </colFields>
  <colItems count="5">
    <i>
      <x/>
    </i>
    <i>
      <x v="1"/>
    </i>
    <i>
      <x v="2"/>
    </i>
    <i>
      <x v="3"/>
    </i>
    <i t="grand">
      <x/>
    </i>
  </colItems>
  <dataFields count="1">
    <dataField name="Average of Claim_Amount" fld="8" subtotal="average" baseField="0" baseItem="0" numFmtId="167"/>
  </dataFields>
  <formats count="1">
    <format dxfId="96">
      <pivotArea type="all" dataOnly="0"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3E8DC798-593B-AB49-963D-E82D8D2F7008}" sourceName="Customer_ID">
  <pivotTables>
    <pivotTable tabId="9" name="PivotTable5"/>
  </pivotTables>
  <data>
    <tabular pivotCacheId="1955579458">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B5DABFD-113F-A841-A78B-51EF699CCDCA}" sourceName="Age_Group">
  <pivotTables>
    <pivotTable tabId="8" name="PivotTable4"/>
  </pivotTables>
  <data>
    <tabular pivotCacheId="1955579458">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ID" xr10:uid="{EB1A7664-1296-2C45-BF08-0587E36F4ECB}" cache="Slicer_Customer_ID" caption="Customer_ID" style="SlicerStyleOther1" rowHeight="230716"/>
  <slicer name="Age_Group" xr10:uid="{4702C89C-DB23-414E-951C-28BBD103EDD7}" cache="Slicer_Age_Group" caption="Age_Group"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0F5BFB-8BE2-E841-8E25-303C9EFF1EFB}" name="Table4" displayName="Table4" ref="M4:N9" totalsRowShown="0" headerRowDxfId="0">
  <autoFilter ref="M4:N9" xr:uid="{A90F5BFB-8BE2-E841-8E25-303C9EFF1EFB}"/>
  <tableColumns count="2">
    <tableColumn id="1" xr3:uid="{E46C4B08-2CB8-7840-8290-F1FEF551C1E2}" name="Statistics " dataDxfId="2"/>
    <tableColumn id="2" xr3:uid="{26C8142E-B3DE-3C4B-A010-744F02C780BC}" name="Value" dataDxfId="1"/>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9A980-F2CF-5D4C-821B-F4BCC9950CF2}" name="Table1" displayName="Table1" ref="A1:O201" totalsRowShown="0" headerRowDxfId="126" headerRowBorderDxfId="128" tableBorderDxfId="129">
  <autoFilter ref="A1:O201" xr:uid="{9079A980-F2CF-5D4C-821B-F4BCC9950CF2}"/>
  <tableColumns count="15">
    <tableColumn id="1" xr3:uid="{1A240E10-F78C-EF49-ACB9-64AA28D90E86}" name="Customer_ID"/>
    <tableColumn id="2" xr3:uid="{41D2B5D7-8EF9-E845-9193-354C31F06254}" name="Claim_Date"/>
    <tableColumn id="3" xr3:uid="{F8C0F4EA-924C-F94A-9B49-59B536E2B70A}" name="Age"/>
    <tableColumn id="4" xr3:uid="{B00B3128-A727-7845-A69C-2C75424B3113}" name="Gender"/>
    <tableColumn id="5" xr3:uid="{0B8367E4-FB8B-6F48-B45C-5443F5283E38}" name="BMI"/>
    <tableColumn id="6" xr3:uid="{C0ADDFF5-1424-B24C-88C1-8B331EF65208}" name="Region"/>
    <tableColumn id="7" xr3:uid="{E36C4BC6-96B8-A14F-8376-3FD8A92F7263}" name="Smoking_Status"/>
    <tableColumn id="8" xr3:uid="{BDC243A5-F33F-5E4D-8B69-C755B87A1A90}" name="Claim_Type"/>
    <tableColumn id="9" xr3:uid="{5B725CC6-89F0-9B41-A9F8-041E7BE863D8}" name="Claim_Amount" dataDxfId="127"/>
    <tableColumn id="10" xr3:uid="{BB9EF917-AE43-914B-9949-CCDC65115E0E}" name="Claim_Status"/>
    <tableColumn id="11" xr3:uid="{D41A32D1-6014-EA45-A524-C9AD3BDA6696}" name="Hospital_Stay_Days"/>
    <tableColumn id="12" xr3:uid="{5193B0EE-6E0E-BE43-9886-2CB5D818D07B}" name="Previous_Claims"/>
    <tableColumn id="13" xr3:uid="{47352731-1BF7-D64C-BEB9-E068199432E8}" name="Age_Group"/>
    <tableColumn id="14" xr3:uid="{C4AF39C9-56F7-2443-9C19-950F2926C03E}" name="BMI_Category"/>
    <tableColumn id="15" xr3:uid="{F85471F8-5A04-E64A-92FC-F8238018F9D7}" name="Claim_Outcom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51A8-021E-474F-93DB-E6BAD0F21829}">
  <dimension ref="A11:F28"/>
  <sheetViews>
    <sheetView workbookViewId="0">
      <selection activeCell="A11" sqref="A11:F28"/>
    </sheetView>
  </sheetViews>
  <sheetFormatPr baseColWidth="10" defaultRowHeight="15" x14ac:dyDescent="0.2"/>
  <cols>
    <col min="1" max="1" width="29.5" bestFit="1" customWidth="1"/>
    <col min="2" max="2" width="19.83203125" bestFit="1" customWidth="1"/>
    <col min="3" max="4" width="11.83203125" customWidth="1"/>
    <col min="5" max="5" width="13.1640625" bestFit="1" customWidth="1"/>
    <col min="6" max="6" width="13.5" bestFit="1" customWidth="1"/>
    <col min="7" max="7" width="11.83203125" customWidth="1"/>
    <col min="8" max="8" width="11.83203125" bestFit="1" customWidth="1"/>
    <col min="9" max="9" width="13.1640625" bestFit="1" customWidth="1"/>
    <col min="10" max="10" width="14.6640625" bestFit="1" customWidth="1"/>
    <col min="11" max="12" width="11.83203125" bestFit="1" customWidth="1"/>
    <col min="13" max="14" width="9.83203125" bestFit="1" customWidth="1"/>
    <col min="15" max="15" width="11.83203125" bestFit="1" customWidth="1"/>
    <col min="16" max="18" width="13.1640625" bestFit="1" customWidth="1"/>
    <col min="19" max="20" width="11.83203125" bestFit="1" customWidth="1"/>
    <col min="21" max="21" width="13.1640625" bestFit="1" customWidth="1"/>
    <col min="22" max="22" width="11.83203125" bestFit="1" customWidth="1"/>
    <col min="23" max="24" width="13.1640625" bestFit="1" customWidth="1"/>
    <col min="25" max="27" width="11.83203125" bestFit="1" customWidth="1"/>
    <col min="28" max="28" width="13.1640625" bestFit="1" customWidth="1"/>
    <col min="29" max="29" width="11.83203125" bestFit="1" customWidth="1"/>
    <col min="30" max="33" width="13.1640625" bestFit="1" customWidth="1"/>
    <col min="34" max="34" width="11.83203125" bestFit="1" customWidth="1"/>
    <col min="35" max="38" width="13.1640625" bestFit="1" customWidth="1"/>
    <col min="39" max="39" width="11.83203125" bestFit="1" customWidth="1"/>
    <col min="40" max="41" width="13.1640625" bestFit="1" customWidth="1"/>
    <col min="42" max="42" width="11.83203125" bestFit="1" customWidth="1"/>
    <col min="43" max="43" width="13.1640625" bestFit="1" customWidth="1"/>
    <col min="44" max="45" width="11.83203125" bestFit="1" customWidth="1"/>
    <col min="46" max="49" width="13.1640625" bestFit="1" customWidth="1"/>
    <col min="50" max="50" width="11.83203125" bestFit="1" customWidth="1"/>
    <col min="51" max="55" width="13.1640625" bestFit="1" customWidth="1"/>
    <col min="56" max="56" width="11.83203125" bestFit="1" customWidth="1"/>
    <col min="57" max="57" width="13.1640625" bestFit="1" customWidth="1"/>
    <col min="58" max="58" width="11.83203125" bestFit="1" customWidth="1"/>
    <col min="59" max="59" width="14.6640625" bestFit="1" customWidth="1"/>
  </cols>
  <sheetData>
    <row r="11" spans="1:6" ht="22" x14ac:dyDescent="0.3">
      <c r="A11" s="4" t="s">
        <v>428</v>
      </c>
      <c r="B11" s="4" t="s">
        <v>429</v>
      </c>
      <c r="C11" s="5"/>
      <c r="D11" s="5"/>
      <c r="E11" s="5"/>
      <c r="F11" s="5"/>
    </row>
    <row r="12" spans="1:6" ht="22" x14ac:dyDescent="0.3">
      <c r="A12" s="4" t="s">
        <v>425</v>
      </c>
      <c r="B12" s="5" t="s">
        <v>416</v>
      </c>
      <c r="C12" s="5" t="s">
        <v>415</v>
      </c>
      <c r="D12" s="5" t="s">
        <v>414</v>
      </c>
      <c r="E12" s="5" t="s">
        <v>417</v>
      </c>
      <c r="F12" s="5" t="s">
        <v>426</v>
      </c>
    </row>
    <row r="13" spans="1:6" ht="22" x14ac:dyDescent="0.3">
      <c r="A13" s="6" t="s">
        <v>402</v>
      </c>
      <c r="B13" s="7">
        <v>3441.8549999999996</v>
      </c>
      <c r="C13" s="7">
        <v>5465.6494736842105</v>
      </c>
      <c r="D13" s="7">
        <v>5106.434761904763</v>
      </c>
      <c r="E13" s="7">
        <v>10083.316666666668</v>
      </c>
      <c r="F13" s="7">
        <v>5515.9139999999998</v>
      </c>
    </row>
    <row r="14" spans="1:6" ht="22" x14ac:dyDescent="0.3">
      <c r="A14" s="8" t="s">
        <v>400</v>
      </c>
      <c r="B14" s="7">
        <v>2614.9299999999998</v>
      </c>
      <c r="C14" s="7">
        <v>5810.9933333333329</v>
      </c>
      <c r="D14" s="7">
        <v>4441.9525000000003</v>
      </c>
      <c r="E14" s="7">
        <v>27653.83</v>
      </c>
      <c r="F14" s="7">
        <v>5887.4858620689665</v>
      </c>
    </row>
    <row r="15" spans="1:6" ht="22" x14ac:dyDescent="0.3">
      <c r="A15" s="8" t="s">
        <v>399</v>
      </c>
      <c r="B15" s="7">
        <v>4268.78</v>
      </c>
      <c r="C15" s="7">
        <v>4170.6099999999997</v>
      </c>
      <c r="D15" s="7">
        <v>5992.4111111111106</v>
      </c>
      <c r="E15" s="7">
        <v>1298.06</v>
      </c>
      <c r="F15" s="7">
        <v>4842.4399999999996</v>
      </c>
    </row>
    <row r="16" spans="1:6" ht="22" x14ac:dyDescent="0.3">
      <c r="A16" s="6" t="s">
        <v>401</v>
      </c>
      <c r="B16" s="7">
        <v>881.36</v>
      </c>
      <c r="C16" s="7">
        <v>3070.4380952380952</v>
      </c>
      <c r="D16" s="7">
        <v>5956.9466666666658</v>
      </c>
      <c r="E16" s="7">
        <v>8829.0375000000004</v>
      </c>
      <c r="F16" s="7">
        <v>5007.7124444444444</v>
      </c>
    </row>
    <row r="17" spans="1:6" ht="22" x14ac:dyDescent="0.3">
      <c r="A17" s="8" t="s">
        <v>400</v>
      </c>
      <c r="B17" s="7">
        <v>881.36</v>
      </c>
      <c r="C17" s="7">
        <v>4048.1144444444444</v>
      </c>
      <c r="D17" s="7">
        <v>6120.2050000000008</v>
      </c>
      <c r="E17" s="7">
        <v>9505.5380000000005</v>
      </c>
      <c r="F17" s="7">
        <v>5788.7290476190474</v>
      </c>
    </row>
    <row r="18" spans="1:6" ht="22" x14ac:dyDescent="0.3">
      <c r="A18" s="8" t="s">
        <v>399</v>
      </c>
      <c r="B18" s="7"/>
      <c r="C18" s="7">
        <v>2337.1808333333338</v>
      </c>
      <c r="D18" s="7">
        <v>5848.1077777777791</v>
      </c>
      <c r="E18" s="7">
        <v>7701.5366666666669</v>
      </c>
      <c r="F18" s="7">
        <v>4324.3229166666661</v>
      </c>
    </row>
    <row r="19" spans="1:6" ht="22" x14ac:dyDescent="0.3">
      <c r="A19" s="6" t="s">
        <v>405</v>
      </c>
      <c r="B19" s="7">
        <v>3296.9250000000002</v>
      </c>
      <c r="C19" s="7">
        <v>6412.8629411764714</v>
      </c>
      <c r="D19" s="7">
        <v>4789.846111111111</v>
      </c>
      <c r="E19" s="7">
        <v>9395.9750000000004</v>
      </c>
      <c r="F19" s="7">
        <v>5656.9666666666672</v>
      </c>
    </row>
    <row r="20" spans="1:6" ht="22" x14ac:dyDescent="0.3">
      <c r="A20" s="8" t="s">
        <v>400</v>
      </c>
      <c r="B20" s="7">
        <v>5389.27</v>
      </c>
      <c r="C20" s="7">
        <v>4553.1900000000005</v>
      </c>
      <c r="D20" s="7">
        <v>4302.277</v>
      </c>
      <c r="E20" s="7">
        <v>9395.9750000000004</v>
      </c>
      <c r="F20" s="7">
        <v>4934.738571428571</v>
      </c>
    </row>
    <row r="21" spans="1:6" ht="22" x14ac:dyDescent="0.3">
      <c r="A21" s="8" t="s">
        <v>399</v>
      </c>
      <c r="B21" s="7">
        <v>1204.58</v>
      </c>
      <c r="C21" s="7">
        <v>8065.9055555555569</v>
      </c>
      <c r="D21" s="7">
        <v>5399.3075000000008</v>
      </c>
      <c r="E21" s="7"/>
      <c r="F21" s="7">
        <v>6499.5661111111112</v>
      </c>
    </row>
    <row r="22" spans="1:6" ht="22" x14ac:dyDescent="0.3">
      <c r="A22" s="6" t="s">
        <v>403</v>
      </c>
      <c r="B22" s="7">
        <v>2751.5875000000001</v>
      </c>
      <c r="C22" s="7">
        <v>5629.8536363636367</v>
      </c>
      <c r="D22" s="7">
        <v>4103.7257142857143</v>
      </c>
      <c r="E22" s="7">
        <v>26361</v>
      </c>
      <c r="F22" s="7">
        <v>5224.9299999999994</v>
      </c>
    </row>
    <row r="23" spans="1:6" ht="22" x14ac:dyDescent="0.3">
      <c r="A23" s="8" t="s">
        <v>400</v>
      </c>
      <c r="B23" s="7">
        <v>3684.85</v>
      </c>
      <c r="C23" s="7">
        <v>6119.8200000000006</v>
      </c>
      <c r="D23" s="7">
        <v>3993.5324999999998</v>
      </c>
      <c r="E23" s="7"/>
      <c r="F23" s="7">
        <v>4661.1373333333331</v>
      </c>
    </row>
    <row r="24" spans="1:6" ht="22" x14ac:dyDescent="0.3">
      <c r="A24" s="8" t="s">
        <v>399</v>
      </c>
      <c r="B24" s="7">
        <v>1818.325</v>
      </c>
      <c r="C24" s="7">
        <v>5221.5483333333332</v>
      </c>
      <c r="D24" s="7">
        <v>4250.6500000000005</v>
      </c>
      <c r="E24" s="7">
        <v>26361</v>
      </c>
      <c r="F24" s="7">
        <v>5788.7226666666666</v>
      </c>
    </row>
    <row r="25" spans="1:6" ht="22" x14ac:dyDescent="0.3">
      <c r="A25" s="6" t="s">
        <v>404</v>
      </c>
      <c r="B25" s="7">
        <v>3948.91</v>
      </c>
      <c r="C25" s="7">
        <v>6393.1094444444443</v>
      </c>
      <c r="D25" s="7">
        <v>5481.021333333334</v>
      </c>
      <c r="E25" s="7">
        <v>5985.63</v>
      </c>
      <c r="F25" s="7">
        <v>5781.2060975609756</v>
      </c>
    </row>
    <row r="26" spans="1:6" ht="22" x14ac:dyDescent="0.3">
      <c r="A26" s="8" t="s">
        <v>400</v>
      </c>
      <c r="B26" s="7">
        <v>4740</v>
      </c>
      <c r="C26" s="7">
        <v>3344.0260000000003</v>
      </c>
      <c r="D26" s="7">
        <v>2798.8814285714288</v>
      </c>
      <c r="E26" s="7">
        <v>8730.1350000000002</v>
      </c>
      <c r="F26" s="7">
        <v>3999.5629411764703</v>
      </c>
    </row>
    <row r="27" spans="1:6" ht="22" x14ac:dyDescent="0.3">
      <c r="A27" s="8" t="s">
        <v>399</v>
      </c>
      <c r="B27" s="7">
        <v>1575.64</v>
      </c>
      <c r="C27" s="7">
        <v>7565.8338461538469</v>
      </c>
      <c r="D27" s="7">
        <v>7827.8937499999993</v>
      </c>
      <c r="E27" s="7">
        <v>3241.125</v>
      </c>
      <c r="F27" s="7">
        <v>7043.2033333333347</v>
      </c>
    </row>
    <row r="28" spans="1:6" ht="22" x14ac:dyDescent="0.3">
      <c r="A28" s="6" t="s">
        <v>426</v>
      </c>
      <c r="B28" s="7">
        <v>3166.2238461538464</v>
      </c>
      <c r="C28" s="7">
        <v>5283.1345348837203</v>
      </c>
      <c r="D28" s="7">
        <v>5090.0486746987926</v>
      </c>
      <c r="E28" s="7">
        <v>9443.2066666666669</v>
      </c>
      <c r="F28" s="7">
        <v>5439.8112000000001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D997-0723-0D4A-BA64-746EDCEA4DA8}">
  <dimension ref="A3:F8"/>
  <sheetViews>
    <sheetView workbookViewId="0">
      <selection activeCell="A3" sqref="A3:F7"/>
    </sheetView>
  </sheetViews>
  <sheetFormatPr baseColWidth="10" defaultRowHeight="15" x14ac:dyDescent="0.2"/>
  <cols>
    <col min="1" max="1" width="26.6640625" customWidth="1"/>
    <col min="2" max="2" width="20.1640625" customWidth="1"/>
    <col min="3" max="4" width="7.33203125" customWidth="1"/>
    <col min="5" max="5" width="5.1640625" customWidth="1"/>
    <col min="6" max="6" width="14.6640625" customWidth="1"/>
  </cols>
  <sheetData>
    <row r="3" spans="1:6" ht="22" x14ac:dyDescent="0.3">
      <c r="A3" s="4" t="s">
        <v>430</v>
      </c>
      <c r="B3" s="4" t="s">
        <v>429</v>
      </c>
      <c r="C3" s="5"/>
      <c r="D3" s="5"/>
      <c r="E3" s="5"/>
      <c r="F3" s="5"/>
    </row>
    <row r="4" spans="1:6" ht="22" x14ac:dyDescent="0.3">
      <c r="A4" s="4" t="s">
        <v>425</v>
      </c>
      <c r="B4" s="5" t="s">
        <v>416</v>
      </c>
      <c r="C4" s="5" t="s">
        <v>415</v>
      </c>
      <c r="D4" s="5" t="s">
        <v>414</v>
      </c>
      <c r="E4" s="5" t="s">
        <v>417</v>
      </c>
      <c r="F4" s="5" t="s">
        <v>426</v>
      </c>
    </row>
    <row r="5" spans="1:6" ht="22" x14ac:dyDescent="0.3">
      <c r="A5" s="6" t="s">
        <v>406</v>
      </c>
      <c r="B5" s="9">
        <v>7</v>
      </c>
      <c r="C5" s="9">
        <v>66</v>
      </c>
      <c r="D5" s="9">
        <v>65</v>
      </c>
      <c r="E5" s="9">
        <v>13</v>
      </c>
      <c r="F5" s="9">
        <v>151</v>
      </c>
    </row>
    <row r="6" spans="1:6" ht="22" x14ac:dyDescent="0.3">
      <c r="A6" s="6" t="s">
        <v>407</v>
      </c>
      <c r="B6" s="9">
        <v>6</v>
      </c>
      <c r="C6" s="9">
        <v>20</v>
      </c>
      <c r="D6" s="9">
        <v>18</v>
      </c>
      <c r="E6" s="9">
        <v>5</v>
      </c>
      <c r="F6" s="9">
        <v>49</v>
      </c>
    </row>
    <row r="7" spans="1:6" ht="22" x14ac:dyDescent="0.3">
      <c r="A7" s="6" t="s">
        <v>426</v>
      </c>
      <c r="B7" s="9">
        <v>13</v>
      </c>
      <c r="C7" s="9">
        <v>86</v>
      </c>
      <c r="D7" s="9">
        <v>83</v>
      </c>
      <c r="E7" s="9">
        <v>18</v>
      </c>
      <c r="F7" s="9">
        <v>200</v>
      </c>
    </row>
    <row r="8" spans="1:6" ht="22" x14ac:dyDescent="0.3">
      <c r="A8" s="5"/>
      <c r="B8" s="5"/>
      <c r="C8" s="5"/>
      <c r="D8" s="5"/>
      <c r="E8" s="5"/>
      <c r="F8"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7A19-9088-504C-8092-7FB9466BF331}">
  <dimension ref="A3:F19"/>
  <sheetViews>
    <sheetView workbookViewId="0">
      <selection activeCell="E22" sqref="E22"/>
    </sheetView>
  </sheetViews>
  <sheetFormatPr baseColWidth="10" defaultRowHeight="15" x14ac:dyDescent="0.2"/>
  <cols>
    <col min="1" max="1" width="27.6640625" bestFit="1" customWidth="1"/>
    <col min="2" max="2" width="17.83203125" customWidth="1"/>
    <col min="3" max="3" width="9.5" bestFit="1" customWidth="1"/>
    <col min="4" max="4" width="12.1640625" bestFit="1" customWidth="1"/>
    <col min="5" max="5" width="8.1640625" customWidth="1"/>
    <col min="6" max="6" width="24.1640625" customWidth="1"/>
    <col min="7" max="7" width="9.33203125" customWidth="1"/>
    <col min="8" max="14" width="9.33203125" bestFit="1" customWidth="1"/>
    <col min="15" max="15" width="7" bestFit="1" customWidth="1"/>
    <col min="16" max="19" width="9.33203125" bestFit="1" customWidth="1"/>
    <col min="20" max="22" width="8.1640625" bestFit="1" customWidth="1"/>
    <col min="23" max="23" width="9.33203125" bestFit="1" customWidth="1"/>
    <col min="24" max="24" width="7" bestFit="1" customWidth="1"/>
    <col min="25" max="29" width="9.33203125" bestFit="1" customWidth="1"/>
    <col min="30" max="30" width="8.1640625" bestFit="1" customWidth="1"/>
    <col min="31" max="37" width="9.33203125" bestFit="1" customWidth="1"/>
    <col min="38" max="38" width="8.1640625" bestFit="1" customWidth="1"/>
    <col min="39" max="40" width="7" bestFit="1" customWidth="1"/>
    <col min="41" max="42" width="9.33203125" bestFit="1" customWidth="1"/>
    <col min="43" max="43" width="7" bestFit="1" customWidth="1"/>
    <col min="44" max="47" width="9.33203125" bestFit="1" customWidth="1"/>
    <col min="48" max="48" width="7" bestFit="1" customWidth="1"/>
    <col min="49" max="49" width="13.5" bestFit="1" customWidth="1"/>
    <col min="50" max="50" width="9.33203125" bestFit="1" customWidth="1"/>
    <col min="51" max="51" width="7" bestFit="1" customWidth="1"/>
    <col min="52" max="54" width="9.33203125" bestFit="1" customWidth="1"/>
    <col min="55" max="55" width="7" bestFit="1" customWidth="1"/>
    <col min="56" max="68" width="9.33203125" bestFit="1" customWidth="1"/>
    <col min="69" max="69" width="8.1640625" bestFit="1" customWidth="1"/>
    <col min="70" max="71" width="9.33203125" bestFit="1" customWidth="1"/>
    <col min="72" max="72" width="8.1640625" bestFit="1" customWidth="1"/>
    <col min="73" max="73" width="9.33203125" bestFit="1" customWidth="1"/>
    <col min="74" max="74" width="7" bestFit="1" customWidth="1"/>
    <col min="75" max="79" width="9.33203125" bestFit="1" customWidth="1"/>
    <col min="80" max="80" width="8.1640625" bestFit="1" customWidth="1"/>
    <col min="81" max="91" width="9.33203125" bestFit="1" customWidth="1"/>
    <col min="92" max="92" width="11.5" bestFit="1" customWidth="1"/>
    <col min="93" max="93" width="12.83203125" bestFit="1" customWidth="1"/>
  </cols>
  <sheetData>
    <row r="3" spans="1:6" ht="19" x14ac:dyDescent="0.25">
      <c r="A3" s="10" t="s">
        <v>431</v>
      </c>
      <c r="B3" s="10" t="s">
        <v>429</v>
      </c>
      <c r="C3" s="11"/>
      <c r="D3" s="11"/>
      <c r="F3" t="s">
        <v>432</v>
      </c>
    </row>
    <row r="4" spans="1:6" ht="19" x14ac:dyDescent="0.25">
      <c r="A4" s="10" t="s">
        <v>425</v>
      </c>
      <c r="B4" s="11" t="s">
        <v>400</v>
      </c>
      <c r="C4" s="11" t="s">
        <v>399</v>
      </c>
      <c r="D4" s="11" t="s">
        <v>426</v>
      </c>
    </row>
    <row r="5" spans="1:6" ht="19" x14ac:dyDescent="0.25">
      <c r="A5" s="12" t="s">
        <v>410</v>
      </c>
      <c r="B5" s="13">
        <v>0.57894736842105265</v>
      </c>
      <c r="C5" s="13">
        <v>0.77777777777777779</v>
      </c>
      <c r="D5" s="13">
        <v>0.6428571428571429</v>
      </c>
    </row>
    <row r="6" spans="1:6" ht="19" x14ac:dyDescent="0.25">
      <c r="A6" s="14" t="s">
        <v>415</v>
      </c>
      <c r="B6" s="13">
        <v>0.42857142857142855</v>
      </c>
      <c r="C6" s="13">
        <v>0.66666666666666663</v>
      </c>
      <c r="D6" s="13">
        <v>0.53846153846153844</v>
      </c>
    </row>
    <row r="7" spans="1:6" ht="19" x14ac:dyDescent="0.25">
      <c r="A7" s="14" t="s">
        <v>414</v>
      </c>
      <c r="B7" s="13">
        <v>0.63636363636363635</v>
      </c>
      <c r="C7" s="13">
        <v>1</v>
      </c>
      <c r="D7" s="13">
        <v>0.69230769230769229</v>
      </c>
    </row>
    <row r="8" spans="1:6" ht="19" x14ac:dyDescent="0.25">
      <c r="A8" s="14" t="s">
        <v>417</v>
      </c>
      <c r="B8" s="13">
        <v>1</v>
      </c>
      <c r="C8" s="13">
        <v>1</v>
      </c>
      <c r="D8" s="13">
        <v>1</v>
      </c>
    </row>
    <row r="9" spans="1:6" ht="19" x14ac:dyDescent="0.25">
      <c r="A9" s="12" t="s">
        <v>408</v>
      </c>
      <c r="B9" s="13">
        <v>0.7</v>
      </c>
      <c r="C9" s="13">
        <v>0.83333333333333337</v>
      </c>
      <c r="D9" s="13">
        <v>0.76086956521739135</v>
      </c>
    </row>
    <row r="10" spans="1:6" ht="19" x14ac:dyDescent="0.25">
      <c r="A10" s="14" t="s">
        <v>416</v>
      </c>
      <c r="B10" s="13">
        <v>0.6</v>
      </c>
      <c r="C10" s="13">
        <v>1</v>
      </c>
      <c r="D10" s="13">
        <v>0.7142857142857143</v>
      </c>
    </row>
    <row r="11" spans="1:6" ht="19" x14ac:dyDescent="0.25">
      <c r="A11" s="14" t="s">
        <v>415</v>
      </c>
      <c r="B11" s="13">
        <v>0.7</v>
      </c>
      <c r="C11" s="13">
        <v>0.88888888888888884</v>
      </c>
      <c r="D11" s="13">
        <v>0.78947368421052633</v>
      </c>
    </row>
    <row r="12" spans="1:6" ht="19" x14ac:dyDescent="0.25">
      <c r="A12" s="14" t="s">
        <v>414</v>
      </c>
      <c r="B12" s="13">
        <v>0.72222222222222221</v>
      </c>
      <c r="C12" s="13">
        <v>0.8</v>
      </c>
      <c r="D12" s="13">
        <v>0.76315789473684215</v>
      </c>
    </row>
    <row r="13" spans="1:6" ht="19" x14ac:dyDescent="0.25">
      <c r="A13" s="14" t="s">
        <v>417</v>
      </c>
      <c r="B13" s="13">
        <v>0.7142857142857143</v>
      </c>
      <c r="C13" s="13">
        <v>0.5</v>
      </c>
      <c r="D13" s="13">
        <v>0.66666666666666663</v>
      </c>
    </row>
    <row r="14" spans="1:6" ht="19" x14ac:dyDescent="0.25">
      <c r="A14" s="12" t="s">
        <v>409</v>
      </c>
      <c r="B14" s="13">
        <v>0.82352941176470584</v>
      </c>
      <c r="C14" s="13">
        <v>0.80434782608695654</v>
      </c>
      <c r="D14" s="13">
        <v>0.8125</v>
      </c>
    </row>
    <row r="15" spans="1:6" ht="19" x14ac:dyDescent="0.25">
      <c r="A15" s="14" t="s">
        <v>416</v>
      </c>
      <c r="B15" s="13">
        <v>0.66666666666666663</v>
      </c>
      <c r="C15" s="13">
        <v>0.66666666666666663</v>
      </c>
      <c r="D15" s="13">
        <v>0.66666666666666663</v>
      </c>
    </row>
    <row r="16" spans="1:6" ht="19" x14ac:dyDescent="0.25">
      <c r="A16" s="14" t="s">
        <v>415</v>
      </c>
      <c r="B16" s="13">
        <v>0.8666666666666667</v>
      </c>
      <c r="C16" s="13">
        <v>0.8</v>
      </c>
      <c r="D16" s="13">
        <v>0.82857142857142863</v>
      </c>
    </row>
    <row r="17" spans="1:4" ht="19" x14ac:dyDescent="0.25">
      <c r="A17" s="14" t="s">
        <v>414</v>
      </c>
      <c r="B17" s="13">
        <v>0.8571428571428571</v>
      </c>
      <c r="C17" s="13">
        <v>0.77777777777777779</v>
      </c>
      <c r="D17" s="13">
        <v>0.8125</v>
      </c>
    </row>
    <row r="18" spans="1:4" ht="19" x14ac:dyDescent="0.25">
      <c r="A18" s="14" t="s">
        <v>417</v>
      </c>
      <c r="B18" s="13">
        <v>0.5</v>
      </c>
      <c r="C18" s="13">
        <v>1</v>
      </c>
      <c r="D18" s="13">
        <v>0.8571428571428571</v>
      </c>
    </row>
    <row r="19" spans="1:4" ht="19" x14ac:dyDescent="0.25">
      <c r="A19" s="12" t="s">
        <v>426</v>
      </c>
      <c r="B19" s="13">
        <v>0.71844660194174759</v>
      </c>
      <c r="C19" s="13">
        <v>0.81443298969072164</v>
      </c>
      <c r="D19" s="13">
        <v>0.76500000000000001</v>
      </c>
    </row>
  </sheetData>
  <conditionalFormatting pivot="1" sqref="B5:D5 B9:D9 B14:D14">
    <cfRule type="cellIs" dxfId="14" priority="7" operator="greaterThan">
      <formula>75</formula>
    </cfRule>
  </conditionalFormatting>
  <conditionalFormatting pivot="1" sqref="B5:D5 B9:D9 B14:D14">
    <cfRule type="cellIs" dxfId="13" priority="6" operator="greaterThan">
      <formula>0.75</formula>
    </cfRule>
  </conditionalFormatting>
  <conditionalFormatting pivot="1" sqref="B9:D9 B14:D14">
    <cfRule type="cellIs" dxfId="12" priority="4" operator="greaterThan">
      <formula>0.75</formula>
    </cfRule>
  </conditionalFormatting>
  <conditionalFormatting pivot="1" sqref="B5:D5">
    <cfRule type="cellIs" dxfId="11" priority="3" operator="lessThan">
      <formula>0.75</formula>
    </cfRule>
  </conditionalFormatting>
  <conditionalFormatting pivot="1" sqref="B5:D19">
    <cfRule type="cellIs" dxfId="10" priority="2" operator="greaterThan">
      <formula>0.75</formula>
    </cfRule>
  </conditionalFormatting>
  <conditionalFormatting pivot="1" sqref="B5:D19">
    <cfRule type="cellIs" dxfId="9" priority="1" operator="lessThan">
      <formula>0.75</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545F3-BE6B-3C41-AE3D-1ED95C4A2C29}">
  <dimension ref="A3:B14"/>
  <sheetViews>
    <sheetView workbookViewId="0">
      <selection activeCell="A3" sqref="A3:B14"/>
    </sheetView>
  </sheetViews>
  <sheetFormatPr baseColWidth="10" defaultRowHeight="15" x14ac:dyDescent="0.2"/>
  <cols>
    <col min="1" max="1" width="15.83203125" bestFit="1" customWidth="1"/>
    <col min="2" max="2" width="25.6640625" bestFit="1" customWidth="1"/>
  </cols>
  <sheetData>
    <row r="3" spans="1:2" ht="22" x14ac:dyDescent="0.3">
      <c r="A3" s="4" t="s">
        <v>425</v>
      </c>
      <c r="B3" s="5" t="s">
        <v>427</v>
      </c>
    </row>
    <row r="4" spans="1:2" ht="22" x14ac:dyDescent="0.3">
      <c r="A4" s="6" t="s">
        <v>92</v>
      </c>
      <c r="B4" s="15">
        <v>31866.82</v>
      </c>
    </row>
    <row r="5" spans="1:2" ht="22" x14ac:dyDescent="0.3">
      <c r="A5" s="6" t="s">
        <v>134</v>
      </c>
      <c r="B5" s="15">
        <v>31427.54</v>
      </c>
    </row>
    <row r="6" spans="1:2" ht="22" x14ac:dyDescent="0.3">
      <c r="A6" s="6" t="s">
        <v>33</v>
      </c>
      <c r="B6" s="15">
        <v>27653.83</v>
      </c>
    </row>
    <row r="7" spans="1:2" ht="22" x14ac:dyDescent="0.3">
      <c r="A7" s="6" t="s">
        <v>46</v>
      </c>
      <c r="B7" s="15">
        <v>26361</v>
      </c>
    </row>
    <row r="8" spans="1:2" ht="22" x14ac:dyDescent="0.3">
      <c r="A8" s="6" t="s">
        <v>155</v>
      </c>
      <c r="B8" s="15">
        <v>22965.71</v>
      </c>
    </row>
    <row r="9" spans="1:2" ht="22" x14ac:dyDescent="0.3">
      <c r="A9" s="6" t="s">
        <v>108</v>
      </c>
      <c r="B9" s="15">
        <v>21694.59</v>
      </c>
    </row>
    <row r="10" spans="1:2" ht="22" x14ac:dyDescent="0.3">
      <c r="A10" s="6" t="s">
        <v>136</v>
      </c>
      <c r="B10" s="15">
        <v>20364.2</v>
      </c>
    </row>
    <row r="11" spans="1:2" ht="22" x14ac:dyDescent="0.3">
      <c r="A11" s="6" t="s">
        <v>154</v>
      </c>
      <c r="B11" s="15">
        <v>20348.09</v>
      </c>
    </row>
    <row r="12" spans="1:2" ht="22" x14ac:dyDescent="0.3">
      <c r="A12" s="6" t="s">
        <v>164</v>
      </c>
      <c r="B12" s="15">
        <v>20213.97</v>
      </c>
    </row>
    <row r="13" spans="1:2" ht="22" x14ac:dyDescent="0.3">
      <c r="A13" s="6" t="s">
        <v>32</v>
      </c>
      <c r="B13" s="15">
        <v>19596.7</v>
      </c>
    </row>
    <row r="14" spans="1:2" ht="22" x14ac:dyDescent="0.3">
      <c r="A14" s="6" t="s">
        <v>426</v>
      </c>
      <c r="B14" s="15">
        <v>242492.45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343DC-3A1D-DB45-9B74-9BFD40B8B2B0}">
  <dimension ref="A1:N39"/>
  <sheetViews>
    <sheetView showGridLines="0" tabSelected="1" zoomScale="70" zoomScaleNormal="70" workbookViewId="0">
      <selection activeCell="N37" sqref="N37"/>
    </sheetView>
  </sheetViews>
  <sheetFormatPr baseColWidth="10" defaultRowHeight="15" x14ac:dyDescent="0.2"/>
  <cols>
    <col min="1" max="1" width="17.6640625" customWidth="1"/>
    <col min="2" max="2" width="13.1640625" customWidth="1"/>
    <col min="4" max="4" width="28" customWidth="1"/>
    <col min="5" max="5" width="17.6640625" customWidth="1"/>
    <col min="6" max="6" width="10.6640625" customWidth="1"/>
    <col min="7" max="7" width="12.83203125" customWidth="1"/>
    <col min="8" max="8" width="11.83203125" customWidth="1"/>
    <col min="9" max="9" width="14.6640625" customWidth="1"/>
    <col min="10" max="10" width="13.1640625" customWidth="1"/>
    <col min="11" max="11" width="14.6640625" customWidth="1"/>
    <col min="13" max="13" width="19.83203125" bestFit="1" customWidth="1"/>
    <col min="14" max="14" width="26" bestFit="1" customWidth="1"/>
    <col min="15" max="15" width="17.6640625" bestFit="1" customWidth="1"/>
    <col min="16" max="16" width="13.5" bestFit="1" customWidth="1"/>
    <col min="19" max="19" width="16.33203125" customWidth="1"/>
    <col min="20" max="20" width="27.1640625" customWidth="1"/>
  </cols>
  <sheetData>
    <row r="1" spans="1:14" ht="21" customHeight="1" x14ac:dyDescent="0.2">
      <c r="A1" s="24" t="s">
        <v>428</v>
      </c>
      <c r="B1" s="24" t="s">
        <v>429</v>
      </c>
      <c r="C1" s="25"/>
      <c r="D1" s="25"/>
      <c r="E1" s="25"/>
      <c r="F1" s="25"/>
    </row>
    <row r="2" spans="1:14" ht="21" customHeight="1" x14ac:dyDescent="0.2">
      <c r="A2" s="24" t="s">
        <v>425</v>
      </c>
      <c r="B2" s="25" t="s">
        <v>416</v>
      </c>
      <c r="C2" s="25" t="s">
        <v>415</v>
      </c>
      <c r="D2" s="25" t="s">
        <v>414</v>
      </c>
      <c r="E2" s="25" t="s">
        <v>417</v>
      </c>
      <c r="F2" s="25" t="s">
        <v>426</v>
      </c>
    </row>
    <row r="3" spans="1:14" ht="21" customHeight="1" x14ac:dyDescent="0.2">
      <c r="A3" s="26" t="s">
        <v>402</v>
      </c>
      <c r="B3" s="27">
        <v>3441.8549999999996</v>
      </c>
      <c r="C3" s="27">
        <v>5465.6494736842105</v>
      </c>
      <c r="D3" s="27">
        <v>5106.434761904763</v>
      </c>
      <c r="E3" s="27">
        <v>10083.316666666668</v>
      </c>
      <c r="F3" s="27">
        <v>5515.9139999999998</v>
      </c>
    </row>
    <row r="4" spans="1:14" ht="21" customHeight="1" x14ac:dyDescent="0.3">
      <c r="A4" s="28" t="s">
        <v>400</v>
      </c>
      <c r="B4" s="27">
        <v>2614.9299999999998</v>
      </c>
      <c r="C4" s="27">
        <v>5810.9933333333329</v>
      </c>
      <c r="D4" s="27">
        <v>4441.9525000000003</v>
      </c>
      <c r="E4" s="27">
        <v>27653.83</v>
      </c>
      <c r="F4" s="27">
        <v>5887.4858620689665</v>
      </c>
      <c r="M4" s="16" t="s">
        <v>440</v>
      </c>
      <c r="N4" s="16" t="s">
        <v>441</v>
      </c>
    </row>
    <row r="5" spans="1:14" ht="21" customHeight="1" x14ac:dyDescent="0.3">
      <c r="A5" s="28" t="s">
        <v>399</v>
      </c>
      <c r="B5" s="27">
        <v>4268.78</v>
      </c>
      <c r="C5" s="27">
        <v>4170.6099999999997</v>
      </c>
      <c r="D5" s="27">
        <v>5992.4111111111106</v>
      </c>
      <c r="E5" s="27">
        <v>1298.06</v>
      </c>
      <c r="F5" s="27">
        <v>4842.4399999999996</v>
      </c>
      <c r="M5" s="16" t="s">
        <v>433</v>
      </c>
      <c r="N5" s="16">
        <f>COUNTA(Cleaned_Data!A2:A201)</f>
        <v>200</v>
      </c>
    </row>
    <row r="6" spans="1:14" ht="22" x14ac:dyDescent="0.3">
      <c r="A6" s="26" t="s">
        <v>401</v>
      </c>
      <c r="B6" s="27">
        <v>881.36</v>
      </c>
      <c r="C6" s="27">
        <v>3070.4380952380952</v>
      </c>
      <c r="D6" s="27">
        <v>5956.9466666666658</v>
      </c>
      <c r="E6" s="27">
        <v>8829.0375000000004</v>
      </c>
      <c r="F6" s="27">
        <v>5007.7124444444444</v>
      </c>
      <c r="M6" s="16" t="s">
        <v>434</v>
      </c>
      <c r="N6" s="17">
        <f>AVERAGE(Cleaned_Data!I2:I201)</f>
        <v>5439.811200000001</v>
      </c>
    </row>
    <row r="7" spans="1:14" ht="22" x14ac:dyDescent="0.3">
      <c r="A7" s="28" t="s">
        <v>400</v>
      </c>
      <c r="B7" s="27">
        <v>881.36</v>
      </c>
      <c r="C7" s="27">
        <v>4048.1144444444444</v>
      </c>
      <c r="D7" s="27">
        <v>6120.2050000000008</v>
      </c>
      <c r="E7" s="27">
        <v>9505.5380000000005</v>
      </c>
      <c r="F7" s="27">
        <v>5788.7290476190474</v>
      </c>
      <c r="M7" s="16" t="s">
        <v>435</v>
      </c>
      <c r="N7" s="18">
        <f>AVERAGE(Cleaned_Data!O2:O201)</f>
        <v>0.76500000000000001</v>
      </c>
    </row>
    <row r="8" spans="1:14" ht="22" x14ac:dyDescent="0.3">
      <c r="A8" s="28" t="s">
        <v>399</v>
      </c>
      <c r="B8" s="27"/>
      <c r="C8" s="27">
        <v>2337.1808333333338</v>
      </c>
      <c r="D8" s="27">
        <v>5848.1077777777791</v>
      </c>
      <c r="E8" s="27">
        <v>7701.5366666666669</v>
      </c>
      <c r="F8" s="27">
        <v>4324.3229166666661</v>
      </c>
      <c r="M8" s="16" t="s">
        <v>436</v>
      </c>
      <c r="N8" s="17">
        <f>MAX(Cleaned_Data!I2:I201)</f>
        <v>31866.82</v>
      </c>
    </row>
    <row r="9" spans="1:14" ht="22" x14ac:dyDescent="0.3">
      <c r="A9" s="26" t="s">
        <v>405</v>
      </c>
      <c r="B9" s="27">
        <v>3296.9250000000002</v>
      </c>
      <c r="C9" s="27">
        <v>6412.8629411764714</v>
      </c>
      <c r="D9" s="27">
        <v>4789.846111111111</v>
      </c>
      <c r="E9" s="27">
        <v>9395.9750000000004</v>
      </c>
      <c r="F9" s="27">
        <v>5656.9666666666672</v>
      </c>
      <c r="M9" s="16" t="s">
        <v>437</v>
      </c>
      <c r="N9" s="17">
        <f>MIN(Cleaned_Data!I2:I201)</f>
        <v>50</v>
      </c>
    </row>
    <row r="10" spans="1:14" ht="16" x14ac:dyDescent="0.2">
      <c r="A10" s="28" t="s">
        <v>400</v>
      </c>
      <c r="B10" s="27">
        <v>5389.27</v>
      </c>
      <c r="C10" s="27">
        <v>4553.1900000000005</v>
      </c>
      <c r="D10" s="27">
        <v>4302.277</v>
      </c>
      <c r="E10" s="27">
        <v>9395.9750000000004</v>
      </c>
      <c r="F10" s="27">
        <v>4934.738571428571</v>
      </c>
    </row>
    <row r="11" spans="1:14" ht="16" x14ac:dyDescent="0.2">
      <c r="A11" s="28" t="s">
        <v>399</v>
      </c>
      <c r="B11" s="27">
        <v>1204.58</v>
      </c>
      <c r="C11" s="27">
        <v>8065.9055555555569</v>
      </c>
      <c r="D11" s="27">
        <v>5399.3075000000008</v>
      </c>
      <c r="E11" s="27"/>
      <c r="F11" s="27">
        <v>6499.5661111111112</v>
      </c>
    </row>
    <row r="12" spans="1:14" ht="22" x14ac:dyDescent="0.3">
      <c r="A12" s="26" t="s">
        <v>403</v>
      </c>
      <c r="B12" s="27">
        <v>2751.5875000000001</v>
      </c>
      <c r="C12" s="27">
        <v>5629.8536363636367</v>
      </c>
      <c r="D12" s="27">
        <v>4103.7257142857143</v>
      </c>
      <c r="E12" s="27">
        <v>26361</v>
      </c>
      <c r="F12" s="27">
        <v>5224.9299999999994</v>
      </c>
      <c r="M12" s="4" t="s">
        <v>425</v>
      </c>
      <c r="N12" s="5" t="s">
        <v>427</v>
      </c>
    </row>
    <row r="13" spans="1:14" ht="22" x14ac:dyDescent="0.3">
      <c r="A13" s="28" t="s">
        <v>400</v>
      </c>
      <c r="B13" s="27">
        <v>3684.85</v>
      </c>
      <c r="C13" s="27">
        <v>6119.8200000000006</v>
      </c>
      <c r="D13" s="27">
        <v>3993.5324999999998</v>
      </c>
      <c r="E13" s="27"/>
      <c r="F13" s="27">
        <v>4661.1373333333331</v>
      </c>
      <c r="M13" s="6" t="s">
        <v>92</v>
      </c>
      <c r="N13" s="15">
        <v>31866.82</v>
      </c>
    </row>
    <row r="14" spans="1:14" ht="22" x14ac:dyDescent="0.3">
      <c r="A14" s="28" t="s">
        <v>399</v>
      </c>
      <c r="B14" s="27">
        <v>1818.325</v>
      </c>
      <c r="C14" s="27">
        <v>5221.5483333333332</v>
      </c>
      <c r="D14" s="27">
        <v>4250.6500000000005</v>
      </c>
      <c r="E14" s="27">
        <v>26361</v>
      </c>
      <c r="F14" s="27">
        <v>5788.7226666666666</v>
      </c>
      <c r="M14" s="6" t="s">
        <v>134</v>
      </c>
      <c r="N14" s="15">
        <v>31427.54</v>
      </c>
    </row>
    <row r="15" spans="1:14" ht="22" x14ac:dyDescent="0.3">
      <c r="A15" s="26" t="s">
        <v>404</v>
      </c>
      <c r="B15" s="27">
        <v>3948.91</v>
      </c>
      <c r="C15" s="27">
        <v>6393.1094444444443</v>
      </c>
      <c r="D15" s="27">
        <v>5481.021333333334</v>
      </c>
      <c r="E15" s="27">
        <v>5985.63</v>
      </c>
      <c r="F15" s="27">
        <v>5781.2060975609756</v>
      </c>
      <c r="M15" s="6" t="s">
        <v>33</v>
      </c>
      <c r="N15" s="15">
        <v>27653.83</v>
      </c>
    </row>
    <row r="16" spans="1:14" ht="22" x14ac:dyDescent="0.3">
      <c r="A16" s="28" t="s">
        <v>400</v>
      </c>
      <c r="B16" s="27">
        <v>4740</v>
      </c>
      <c r="C16" s="27">
        <v>3344.0260000000003</v>
      </c>
      <c r="D16" s="27">
        <v>2798.8814285714288</v>
      </c>
      <c r="E16" s="27">
        <v>8730.1350000000002</v>
      </c>
      <c r="F16" s="27">
        <v>3999.5629411764703</v>
      </c>
      <c r="M16" s="6" t="s">
        <v>46</v>
      </c>
      <c r="N16" s="15">
        <v>26361</v>
      </c>
    </row>
    <row r="17" spans="1:14" ht="22" x14ac:dyDescent="0.3">
      <c r="A17" s="28" t="s">
        <v>399</v>
      </c>
      <c r="B17" s="27">
        <v>1575.64</v>
      </c>
      <c r="C17" s="27">
        <v>7565.8338461538469</v>
      </c>
      <c r="D17" s="27">
        <v>7827.8937499999993</v>
      </c>
      <c r="E17" s="27">
        <v>3241.125</v>
      </c>
      <c r="F17" s="27">
        <v>7043.2033333333347</v>
      </c>
      <c r="M17" s="6" t="s">
        <v>155</v>
      </c>
      <c r="N17" s="15">
        <v>22965.71</v>
      </c>
    </row>
    <row r="18" spans="1:14" ht="22" x14ac:dyDescent="0.3">
      <c r="A18" s="26" t="s">
        <v>426</v>
      </c>
      <c r="B18" s="27">
        <v>3166.2238461538464</v>
      </c>
      <c r="C18" s="27">
        <v>5283.1345348837203</v>
      </c>
      <c r="D18" s="27">
        <v>5090.0486746987926</v>
      </c>
      <c r="E18" s="27">
        <v>9443.2066666666669</v>
      </c>
      <c r="F18" s="27">
        <v>5439.8112000000001</v>
      </c>
      <c r="M18" s="6" t="s">
        <v>108</v>
      </c>
      <c r="N18" s="15">
        <v>21694.59</v>
      </c>
    </row>
    <row r="19" spans="1:14" ht="22" x14ac:dyDescent="0.3">
      <c r="M19" s="6" t="s">
        <v>136</v>
      </c>
      <c r="N19" s="15">
        <v>20364.2</v>
      </c>
    </row>
    <row r="20" spans="1:14" ht="22" x14ac:dyDescent="0.3">
      <c r="M20" s="6" t="s">
        <v>154</v>
      </c>
      <c r="N20" s="15">
        <v>20348.09</v>
      </c>
    </row>
    <row r="21" spans="1:14" ht="22" x14ac:dyDescent="0.3">
      <c r="M21" s="6" t="s">
        <v>164</v>
      </c>
      <c r="N21" s="15">
        <v>20213.97</v>
      </c>
    </row>
    <row r="22" spans="1:14" ht="22" x14ac:dyDescent="0.3">
      <c r="M22" s="6" t="s">
        <v>32</v>
      </c>
      <c r="N22" s="15">
        <v>19596.7</v>
      </c>
    </row>
    <row r="23" spans="1:14" ht="22" x14ac:dyDescent="0.3">
      <c r="A23" s="10" t="s">
        <v>431</v>
      </c>
      <c r="B23" s="10" t="s">
        <v>429</v>
      </c>
      <c r="C23" s="11"/>
      <c r="D23" s="11"/>
      <c r="M23" s="6" t="s">
        <v>426</v>
      </c>
      <c r="N23" s="15">
        <v>242492.45</v>
      </c>
    </row>
    <row r="24" spans="1:14" ht="19" x14ac:dyDescent="0.25">
      <c r="A24" s="10" t="s">
        <v>425</v>
      </c>
      <c r="B24" s="11" t="s">
        <v>400</v>
      </c>
      <c r="C24" s="11" t="s">
        <v>399</v>
      </c>
      <c r="D24" s="11" t="s">
        <v>426</v>
      </c>
    </row>
    <row r="25" spans="1:14" ht="19" x14ac:dyDescent="0.25">
      <c r="A25" s="12" t="s">
        <v>410</v>
      </c>
      <c r="B25" s="13">
        <v>0.57894736842105265</v>
      </c>
      <c r="C25" s="13">
        <v>0.77777777777777779</v>
      </c>
      <c r="D25" s="13">
        <v>0.6428571428571429</v>
      </c>
    </row>
    <row r="26" spans="1:14" ht="19" x14ac:dyDescent="0.25">
      <c r="A26" s="14" t="s">
        <v>415</v>
      </c>
      <c r="B26" s="13">
        <v>0.42857142857142855</v>
      </c>
      <c r="C26" s="13">
        <v>0.66666666666666663</v>
      </c>
      <c r="D26" s="13">
        <v>0.53846153846153844</v>
      </c>
    </row>
    <row r="27" spans="1:14" ht="19" x14ac:dyDescent="0.25">
      <c r="A27" s="14" t="s">
        <v>414</v>
      </c>
      <c r="B27" s="13">
        <v>0.63636363636363635</v>
      </c>
      <c r="C27" s="13">
        <v>1</v>
      </c>
      <c r="D27" s="13">
        <v>0.69230769230769229</v>
      </c>
    </row>
    <row r="28" spans="1:14" ht="19" x14ac:dyDescent="0.25">
      <c r="A28" s="14" t="s">
        <v>417</v>
      </c>
      <c r="B28" s="13">
        <v>1</v>
      </c>
      <c r="C28" s="13">
        <v>1</v>
      </c>
      <c r="D28" s="13">
        <v>1</v>
      </c>
    </row>
    <row r="29" spans="1:14" ht="19" x14ac:dyDescent="0.25">
      <c r="A29" s="12" t="s">
        <v>408</v>
      </c>
      <c r="B29" s="13">
        <v>0.7</v>
      </c>
      <c r="C29" s="13">
        <v>0.83333333333333337</v>
      </c>
      <c r="D29" s="13">
        <v>0.76086956521739135</v>
      </c>
    </row>
    <row r="30" spans="1:14" ht="19" x14ac:dyDescent="0.25">
      <c r="A30" s="14" t="s">
        <v>416</v>
      </c>
      <c r="B30" s="13">
        <v>0.6</v>
      </c>
      <c r="C30" s="13">
        <v>1</v>
      </c>
      <c r="D30" s="13">
        <v>0.7142857142857143</v>
      </c>
    </row>
    <row r="31" spans="1:14" ht="19" x14ac:dyDescent="0.25">
      <c r="A31" s="14" t="s">
        <v>415</v>
      </c>
      <c r="B31" s="13">
        <v>0.7</v>
      </c>
      <c r="C31" s="13">
        <v>0.88888888888888884</v>
      </c>
      <c r="D31" s="13">
        <v>0.78947368421052633</v>
      </c>
    </row>
    <row r="32" spans="1:14" ht="19" x14ac:dyDescent="0.25">
      <c r="A32" s="14" t="s">
        <v>414</v>
      </c>
      <c r="B32" s="13">
        <v>0.72222222222222221</v>
      </c>
      <c r="C32" s="13">
        <v>0.8</v>
      </c>
      <c r="D32" s="13">
        <v>0.76315789473684215</v>
      </c>
    </row>
    <row r="33" spans="1:4" ht="19" x14ac:dyDescent="0.25">
      <c r="A33" s="14" t="s">
        <v>417</v>
      </c>
      <c r="B33" s="13">
        <v>0.7142857142857143</v>
      </c>
      <c r="C33" s="13">
        <v>0.5</v>
      </c>
      <c r="D33" s="13">
        <v>0.66666666666666663</v>
      </c>
    </row>
    <row r="34" spans="1:4" ht="19" x14ac:dyDescent="0.25">
      <c r="A34" s="12" t="s">
        <v>409</v>
      </c>
      <c r="B34" s="13">
        <v>0.82352941176470584</v>
      </c>
      <c r="C34" s="13">
        <v>0.80434782608695654</v>
      </c>
      <c r="D34" s="13">
        <v>0.8125</v>
      </c>
    </row>
    <row r="35" spans="1:4" ht="19" x14ac:dyDescent="0.25">
      <c r="A35" s="14" t="s">
        <v>416</v>
      </c>
      <c r="B35" s="13">
        <v>0.66666666666666663</v>
      </c>
      <c r="C35" s="13">
        <v>0.66666666666666663</v>
      </c>
      <c r="D35" s="13">
        <v>0.66666666666666663</v>
      </c>
    </row>
    <row r="36" spans="1:4" ht="19" x14ac:dyDescent="0.25">
      <c r="A36" s="14" t="s">
        <v>415</v>
      </c>
      <c r="B36" s="13">
        <v>0.8666666666666667</v>
      </c>
      <c r="C36" s="13">
        <v>0.8</v>
      </c>
      <c r="D36" s="13">
        <v>0.82857142857142863</v>
      </c>
    </row>
    <row r="37" spans="1:4" ht="19" x14ac:dyDescent="0.25">
      <c r="A37" s="14" t="s">
        <v>414</v>
      </c>
      <c r="B37" s="13">
        <v>0.8571428571428571</v>
      </c>
      <c r="C37" s="13">
        <v>0.77777777777777779</v>
      </c>
      <c r="D37" s="13">
        <v>0.8125</v>
      </c>
    </row>
    <row r="38" spans="1:4" ht="19" x14ac:dyDescent="0.25">
      <c r="A38" s="14" t="s">
        <v>417</v>
      </c>
      <c r="B38" s="13">
        <v>0.5</v>
      </c>
      <c r="C38" s="13">
        <v>1</v>
      </c>
      <c r="D38" s="13">
        <v>0.8571428571428571</v>
      </c>
    </row>
    <row r="39" spans="1:4" ht="19" x14ac:dyDescent="0.25">
      <c r="A39" s="12" t="s">
        <v>426</v>
      </c>
      <c r="B39" s="13">
        <v>0.71844660194174759</v>
      </c>
      <c r="C39" s="13">
        <v>0.81443298969072164</v>
      </c>
      <c r="D39" s="13">
        <v>0.76500000000000001</v>
      </c>
    </row>
  </sheetData>
  <conditionalFormatting pivot="1" sqref="B25:D25 B29:D29 B34:D34">
    <cfRule type="cellIs" dxfId="8" priority="6" operator="greaterThan">
      <formula>75</formula>
    </cfRule>
  </conditionalFormatting>
  <conditionalFormatting pivot="1" sqref="B25:D25 B29:D29 B34:D34">
    <cfRule type="cellIs" dxfId="7" priority="5" operator="greaterThan">
      <formula>0.75</formula>
    </cfRule>
  </conditionalFormatting>
  <conditionalFormatting pivot="1" sqref="B29:D29 B34:D34">
    <cfRule type="cellIs" dxfId="6" priority="4" operator="greaterThan">
      <formula>0.75</formula>
    </cfRule>
  </conditionalFormatting>
  <conditionalFormatting pivot="1" sqref="B25:D25">
    <cfRule type="cellIs" dxfId="5" priority="3" operator="lessThan">
      <formula>0.75</formula>
    </cfRule>
  </conditionalFormatting>
  <conditionalFormatting pivot="1" sqref="B25:D39">
    <cfRule type="cellIs" dxfId="4" priority="2" operator="greaterThan">
      <formula>0.75</formula>
    </cfRule>
  </conditionalFormatting>
  <conditionalFormatting pivot="1" sqref="B25:D39">
    <cfRule type="cellIs" dxfId="3" priority="1" operator="lessThan">
      <formula>0.75</formula>
    </cfRule>
  </conditionalFormatting>
  <pageMargins left="0.7" right="0.7" top="0.75" bottom="0.75" header="0.3" footer="0.3"/>
  <pageSetup orientation="portrait" horizontalDpi="0" verticalDpi="0"/>
  <drawing r:id="rId4"/>
  <tableParts count="1">
    <tablePart r:id="rId5"/>
  </tableParts>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workbookViewId="0">
      <selection activeCell="J14" sqref="J14"/>
    </sheetView>
  </sheetViews>
  <sheetFormatPr baseColWidth="10" defaultColWidth="8.83203125" defaultRowHeight="15" x14ac:dyDescent="0.2"/>
  <cols>
    <col min="1" max="1" width="16.33203125" bestFit="1" customWidth="1"/>
    <col min="2" max="2" width="15" bestFit="1" customWidth="1"/>
    <col min="3" max="3" width="9" bestFit="1" customWidth="1"/>
    <col min="4" max="4" width="12" bestFit="1" customWidth="1"/>
    <col min="5" max="5" width="9" bestFit="1" customWidth="1"/>
    <col min="6" max="6" width="11.5" bestFit="1" customWidth="1"/>
    <col min="7" max="7" width="18.5" bestFit="1" customWidth="1"/>
    <col min="8" max="8" width="15" bestFit="1" customWidth="1"/>
    <col min="9" max="9" width="17.5" bestFit="1" customWidth="1"/>
    <col min="10" max="10" width="16.33203125" bestFit="1" customWidth="1"/>
    <col min="11" max="11" width="21" bestFit="1" customWidth="1"/>
    <col min="12" max="12" width="19" bestFit="1" customWidth="1"/>
    <col min="13" max="13" width="14.5" bestFit="1" customWidth="1"/>
    <col min="14" max="14" width="16.6640625" bestFit="1" customWidth="1"/>
    <col min="15" max="15" width="18.5" bestFit="1" customWidth="1"/>
  </cols>
  <sheetData>
    <row r="1" spans="1:1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x14ac:dyDescent="0.2">
      <c r="A2" t="s">
        <v>15</v>
      </c>
      <c r="B2" t="s">
        <v>215</v>
      </c>
      <c r="C2">
        <v>56</v>
      </c>
      <c r="D2" t="s">
        <v>399</v>
      </c>
      <c r="E2">
        <v>26.6</v>
      </c>
      <c r="F2" t="s">
        <v>401</v>
      </c>
      <c r="G2" t="s">
        <v>406</v>
      </c>
      <c r="H2" t="s">
        <v>408</v>
      </c>
      <c r="I2" s="2">
        <v>6306.1</v>
      </c>
      <c r="J2" t="s">
        <v>411</v>
      </c>
      <c r="K2">
        <v>3</v>
      </c>
      <c r="L2">
        <v>1</v>
      </c>
      <c r="M2" t="s">
        <v>414</v>
      </c>
      <c r="N2" t="s">
        <v>418</v>
      </c>
      <c r="O2">
        <v>1</v>
      </c>
    </row>
    <row r="3" spans="1:15" x14ac:dyDescent="0.2">
      <c r="A3" t="s">
        <v>16</v>
      </c>
      <c r="B3" t="s">
        <v>216</v>
      </c>
      <c r="C3">
        <v>42</v>
      </c>
      <c r="D3" t="s">
        <v>399</v>
      </c>
      <c r="E3">
        <v>27.7</v>
      </c>
      <c r="F3" t="s">
        <v>402</v>
      </c>
      <c r="G3" t="s">
        <v>406</v>
      </c>
      <c r="H3" t="s">
        <v>408</v>
      </c>
      <c r="I3" s="2">
        <v>7197.45</v>
      </c>
      <c r="J3" t="s">
        <v>411</v>
      </c>
      <c r="K3">
        <v>1</v>
      </c>
      <c r="L3">
        <v>0</v>
      </c>
      <c r="M3" t="s">
        <v>415</v>
      </c>
      <c r="N3" t="s">
        <v>418</v>
      </c>
      <c r="O3">
        <v>1</v>
      </c>
    </row>
    <row r="4" spans="1:15" x14ac:dyDescent="0.2">
      <c r="A4" t="s">
        <v>17</v>
      </c>
      <c r="B4" t="s">
        <v>217</v>
      </c>
      <c r="C4">
        <v>40</v>
      </c>
      <c r="D4" t="s">
        <v>399</v>
      </c>
      <c r="E4">
        <v>18.100000000000001</v>
      </c>
      <c r="F4" t="s">
        <v>402</v>
      </c>
      <c r="G4" t="s">
        <v>407</v>
      </c>
      <c r="H4" t="s">
        <v>409</v>
      </c>
      <c r="I4" s="2">
        <v>1800.44</v>
      </c>
      <c r="J4" t="s">
        <v>411</v>
      </c>
      <c r="K4">
        <v>0</v>
      </c>
      <c r="L4">
        <v>0</v>
      </c>
      <c r="M4" t="s">
        <v>415</v>
      </c>
      <c r="N4" t="s">
        <v>419</v>
      </c>
      <c r="O4">
        <v>1</v>
      </c>
    </row>
    <row r="5" spans="1:15" x14ac:dyDescent="0.2">
      <c r="A5" t="s">
        <v>18</v>
      </c>
      <c r="B5" t="s">
        <v>218</v>
      </c>
      <c r="C5">
        <v>42</v>
      </c>
      <c r="D5" t="s">
        <v>400</v>
      </c>
      <c r="E5">
        <v>24.4</v>
      </c>
      <c r="F5" t="s">
        <v>402</v>
      </c>
      <c r="G5" t="s">
        <v>406</v>
      </c>
      <c r="H5" t="s">
        <v>410</v>
      </c>
      <c r="I5" s="2">
        <v>9109.57</v>
      </c>
      <c r="J5" t="s">
        <v>412</v>
      </c>
      <c r="K5">
        <v>0</v>
      </c>
      <c r="L5">
        <v>1</v>
      </c>
      <c r="M5" t="s">
        <v>415</v>
      </c>
      <c r="N5" t="s">
        <v>420</v>
      </c>
      <c r="O5">
        <v>0</v>
      </c>
    </row>
    <row r="6" spans="1:15" x14ac:dyDescent="0.2">
      <c r="A6" t="s">
        <v>19</v>
      </c>
      <c r="B6" t="s">
        <v>219</v>
      </c>
      <c r="C6">
        <v>61</v>
      </c>
      <c r="D6" t="s">
        <v>400</v>
      </c>
      <c r="E6">
        <v>22.4</v>
      </c>
      <c r="F6" t="s">
        <v>403</v>
      </c>
      <c r="G6" t="s">
        <v>406</v>
      </c>
      <c r="H6" t="s">
        <v>408</v>
      </c>
      <c r="I6" s="2">
        <v>3666.95</v>
      </c>
      <c r="J6" t="s">
        <v>411</v>
      </c>
      <c r="K6">
        <v>1</v>
      </c>
      <c r="L6">
        <v>1</v>
      </c>
      <c r="M6" t="s">
        <v>414</v>
      </c>
      <c r="N6" t="s">
        <v>420</v>
      </c>
      <c r="O6">
        <v>1</v>
      </c>
    </row>
    <row r="7" spans="1:15" x14ac:dyDescent="0.2">
      <c r="A7" t="s">
        <v>20</v>
      </c>
      <c r="B7" t="s">
        <v>220</v>
      </c>
      <c r="C7">
        <v>27</v>
      </c>
      <c r="D7" t="s">
        <v>399</v>
      </c>
      <c r="E7">
        <v>24.5</v>
      </c>
      <c r="F7" t="s">
        <v>404</v>
      </c>
      <c r="G7" t="s">
        <v>407</v>
      </c>
      <c r="H7" t="s">
        <v>409</v>
      </c>
      <c r="I7" s="2">
        <v>1575.64</v>
      </c>
      <c r="J7" t="s">
        <v>411</v>
      </c>
      <c r="K7">
        <v>0</v>
      </c>
      <c r="L7">
        <v>1</v>
      </c>
      <c r="M7" t="s">
        <v>416</v>
      </c>
      <c r="N7" t="s">
        <v>420</v>
      </c>
      <c r="O7">
        <v>1</v>
      </c>
    </row>
    <row r="8" spans="1:15" x14ac:dyDescent="0.2">
      <c r="A8" t="s">
        <v>21</v>
      </c>
      <c r="B8" t="s">
        <v>221</v>
      </c>
      <c r="C8">
        <v>47</v>
      </c>
      <c r="D8" t="s">
        <v>399</v>
      </c>
      <c r="E8">
        <v>24.4</v>
      </c>
      <c r="F8" t="s">
        <v>404</v>
      </c>
      <c r="G8" t="s">
        <v>406</v>
      </c>
      <c r="H8" t="s">
        <v>410</v>
      </c>
      <c r="I8" s="2">
        <v>2188.5500000000002</v>
      </c>
      <c r="J8" t="s">
        <v>411</v>
      </c>
      <c r="K8">
        <v>0</v>
      </c>
      <c r="L8">
        <v>2</v>
      </c>
      <c r="M8" t="s">
        <v>415</v>
      </c>
      <c r="N8" t="s">
        <v>420</v>
      </c>
      <c r="O8">
        <v>1</v>
      </c>
    </row>
    <row r="9" spans="1:15" x14ac:dyDescent="0.2">
      <c r="A9" t="s">
        <v>22</v>
      </c>
      <c r="B9" t="s">
        <v>222</v>
      </c>
      <c r="C9">
        <v>37</v>
      </c>
      <c r="D9" t="s">
        <v>400</v>
      </c>
      <c r="E9">
        <v>26.3</v>
      </c>
      <c r="F9" t="s">
        <v>402</v>
      </c>
      <c r="G9" t="s">
        <v>406</v>
      </c>
      <c r="H9" t="s">
        <v>408</v>
      </c>
      <c r="I9" s="2">
        <v>3381.98</v>
      </c>
      <c r="J9" t="s">
        <v>411</v>
      </c>
      <c r="K9">
        <v>1</v>
      </c>
      <c r="L9">
        <v>3</v>
      </c>
      <c r="M9" t="s">
        <v>415</v>
      </c>
      <c r="N9" t="s">
        <v>418</v>
      </c>
      <c r="O9">
        <v>1</v>
      </c>
    </row>
    <row r="10" spans="1:15" x14ac:dyDescent="0.2">
      <c r="A10" t="s">
        <v>23</v>
      </c>
      <c r="B10" t="s">
        <v>223</v>
      </c>
      <c r="C10">
        <v>51</v>
      </c>
      <c r="D10" t="s">
        <v>399</v>
      </c>
      <c r="E10">
        <v>25.8</v>
      </c>
      <c r="F10" t="s">
        <v>405</v>
      </c>
      <c r="G10" t="s">
        <v>406</v>
      </c>
      <c r="H10" t="s">
        <v>410</v>
      </c>
      <c r="I10" s="2">
        <v>2245.87</v>
      </c>
      <c r="J10" t="s">
        <v>411</v>
      </c>
      <c r="K10">
        <v>0</v>
      </c>
      <c r="L10">
        <v>2</v>
      </c>
      <c r="M10" t="s">
        <v>414</v>
      </c>
      <c r="N10" t="s">
        <v>418</v>
      </c>
      <c r="O10">
        <v>1</v>
      </c>
    </row>
    <row r="11" spans="1:15" x14ac:dyDescent="0.2">
      <c r="A11" t="s">
        <v>24</v>
      </c>
      <c r="B11" t="s">
        <v>224</v>
      </c>
      <c r="C11">
        <v>42</v>
      </c>
      <c r="D11" t="s">
        <v>399</v>
      </c>
      <c r="E11">
        <v>28.8</v>
      </c>
      <c r="F11" t="s">
        <v>404</v>
      </c>
      <c r="G11" t="s">
        <v>406</v>
      </c>
      <c r="H11" t="s">
        <v>409</v>
      </c>
      <c r="I11" s="2">
        <v>1341.34</v>
      </c>
      <c r="J11" t="s">
        <v>411</v>
      </c>
      <c r="K11">
        <v>1</v>
      </c>
      <c r="L11">
        <v>1</v>
      </c>
      <c r="M11" t="s">
        <v>415</v>
      </c>
      <c r="N11" t="s">
        <v>418</v>
      </c>
      <c r="O11">
        <v>1</v>
      </c>
    </row>
    <row r="12" spans="1:15" x14ac:dyDescent="0.2">
      <c r="A12" t="s">
        <v>25</v>
      </c>
      <c r="B12" t="s">
        <v>225</v>
      </c>
      <c r="C12">
        <v>45</v>
      </c>
      <c r="D12" t="s">
        <v>400</v>
      </c>
      <c r="E12">
        <v>29.5</v>
      </c>
      <c r="F12" t="s">
        <v>405</v>
      </c>
      <c r="G12" t="s">
        <v>406</v>
      </c>
      <c r="H12" t="s">
        <v>409</v>
      </c>
      <c r="I12" s="2">
        <v>1288.51</v>
      </c>
      <c r="J12" t="s">
        <v>411</v>
      </c>
      <c r="K12">
        <v>0</v>
      </c>
      <c r="L12">
        <v>0</v>
      </c>
      <c r="M12" t="s">
        <v>415</v>
      </c>
      <c r="N12" t="s">
        <v>418</v>
      </c>
      <c r="O12">
        <v>1</v>
      </c>
    </row>
    <row r="13" spans="1:15" x14ac:dyDescent="0.2">
      <c r="A13" t="s">
        <v>26</v>
      </c>
      <c r="B13" t="s">
        <v>226</v>
      </c>
      <c r="C13">
        <v>54</v>
      </c>
      <c r="D13" t="s">
        <v>399</v>
      </c>
      <c r="E13">
        <v>25.7</v>
      </c>
      <c r="F13" t="s">
        <v>402</v>
      </c>
      <c r="G13" t="s">
        <v>406</v>
      </c>
      <c r="H13" t="s">
        <v>408</v>
      </c>
      <c r="I13" s="2">
        <v>19518.23</v>
      </c>
      <c r="J13" t="s">
        <v>411</v>
      </c>
      <c r="K13">
        <v>8</v>
      </c>
      <c r="L13">
        <v>1</v>
      </c>
      <c r="M13" t="s">
        <v>414</v>
      </c>
      <c r="N13" t="s">
        <v>418</v>
      </c>
      <c r="O13">
        <v>1</v>
      </c>
    </row>
    <row r="14" spans="1:15" x14ac:dyDescent="0.2">
      <c r="A14" t="s">
        <v>27</v>
      </c>
      <c r="B14" t="s">
        <v>227</v>
      </c>
      <c r="C14">
        <v>23</v>
      </c>
      <c r="D14" t="s">
        <v>399</v>
      </c>
      <c r="E14">
        <v>26.1</v>
      </c>
      <c r="F14" t="s">
        <v>403</v>
      </c>
      <c r="G14" t="s">
        <v>406</v>
      </c>
      <c r="H14" t="s">
        <v>409</v>
      </c>
      <c r="I14" s="2">
        <v>652.13</v>
      </c>
      <c r="J14" t="s">
        <v>412</v>
      </c>
      <c r="K14">
        <v>0</v>
      </c>
      <c r="L14">
        <v>0</v>
      </c>
      <c r="M14" t="s">
        <v>416</v>
      </c>
      <c r="N14" t="s">
        <v>418</v>
      </c>
      <c r="O14">
        <v>0</v>
      </c>
    </row>
    <row r="15" spans="1:15" x14ac:dyDescent="0.2">
      <c r="A15" t="s">
        <v>28</v>
      </c>
      <c r="B15" t="s">
        <v>228</v>
      </c>
      <c r="C15">
        <v>54</v>
      </c>
      <c r="D15" t="s">
        <v>400</v>
      </c>
      <c r="E15">
        <v>28.5</v>
      </c>
      <c r="F15" t="s">
        <v>404</v>
      </c>
      <c r="G15" t="s">
        <v>406</v>
      </c>
      <c r="H15" t="s">
        <v>408</v>
      </c>
      <c r="I15" s="2">
        <v>11704.11</v>
      </c>
      <c r="J15" t="s">
        <v>411</v>
      </c>
      <c r="K15">
        <v>1</v>
      </c>
      <c r="L15">
        <v>2</v>
      </c>
      <c r="M15" t="s">
        <v>414</v>
      </c>
      <c r="N15" t="s">
        <v>418</v>
      </c>
      <c r="O15">
        <v>1</v>
      </c>
    </row>
    <row r="16" spans="1:15" x14ac:dyDescent="0.2">
      <c r="A16" t="s">
        <v>29</v>
      </c>
      <c r="B16" t="s">
        <v>229</v>
      </c>
      <c r="C16">
        <v>58</v>
      </c>
      <c r="D16" t="s">
        <v>400</v>
      </c>
      <c r="E16">
        <v>36</v>
      </c>
      <c r="F16" t="s">
        <v>405</v>
      </c>
      <c r="G16" t="s">
        <v>406</v>
      </c>
      <c r="H16" t="s">
        <v>408</v>
      </c>
      <c r="I16" s="2">
        <v>8527.4699999999993</v>
      </c>
      <c r="J16" t="s">
        <v>411</v>
      </c>
      <c r="K16">
        <v>1</v>
      </c>
      <c r="L16">
        <v>1</v>
      </c>
      <c r="M16" t="s">
        <v>414</v>
      </c>
      <c r="N16" t="s">
        <v>421</v>
      </c>
      <c r="O16">
        <v>1</v>
      </c>
    </row>
    <row r="17" spans="1:15" x14ac:dyDescent="0.2">
      <c r="A17" t="s">
        <v>30</v>
      </c>
      <c r="B17" t="s">
        <v>230</v>
      </c>
      <c r="C17">
        <v>44</v>
      </c>
      <c r="D17" t="s">
        <v>399</v>
      </c>
      <c r="E17">
        <v>22.6</v>
      </c>
      <c r="F17" t="s">
        <v>403</v>
      </c>
      <c r="G17" t="s">
        <v>407</v>
      </c>
      <c r="H17" t="s">
        <v>409</v>
      </c>
      <c r="I17" s="2">
        <v>1646.87</v>
      </c>
      <c r="J17" t="s">
        <v>411</v>
      </c>
      <c r="K17">
        <v>0</v>
      </c>
      <c r="L17">
        <v>2</v>
      </c>
      <c r="M17" t="s">
        <v>415</v>
      </c>
      <c r="N17" t="s">
        <v>420</v>
      </c>
      <c r="O17">
        <v>1</v>
      </c>
    </row>
    <row r="18" spans="1:15" x14ac:dyDescent="0.2">
      <c r="A18" t="s">
        <v>31</v>
      </c>
      <c r="B18" t="s">
        <v>231</v>
      </c>
      <c r="C18">
        <v>61</v>
      </c>
      <c r="D18" t="s">
        <v>400</v>
      </c>
      <c r="E18">
        <v>22.4</v>
      </c>
      <c r="F18" t="s">
        <v>402</v>
      </c>
      <c r="G18" t="s">
        <v>406</v>
      </c>
      <c r="H18" t="s">
        <v>408</v>
      </c>
      <c r="I18" s="2">
        <v>3342.84</v>
      </c>
      <c r="J18" t="s">
        <v>411</v>
      </c>
      <c r="K18">
        <v>5</v>
      </c>
      <c r="L18">
        <v>1</v>
      </c>
      <c r="M18" t="s">
        <v>414</v>
      </c>
      <c r="N18" t="s">
        <v>420</v>
      </c>
      <c r="O18">
        <v>1</v>
      </c>
    </row>
    <row r="19" spans="1:15" x14ac:dyDescent="0.2">
      <c r="A19" t="s">
        <v>32</v>
      </c>
      <c r="B19" t="s">
        <v>232</v>
      </c>
      <c r="C19">
        <v>66</v>
      </c>
      <c r="D19" t="s">
        <v>399</v>
      </c>
      <c r="E19">
        <v>29.6</v>
      </c>
      <c r="F19" t="s">
        <v>401</v>
      </c>
      <c r="G19" t="s">
        <v>406</v>
      </c>
      <c r="H19" t="s">
        <v>408</v>
      </c>
      <c r="I19" s="2">
        <v>19596.7</v>
      </c>
      <c r="J19" t="s">
        <v>412</v>
      </c>
      <c r="K19">
        <v>6</v>
      </c>
      <c r="L19">
        <v>2</v>
      </c>
      <c r="M19" t="s">
        <v>417</v>
      </c>
      <c r="N19" t="s">
        <v>418</v>
      </c>
      <c r="O19">
        <v>0</v>
      </c>
    </row>
    <row r="20" spans="1:15" x14ac:dyDescent="0.2">
      <c r="A20" t="s">
        <v>33</v>
      </c>
      <c r="B20" t="s">
        <v>233</v>
      </c>
      <c r="C20">
        <v>76</v>
      </c>
      <c r="D20" t="s">
        <v>400</v>
      </c>
      <c r="E20">
        <v>29.7</v>
      </c>
      <c r="F20" t="s">
        <v>402</v>
      </c>
      <c r="G20" t="s">
        <v>407</v>
      </c>
      <c r="H20" t="s">
        <v>408</v>
      </c>
      <c r="I20" s="2">
        <v>27653.83</v>
      </c>
      <c r="J20" t="s">
        <v>411</v>
      </c>
      <c r="K20">
        <v>3</v>
      </c>
      <c r="L20">
        <v>0</v>
      </c>
      <c r="M20" t="s">
        <v>417</v>
      </c>
      <c r="N20" t="s">
        <v>418</v>
      </c>
      <c r="O20">
        <v>1</v>
      </c>
    </row>
    <row r="21" spans="1:15" x14ac:dyDescent="0.2">
      <c r="A21" t="s">
        <v>34</v>
      </c>
      <c r="B21" t="s">
        <v>234</v>
      </c>
      <c r="C21">
        <v>38</v>
      </c>
      <c r="D21" t="s">
        <v>399</v>
      </c>
      <c r="E21">
        <v>29.9</v>
      </c>
      <c r="F21" t="s">
        <v>401</v>
      </c>
      <c r="G21" t="s">
        <v>406</v>
      </c>
      <c r="H21" t="s">
        <v>409</v>
      </c>
      <c r="I21" s="2">
        <v>1397.98</v>
      </c>
      <c r="J21" t="s">
        <v>411</v>
      </c>
      <c r="K21">
        <v>0</v>
      </c>
      <c r="L21">
        <v>1</v>
      </c>
      <c r="M21" t="s">
        <v>415</v>
      </c>
      <c r="N21" t="s">
        <v>418</v>
      </c>
      <c r="O21">
        <v>1</v>
      </c>
    </row>
    <row r="22" spans="1:15" x14ac:dyDescent="0.2">
      <c r="A22" t="s">
        <v>35</v>
      </c>
      <c r="B22" t="s">
        <v>235</v>
      </c>
      <c r="C22">
        <v>50</v>
      </c>
      <c r="D22" t="s">
        <v>400</v>
      </c>
      <c r="E22">
        <v>32.799999999999997</v>
      </c>
      <c r="F22" t="s">
        <v>401</v>
      </c>
      <c r="G22" t="s">
        <v>406</v>
      </c>
      <c r="H22" t="s">
        <v>408</v>
      </c>
      <c r="I22" s="2">
        <v>8436.08</v>
      </c>
      <c r="J22" t="s">
        <v>413</v>
      </c>
      <c r="K22">
        <v>2</v>
      </c>
      <c r="L22">
        <v>1</v>
      </c>
      <c r="M22" t="s">
        <v>415</v>
      </c>
      <c r="N22" t="s">
        <v>421</v>
      </c>
      <c r="O22">
        <v>0</v>
      </c>
    </row>
    <row r="23" spans="1:15" x14ac:dyDescent="0.2">
      <c r="A23" t="s">
        <v>36</v>
      </c>
      <c r="B23" t="s">
        <v>236</v>
      </c>
      <c r="C23">
        <v>48</v>
      </c>
      <c r="D23" t="s">
        <v>400</v>
      </c>
      <c r="E23">
        <v>26</v>
      </c>
      <c r="F23" t="s">
        <v>402</v>
      </c>
      <c r="G23" t="s">
        <v>406</v>
      </c>
      <c r="H23" t="s">
        <v>409</v>
      </c>
      <c r="I23" s="2">
        <v>1065.52</v>
      </c>
      <c r="J23" t="s">
        <v>412</v>
      </c>
      <c r="K23">
        <v>0</v>
      </c>
      <c r="L23">
        <v>5</v>
      </c>
      <c r="M23" t="s">
        <v>415</v>
      </c>
      <c r="N23" t="s">
        <v>418</v>
      </c>
      <c r="O23">
        <v>0</v>
      </c>
    </row>
    <row r="24" spans="1:15" x14ac:dyDescent="0.2">
      <c r="A24" t="s">
        <v>37</v>
      </c>
      <c r="B24" t="s">
        <v>237</v>
      </c>
      <c r="C24">
        <v>52</v>
      </c>
      <c r="D24" t="s">
        <v>400</v>
      </c>
      <c r="E24">
        <v>22.1</v>
      </c>
      <c r="F24" t="s">
        <v>402</v>
      </c>
      <c r="G24" t="s">
        <v>406</v>
      </c>
      <c r="H24" t="s">
        <v>408</v>
      </c>
      <c r="I24" s="2">
        <v>12632.67</v>
      </c>
      <c r="J24" t="s">
        <v>411</v>
      </c>
      <c r="K24">
        <v>8</v>
      </c>
      <c r="L24">
        <v>2</v>
      </c>
      <c r="M24" t="s">
        <v>414</v>
      </c>
      <c r="N24" t="s">
        <v>420</v>
      </c>
      <c r="O24">
        <v>1</v>
      </c>
    </row>
    <row r="25" spans="1:15" x14ac:dyDescent="0.2">
      <c r="A25" t="s">
        <v>38</v>
      </c>
      <c r="B25" t="s">
        <v>238</v>
      </c>
      <c r="C25">
        <v>57</v>
      </c>
      <c r="D25" t="s">
        <v>399</v>
      </c>
      <c r="E25">
        <v>23.4</v>
      </c>
      <c r="F25" t="s">
        <v>402</v>
      </c>
      <c r="G25" t="s">
        <v>406</v>
      </c>
      <c r="H25" t="s">
        <v>408</v>
      </c>
      <c r="I25" s="2">
        <v>6700.61</v>
      </c>
      <c r="J25" t="s">
        <v>411</v>
      </c>
      <c r="K25">
        <v>1</v>
      </c>
      <c r="L25">
        <v>4</v>
      </c>
      <c r="M25" t="s">
        <v>414</v>
      </c>
      <c r="N25" t="s">
        <v>420</v>
      </c>
      <c r="O25">
        <v>1</v>
      </c>
    </row>
    <row r="26" spans="1:15" x14ac:dyDescent="0.2">
      <c r="A26" t="s">
        <v>39</v>
      </c>
      <c r="B26" t="s">
        <v>239</v>
      </c>
      <c r="C26">
        <v>63</v>
      </c>
      <c r="D26" t="s">
        <v>400</v>
      </c>
      <c r="E26">
        <v>30</v>
      </c>
      <c r="F26" t="s">
        <v>405</v>
      </c>
      <c r="G26" t="s">
        <v>407</v>
      </c>
      <c r="H26" t="s">
        <v>410</v>
      </c>
      <c r="I26" s="2">
        <v>4749.46</v>
      </c>
      <c r="J26" t="s">
        <v>411</v>
      </c>
      <c r="K26">
        <v>2</v>
      </c>
      <c r="L26">
        <v>1</v>
      </c>
      <c r="M26" t="s">
        <v>414</v>
      </c>
      <c r="N26" t="s">
        <v>418</v>
      </c>
      <c r="O26">
        <v>1</v>
      </c>
    </row>
    <row r="27" spans="1:15" x14ac:dyDescent="0.2">
      <c r="A27" t="s">
        <v>40</v>
      </c>
      <c r="B27" t="s">
        <v>240</v>
      </c>
      <c r="C27">
        <v>42</v>
      </c>
      <c r="D27" t="s">
        <v>400</v>
      </c>
      <c r="E27">
        <v>25.1</v>
      </c>
      <c r="F27" t="s">
        <v>401</v>
      </c>
      <c r="G27" t="s">
        <v>406</v>
      </c>
      <c r="H27" t="s">
        <v>409</v>
      </c>
      <c r="I27" s="2">
        <v>800.94</v>
      </c>
      <c r="J27" t="s">
        <v>411</v>
      </c>
      <c r="K27">
        <v>0</v>
      </c>
      <c r="L27">
        <v>1</v>
      </c>
      <c r="M27" t="s">
        <v>415</v>
      </c>
      <c r="N27" t="s">
        <v>418</v>
      </c>
      <c r="O27">
        <v>1</v>
      </c>
    </row>
    <row r="28" spans="1:15" x14ac:dyDescent="0.2">
      <c r="A28" t="s">
        <v>41</v>
      </c>
      <c r="B28" t="s">
        <v>241</v>
      </c>
      <c r="C28">
        <v>57</v>
      </c>
      <c r="D28" t="s">
        <v>400</v>
      </c>
      <c r="E28">
        <v>22.1</v>
      </c>
      <c r="F28" t="s">
        <v>402</v>
      </c>
      <c r="G28" t="s">
        <v>407</v>
      </c>
      <c r="H28" t="s">
        <v>409</v>
      </c>
      <c r="I28" s="2">
        <v>3017.18</v>
      </c>
      <c r="J28" t="s">
        <v>411</v>
      </c>
      <c r="K28">
        <v>0</v>
      </c>
      <c r="L28">
        <v>0</v>
      </c>
      <c r="M28" t="s">
        <v>414</v>
      </c>
      <c r="N28" t="s">
        <v>420</v>
      </c>
      <c r="O28">
        <v>1</v>
      </c>
    </row>
    <row r="29" spans="1:15" x14ac:dyDescent="0.2">
      <c r="A29" t="s">
        <v>42</v>
      </c>
      <c r="B29" t="s">
        <v>242</v>
      </c>
      <c r="C29">
        <v>61</v>
      </c>
      <c r="D29" t="s">
        <v>399</v>
      </c>
      <c r="E29">
        <v>31.5</v>
      </c>
      <c r="F29" t="s">
        <v>402</v>
      </c>
      <c r="G29" t="s">
        <v>406</v>
      </c>
      <c r="H29" t="s">
        <v>409</v>
      </c>
      <c r="I29" s="2">
        <v>801.46</v>
      </c>
      <c r="J29" t="s">
        <v>411</v>
      </c>
      <c r="K29">
        <v>0</v>
      </c>
      <c r="L29">
        <v>1</v>
      </c>
      <c r="M29" t="s">
        <v>414</v>
      </c>
      <c r="N29" t="s">
        <v>421</v>
      </c>
      <c r="O29">
        <v>1</v>
      </c>
    </row>
    <row r="30" spans="1:15" x14ac:dyDescent="0.2">
      <c r="A30" t="s">
        <v>43</v>
      </c>
      <c r="B30" t="s">
        <v>243</v>
      </c>
      <c r="C30">
        <v>45</v>
      </c>
      <c r="D30" t="s">
        <v>400</v>
      </c>
      <c r="E30">
        <v>25.6</v>
      </c>
      <c r="F30" t="s">
        <v>404</v>
      </c>
      <c r="G30" t="s">
        <v>406</v>
      </c>
      <c r="H30" t="s">
        <v>409</v>
      </c>
      <c r="I30" s="2">
        <v>924.15</v>
      </c>
      <c r="J30" t="s">
        <v>411</v>
      </c>
      <c r="K30">
        <v>0</v>
      </c>
      <c r="L30">
        <v>2</v>
      </c>
      <c r="M30" t="s">
        <v>415</v>
      </c>
      <c r="N30" t="s">
        <v>418</v>
      </c>
      <c r="O30">
        <v>1</v>
      </c>
    </row>
    <row r="31" spans="1:15" x14ac:dyDescent="0.2">
      <c r="A31" t="s">
        <v>44</v>
      </c>
      <c r="B31" t="s">
        <v>244</v>
      </c>
      <c r="C31">
        <v>75</v>
      </c>
      <c r="D31" t="s">
        <v>400</v>
      </c>
      <c r="E31">
        <v>32.799999999999997</v>
      </c>
      <c r="F31" t="s">
        <v>401</v>
      </c>
      <c r="G31" t="s">
        <v>406</v>
      </c>
      <c r="H31" t="s">
        <v>408</v>
      </c>
      <c r="I31" s="2">
        <v>12516.78</v>
      </c>
      <c r="J31" t="s">
        <v>411</v>
      </c>
      <c r="K31">
        <v>1</v>
      </c>
      <c r="L31">
        <v>0</v>
      </c>
      <c r="M31" t="s">
        <v>417</v>
      </c>
      <c r="N31" t="s">
        <v>421</v>
      </c>
      <c r="O31">
        <v>1</v>
      </c>
    </row>
    <row r="32" spans="1:15" x14ac:dyDescent="0.2">
      <c r="A32" t="s">
        <v>45</v>
      </c>
      <c r="B32" t="s">
        <v>245</v>
      </c>
      <c r="C32">
        <v>49</v>
      </c>
      <c r="D32" t="s">
        <v>399</v>
      </c>
      <c r="E32">
        <v>23.2</v>
      </c>
      <c r="F32" t="s">
        <v>405</v>
      </c>
      <c r="G32" t="s">
        <v>407</v>
      </c>
      <c r="H32" t="s">
        <v>408</v>
      </c>
      <c r="I32" s="2">
        <v>13945.26</v>
      </c>
      <c r="J32" t="s">
        <v>411</v>
      </c>
      <c r="K32">
        <v>1</v>
      </c>
      <c r="L32">
        <v>0</v>
      </c>
      <c r="M32" t="s">
        <v>415</v>
      </c>
      <c r="N32" t="s">
        <v>420</v>
      </c>
      <c r="O32">
        <v>1</v>
      </c>
    </row>
    <row r="33" spans="1:15" x14ac:dyDescent="0.2">
      <c r="A33" t="s">
        <v>46</v>
      </c>
      <c r="B33" t="s">
        <v>246</v>
      </c>
      <c r="C33">
        <v>68</v>
      </c>
      <c r="D33" t="s">
        <v>399</v>
      </c>
      <c r="E33">
        <v>27.8</v>
      </c>
      <c r="F33" t="s">
        <v>403</v>
      </c>
      <c r="G33" t="s">
        <v>406</v>
      </c>
      <c r="H33" t="s">
        <v>408</v>
      </c>
      <c r="I33" s="2">
        <v>26361</v>
      </c>
      <c r="J33" t="s">
        <v>411</v>
      </c>
      <c r="K33">
        <v>5</v>
      </c>
      <c r="L33">
        <v>1</v>
      </c>
      <c r="M33" t="s">
        <v>417</v>
      </c>
      <c r="N33" t="s">
        <v>418</v>
      </c>
      <c r="O33">
        <v>1</v>
      </c>
    </row>
    <row r="34" spans="1:15" x14ac:dyDescent="0.2">
      <c r="A34" t="s">
        <v>47</v>
      </c>
      <c r="B34" t="s">
        <v>247</v>
      </c>
      <c r="C34">
        <v>51</v>
      </c>
      <c r="D34" t="s">
        <v>400</v>
      </c>
      <c r="E34">
        <v>29.7</v>
      </c>
      <c r="F34" t="s">
        <v>405</v>
      </c>
      <c r="G34" t="s">
        <v>406</v>
      </c>
      <c r="H34" t="s">
        <v>409</v>
      </c>
      <c r="I34" s="2">
        <v>1166.6600000000001</v>
      </c>
      <c r="J34" t="s">
        <v>411</v>
      </c>
      <c r="K34">
        <v>0</v>
      </c>
      <c r="L34">
        <v>1</v>
      </c>
      <c r="M34" t="s">
        <v>414</v>
      </c>
      <c r="N34" t="s">
        <v>418</v>
      </c>
      <c r="O34">
        <v>1</v>
      </c>
    </row>
    <row r="35" spans="1:15" x14ac:dyDescent="0.2">
      <c r="A35" t="s">
        <v>48</v>
      </c>
      <c r="B35" t="s">
        <v>248</v>
      </c>
      <c r="C35">
        <v>48</v>
      </c>
      <c r="D35" t="s">
        <v>400</v>
      </c>
      <c r="E35">
        <v>28.1</v>
      </c>
      <c r="F35" t="s">
        <v>403</v>
      </c>
      <c r="G35" t="s">
        <v>406</v>
      </c>
      <c r="H35" t="s">
        <v>409</v>
      </c>
      <c r="I35" s="2">
        <v>670.74</v>
      </c>
      <c r="J35" t="s">
        <v>411</v>
      </c>
      <c r="K35">
        <v>0</v>
      </c>
      <c r="L35">
        <v>1</v>
      </c>
      <c r="M35" t="s">
        <v>415</v>
      </c>
      <c r="N35" t="s">
        <v>418</v>
      </c>
      <c r="O35">
        <v>1</v>
      </c>
    </row>
    <row r="36" spans="1:15" x14ac:dyDescent="0.2">
      <c r="A36" t="s">
        <v>49</v>
      </c>
      <c r="B36" t="s">
        <v>249</v>
      </c>
      <c r="C36">
        <v>62</v>
      </c>
      <c r="D36" t="s">
        <v>399</v>
      </c>
      <c r="E36">
        <v>28.6</v>
      </c>
      <c r="F36" t="s">
        <v>401</v>
      </c>
      <c r="G36" t="s">
        <v>406</v>
      </c>
      <c r="H36" t="s">
        <v>408</v>
      </c>
      <c r="I36" s="2">
        <v>1758.34</v>
      </c>
      <c r="J36" t="s">
        <v>411</v>
      </c>
      <c r="K36">
        <v>3</v>
      </c>
      <c r="L36">
        <v>1</v>
      </c>
      <c r="M36" t="s">
        <v>414</v>
      </c>
      <c r="N36" t="s">
        <v>418</v>
      </c>
      <c r="O36">
        <v>1</v>
      </c>
    </row>
    <row r="37" spans="1:15" x14ac:dyDescent="0.2">
      <c r="A37" t="s">
        <v>50</v>
      </c>
      <c r="B37" t="s">
        <v>250</v>
      </c>
      <c r="C37">
        <v>32</v>
      </c>
      <c r="D37" t="s">
        <v>399</v>
      </c>
      <c r="E37">
        <v>28.6</v>
      </c>
      <c r="F37" t="s">
        <v>405</v>
      </c>
      <c r="G37" t="s">
        <v>406</v>
      </c>
      <c r="H37" t="s">
        <v>408</v>
      </c>
      <c r="I37" s="2">
        <v>8285.59</v>
      </c>
      <c r="J37" t="s">
        <v>411</v>
      </c>
      <c r="K37">
        <v>5</v>
      </c>
      <c r="L37">
        <v>2</v>
      </c>
      <c r="M37" t="s">
        <v>415</v>
      </c>
      <c r="N37" t="s">
        <v>418</v>
      </c>
      <c r="O37">
        <v>1</v>
      </c>
    </row>
    <row r="38" spans="1:15" x14ac:dyDescent="0.2">
      <c r="A38" t="s">
        <v>51</v>
      </c>
      <c r="B38" t="s">
        <v>251</v>
      </c>
      <c r="C38">
        <v>46</v>
      </c>
      <c r="D38" t="s">
        <v>399</v>
      </c>
      <c r="E38">
        <v>30.3</v>
      </c>
      <c r="F38" t="s">
        <v>401</v>
      </c>
      <c r="G38" t="s">
        <v>406</v>
      </c>
      <c r="H38" t="s">
        <v>410</v>
      </c>
      <c r="I38" s="2">
        <v>2676.35</v>
      </c>
      <c r="J38" t="s">
        <v>411</v>
      </c>
      <c r="K38">
        <v>0</v>
      </c>
      <c r="L38">
        <v>1</v>
      </c>
      <c r="M38" t="s">
        <v>415</v>
      </c>
      <c r="N38" t="s">
        <v>421</v>
      </c>
      <c r="O38">
        <v>1</v>
      </c>
    </row>
    <row r="39" spans="1:15" x14ac:dyDescent="0.2">
      <c r="A39" t="s">
        <v>52</v>
      </c>
      <c r="B39" t="s">
        <v>252</v>
      </c>
      <c r="C39">
        <v>58</v>
      </c>
      <c r="D39" t="s">
        <v>399</v>
      </c>
      <c r="E39">
        <v>20.100000000000001</v>
      </c>
      <c r="F39" t="s">
        <v>401</v>
      </c>
      <c r="G39" t="s">
        <v>406</v>
      </c>
      <c r="H39" t="s">
        <v>409</v>
      </c>
      <c r="I39" s="2">
        <v>678.79</v>
      </c>
      <c r="J39" t="s">
        <v>411</v>
      </c>
      <c r="K39">
        <v>0</v>
      </c>
      <c r="L39">
        <v>4</v>
      </c>
      <c r="M39" t="s">
        <v>414</v>
      </c>
      <c r="N39" t="s">
        <v>420</v>
      </c>
      <c r="O39">
        <v>1</v>
      </c>
    </row>
    <row r="40" spans="1:15" x14ac:dyDescent="0.2">
      <c r="A40" t="s">
        <v>53</v>
      </c>
      <c r="B40" t="s">
        <v>253</v>
      </c>
      <c r="C40">
        <v>63</v>
      </c>
      <c r="D40" t="s">
        <v>400</v>
      </c>
      <c r="E40">
        <v>26.8</v>
      </c>
      <c r="F40" t="s">
        <v>405</v>
      </c>
      <c r="G40" t="s">
        <v>406</v>
      </c>
      <c r="H40" t="s">
        <v>410</v>
      </c>
      <c r="I40" s="2">
        <v>2504.89</v>
      </c>
      <c r="J40" t="s">
        <v>411</v>
      </c>
      <c r="K40">
        <v>0</v>
      </c>
      <c r="L40">
        <v>0</v>
      </c>
      <c r="M40" t="s">
        <v>414</v>
      </c>
      <c r="N40" t="s">
        <v>418</v>
      </c>
      <c r="O40">
        <v>1</v>
      </c>
    </row>
    <row r="41" spans="1:15" x14ac:dyDescent="0.2">
      <c r="A41" t="s">
        <v>54</v>
      </c>
      <c r="B41" t="s">
        <v>254</v>
      </c>
      <c r="C41">
        <v>53</v>
      </c>
      <c r="D41" t="s">
        <v>400</v>
      </c>
      <c r="E41">
        <v>25.4</v>
      </c>
      <c r="F41" t="s">
        <v>403</v>
      </c>
      <c r="G41" t="s">
        <v>406</v>
      </c>
      <c r="H41" t="s">
        <v>409</v>
      </c>
      <c r="I41" s="2">
        <v>937.48</v>
      </c>
      <c r="J41" t="s">
        <v>411</v>
      </c>
      <c r="K41">
        <v>0</v>
      </c>
      <c r="L41">
        <v>1</v>
      </c>
      <c r="M41" t="s">
        <v>414</v>
      </c>
      <c r="N41" t="s">
        <v>418</v>
      </c>
      <c r="O41">
        <v>1</v>
      </c>
    </row>
    <row r="42" spans="1:15" x14ac:dyDescent="0.2">
      <c r="A42" t="s">
        <v>55</v>
      </c>
      <c r="B42" t="s">
        <v>255</v>
      </c>
      <c r="C42">
        <v>40</v>
      </c>
      <c r="D42" t="s">
        <v>400</v>
      </c>
      <c r="E42">
        <v>32.1</v>
      </c>
      <c r="F42" t="s">
        <v>405</v>
      </c>
      <c r="G42" t="s">
        <v>407</v>
      </c>
      <c r="H42" t="s">
        <v>408</v>
      </c>
      <c r="I42" s="2">
        <v>6321.95</v>
      </c>
      <c r="J42" t="s">
        <v>411</v>
      </c>
      <c r="K42">
        <v>1</v>
      </c>
      <c r="L42">
        <v>2</v>
      </c>
      <c r="M42" t="s">
        <v>415</v>
      </c>
      <c r="N42" t="s">
        <v>421</v>
      </c>
      <c r="O42">
        <v>1</v>
      </c>
    </row>
    <row r="43" spans="1:15" x14ac:dyDescent="0.2">
      <c r="A43" t="s">
        <v>56</v>
      </c>
      <c r="B43" t="s">
        <v>256</v>
      </c>
      <c r="C43">
        <v>49</v>
      </c>
      <c r="D43" t="s">
        <v>399</v>
      </c>
      <c r="E43">
        <v>32.1</v>
      </c>
      <c r="F43" t="s">
        <v>403</v>
      </c>
      <c r="G43" t="s">
        <v>407</v>
      </c>
      <c r="H43" t="s">
        <v>409</v>
      </c>
      <c r="I43" s="2">
        <v>9061.85</v>
      </c>
      <c r="J43" t="s">
        <v>413</v>
      </c>
      <c r="K43">
        <v>0</v>
      </c>
      <c r="L43">
        <v>2</v>
      </c>
      <c r="M43" t="s">
        <v>415</v>
      </c>
      <c r="N43" t="s">
        <v>421</v>
      </c>
      <c r="O43">
        <v>0</v>
      </c>
    </row>
    <row r="44" spans="1:15" x14ac:dyDescent="0.2">
      <c r="A44" t="s">
        <v>57</v>
      </c>
      <c r="B44" t="s">
        <v>257</v>
      </c>
      <c r="C44">
        <v>53</v>
      </c>
      <c r="D44" t="s">
        <v>399</v>
      </c>
      <c r="E44">
        <v>27.1</v>
      </c>
      <c r="F44" t="s">
        <v>401</v>
      </c>
      <c r="G44" t="s">
        <v>406</v>
      </c>
      <c r="H44" t="s">
        <v>408</v>
      </c>
      <c r="I44" s="2">
        <v>13716.91</v>
      </c>
      <c r="J44" t="s">
        <v>411</v>
      </c>
      <c r="K44">
        <v>1</v>
      </c>
      <c r="L44">
        <v>2</v>
      </c>
      <c r="M44" t="s">
        <v>414</v>
      </c>
      <c r="N44" t="s">
        <v>418</v>
      </c>
      <c r="O44">
        <v>1</v>
      </c>
    </row>
    <row r="45" spans="1:15" x14ac:dyDescent="0.2">
      <c r="A45" t="s">
        <v>58</v>
      </c>
      <c r="B45" t="s">
        <v>258</v>
      </c>
      <c r="C45">
        <v>39</v>
      </c>
      <c r="D45" t="s">
        <v>399</v>
      </c>
      <c r="E45">
        <v>26.2</v>
      </c>
      <c r="F45" t="s">
        <v>405</v>
      </c>
      <c r="G45" t="s">
        <v>406</v>
      </c>
      <c r="H45" t="s">
        <v>410</v>
      </c>
      <c r="I45" s="2">
        <v>2284.94</v>
      </c>
      <c r="J45" t="s">
        <v>411</v>
      </c>
      <c r="K45">
        <v>0</v>
      </c>
      <c r="L45">
        <v>0</v>
      </c>
      <c r="M45" t="s">
        <v>415</v>
      </c>
      <c r="N45" t="s">
        <v>418</v>
      </c>
      <c r="O45">
        <v>1</v>
      </c>
    </row>
    <row r="46" spans="1:15" x14ac:dyDescent="0.2">
      <c r="A46" t="s">
        <v>59</v>
      </c>
      <c r="B46" t="s">
        <v>259</v>
      </c>
      <c r="C46">
        <v>39</v>
      </c>
      <c r="D46" t="s">
        <v>399</v>
      </c>
      <c r="E46">
        <v>27.3</v>
      </c>
      <c r="F46" t="s">
        <v>402</v>
      </c>
      <c r="G46" t="s">
        <v>407</v>
      </c>
      <c r="H46" t="s">
        <v>409</v>
      </c>
      <c r="I46" s="2">
        <v>1659.11</v>
      </c>
      <c r="J46" t="s">
        <v>411</v>
      </c>
      <c r="K46">
        <v>1</v>
      </c>
      <c r="L46">
        <v>3</v>
      </c>
      <c r="M46" t="s">
        <v>415</v>
      </c>
      <c r="N46" t="s">
        <v>418</v>
      </c>
      <c r="O46">
        <v>1</v>
      </c>
    </row>
    <row r="47" spans="1:15" x14ac:dyDescent="0.2">
      <c r="A47" t="s">
        <v>60</v>
      </c>
      <c r="B47" t="s">
        <v>260</v>
      </c>
      <c r="C47">
        <v>70</v>
      </c>
      <c r="D47" t="s">
        <v>400</v>
      </c>
      <c r="E47">
        <v>27.3</v>
      </c>
      <c r="F47" t="s">
        <v>405</v>
      </c>
      <c r="G47" t="s">
        <v>406</v>
      </c>
      <c r="H47" t="s">
        <v>408</v>
      </c>
      <c r="I47" s="2">
        <v>17192.75</v>
      </c>
      <c r="J47" t="s">
        <v>411</v>
      </c>
      <c r="K47">
        <v>4</v>
      </c>
      <c r="L47">
        <v>1</v>
      </c>
      <c r="M47" t="s">
        <v>417</v>
      </c>
      <c r="N47" t="s">
        <v>418</v>
      </c>
      <c r="O47">
        <v>1</v>
      </c>
    </row>
    <row r="48" spans="1:15" x14ac:dyDescent="0.2">
      <c r="A48" t="s">
        <v>61</v>
      </c>
      <c r="B48" t="s">
        <v>261</v>
      </c>
      <c r="C48">
        <v>53</v>
      </c>
      <c r="D48" t="s">
        <v>400</v>
      </c>
      <c r="E48">
        <v>28.2</v>
      </c>
      <c r="F48" t="s">
        <v>404</v>
      </c>
      <c r="G48" t="s">
        <v>406</v>
      </c>
      <c r="H48" t="s">
        <v>409</v>
      </c>
      <c r="I48" s="2">
        <v>921.1</v>
      </c>
      <c r="J48" t="s">
        <v>411</v>
      </c>
      <c r="K48">
        <v>0</v>
      </c>
      <c r="L48">
        <v>1</v>
      </c>
      <c r="M48" t="s">
        <v>414</v>
      </c>
      <c r="N48" t="s">
        <v>418</v>
      </c>
      <c r="O48">
        <v>1</v>
      </c>
    </row>
    <row r="49" spans="1:15" x14ac:dyDescent="0.2">
      <c r="A49" t="s">
        <v>62</v>
      </c>
      <c r="B49" t="s">
        <v>246</v>
      </c>
      <c r="C49">
        <v>58</v>
      </c>
      <c r="D49" t="s">
        <v>399</v>
      </c>
      <c r="E49">
        <v>21.8</v>
      </c>
      <c r="F49" t="s">
        <v>401</v>
      </c>
      <c r="G49" t="s">
        <v>406</v>
      </c>
      <c r="H49" t="s">
        <v>409</v>
      </c>
      <c r="I49" s="2">
        <v>1016.06</v>
      </c>
      <c r="J49" t="s">
        <v>413</v>
      </c>
      <c r="K49">
        <v>0</v>
      </c>
      <c r="L49">
        <v>1</v>
      </c>
      <c r="M49" t="s">
        <v>414</v>
      </c>
      <c r="N49" t="s">
        <v>420</v>
      </c>
      <c r="O49">
        <v>0</v>
      </c>
    </row>
    <row r="50" spans="1:15" x14ac:dyDescent="0.2">
      <c r="A50" t="s">
        <v>63</v>
      </c>
      <c r="B50" t="s">
        <v>262</v>
      </c>
      <c r="C50">
        <v>51</v>
      </c>
      <c r="D50" t="s">
        <v>399</v>
      </c>
      <c r="E50">
        <v>33.200000000000003</v>
      </c>
      <c r="F50" t="s">
        <v>405</v>
      </c>
      <c r="G50" t="s">
        <v>406</v>
      </c>
      <c r="H50" t="s">
        <v>408</v>
      </c>
      <c r="I50" s="2">
        <v>18206.77</v>
      </c>
      <c r="J50" t="s">
        <v>411</v>
      </c>
      <c r="K50">
        <v>5</v>
      </c>
      <c r="L50">
        <v>2</v>
      </c>
      <c r="M50" t="s">
        <v>414</v>
      </c>
      <c r="N50" t="s">
        <v>421</v>
      </c>
      <c r="O50">
        <v>1</v>
      </c>
    </row>
    <row r="51" spans="1:15" x14ac:dyDescent="0.2">
      <c r="A51" t="s">
        <v>64</v>
      </c>
      <c r="B51" t="s">
        <v>263</v>
      </c>
      <c r="C51">
        <v>62</v>
      </c>
      <c r="D51" t="s">
        <v>400</v>
      </c>
      <c r="E51">
        <v>31.6</v>
      </c>
      <c r="F51" t="s">
        <v>402</v>
      </c>
      <c r="G51" t="s">
        <v>406</v>
      </c>
      <c r="H51" t="s">
        <v>409</v>
      </c>
      <c r="I51" s="2">
        <v>360.75</v>
      </c>
      <c r="J51" t="s">
        <v>411</v>
      </c>
      <c r="K51">
        <v>0</v>
      </c>
      <c r="L51">
        <v>2</v>
      </c>
      <c r="M51" t="s">
        <v>414</v>
      </c>
      <c r="N51" t="s">
        <v>421</v>
      </c>
      <c r="O51">
        <v>1</v>
      </c>
    </row>
    <row r="52" spans="1:15" x14ac:dyDescent="0.2">
      <c r="A52" t="s">
        <v>65</v>
      </c>
      <c r="B52" t="s">
        <v>264</v>
      </c>
      <c r="C52">
        <v>63</v>
      </c>
      <c r="D52" t="s">
        <v>400</v>
      </c>
      <c r="E52">
        <v>28.7</v>
      </c>
      <c r="F52" t="s">
        <v>401</v>
      </c>
      <c r="G52" t="s">
        <v>406</v>
      </c>
      <c r="H52" t="s">
        <v>408</v>
      </c>
      <c r="I52" s="2">
        <v>11914.35</v>
      </c>
      <c r="J52" t="s">
        <v>412</v>
      </c>
      <c r="K52">
        <v>8</v>
      </c>
      <c r="L52">
        <v>0</v>
      </c>
      <c r="M52" t="s">
        <v>414</v>
      </c>
      <c r="N52" t="s">
        <v>418</v>
      </c>
      <c r="O52">
        <v>0</v>
      </c>
    </row>
    <row r="53" spans="1:15" x14ac:dyDescent="0.2">
      <c r="A53" t="s">
        <v>66</v>
      </c>
      <c r="B53" t="s">
        <v>265</v>
      </c>
      <c r="C53">
        <v>26</v>
      </c>
      <c r="D53" t="s">
        <v>399</v>
      </c>
      <c r="E53">
        <v>18</v>
      </c>
      <c r="F53" t="s">
        <v>403</v>
      </c>
      <c r="G53" t="s">
        <v>406</v>
      </c>
      <c r="H53" t="s">
        <v>408</v>
      </c>
      <c r="I53" s="2">
        <v>2984.52</v>
      </c>
      <c r="J53" t="s">
        <v>411</v>
      </c>
      <c r="K53">
        <v>3</v>
      </c>
      <c r="L53">
        <v>0</v>
      </c>
      <c r="M53" t="s">
        <v>416</v>
      </c>
      <c r="N53" t="s">
        <v>419</v>
      </c>
      <c r="O53">
        <v>1</v>
      </c>
    </row>
    <row r="54" spans="1:15" x14ac:dyDescent="0.2">
      <c r="A54" t="s">
        <v>67</v>
      </c>
      <c r="B54" t="s">
        <v>266</v>
      </c>
      <c r="C54">
        <v>60</v>
      </c>
      <c r="D54" t="s">
        <v>400</v>
      </c>
      <c r="E54">
        <v>26.1</v>
      </c>
      <c r="F54" t="s">
        <v>402</v>
      </c>
      <c r="G54" t="s">
        <v>406</v>
      </c>
      <c r="H54" t="s">
        <v>410</v>
      </c>
      <c r="I54" s="2">
        <v>2192.7600000000002</v>
      </c>
      <c r="J54" t="s">
        <v>411</v>
      </c>
      <c r="K54">
        <v>0</v>
      </c>
      <c r="L54">
        <v>1</v>
      </c>
      <c r="M54" t="s">
        <v>414</v>
      </c>
      <c r="N54" t="s">
        <v>418</v>
      </c>
      <c r="O54">
        <v>1</v>
      </c>
    </row>
    <row r="55" spans="1:15" x14ac:dyDescent="0.2">
      <c r="A55" t="s">
        <v>68</v>
      </c>
      <c r="B55" t="s">
        <v>267</v>
      </c>
      <c r="C55">
        <v>35</v>
      </c>
      <c r="D55" t="s">
        <v>400</v>
      </c>
      <c r="E55">
        <v>26.8</v>
      </c>
      <c r="F55" t="s">
        <v>403</v>
      </c>
      <c r="G55" t="s">
        <v>407</v>
      </c>
      <c r="H55" t="s">
        <v>408</v>
      </c>
      <c r="I55" s="2">
        <v>14560.68</v>
      </c>
      <c r="J55" t="s">
        <v>411</v>
      </c>
      <c r="K55">
        <v>3</v>
      </c>
      <c r="L55">
        <v>0</v>
      </c>
      <c r="M55" t="s">
        <v>415</v>
      </c>
      <c r="N55" t="s">
        <v>418</v>
      </c>
      <c r="O55">
        <v>1</v>
      </c>
    </row>
    <row r="56" spans="1:15" x14ac:dyDescent="0.2">
      <c r="A56" t="s">
        <v>69</v>
      </c>
      <c r="B56" t="s">
        <v>268</v>
      </c>
      <c r="C56">
        <v>61</v>
      </c>
      <c r="D56" t="s">
        <v>400</v>
      </c>
      <c r="E56">
        <v>24.8</v>
      </c>
      <c r="F56" t="s">
        <v>405</v>
      </c>
      <c r="G56" t="s">
        <v>406</v>
      </c>
      <c r="H56" t="s">
        <v>409</v>
      </c>
      <c r="I56" s="2">
        <v>734.6</v>
      </c>
      <c r="J56" t="s">
        <v>411</v>
      </c>
      <c r="K56">
        <v>0</v>
      </c>
      <c r="L56">
        <v>0</v>
      </c>
      <c r="M56" t="s">
        <v>414</v>
      </c>
      <c r="N56" t="s">
        <v>420</v>
      </c>
      <c r="O56">
        <v>1</v>
      </c>
    </row>
    <row r="57" spans="1:15" x14ac:dyDescent="0.2">
      <c r="A57" t="s">
        <v>70</v>
      </c>
      <c r="B57" t="s">
        <v>269</v>
      </c>
      <c r="C57">
        <v>45</v>
      </c>
      <c r="D57" t="s">
        <v>399</v>
      </c>
      <c r="E57">
        <v>33.4</v>
      </c>
      <c r="F57" t="s">
        <v>401</v>
      </c>
      <c r="G57" t="s">
        <v>406</v>
      </c>
      <c r="H57" t="s">
        <v>409</v>
      </c>
      <c r="I57" s="2">
        <v>847.14</v>
      </c>
      <c r="J57" t="s">
        <v>411</v>
      </c>
      <c r="K57">
        <v>0</v>
      </c>
      <c r="L57">
        <v>0</v>
      </c>
      <c r="M57" t="s">
        <v>415</v>
      </c>
      <c r="N57" t="s">
        <v>421</v>
      </c>
      <c r="O57">
        <v>1</v>
      </c>
    </row>
    <row r="58" spans="1:15" x14ac:dyDescent="0.2">
      <c r="A58" t="s">
        <v>71</v>
      </c>
      <c r="B58" t="s">
        <v>270</v>
      </c>
      <c r="C58">
        <v>36</v>
      </c>
      <c r="D58" t="s">
        <v>400</v>
      </c>
      <c r="E58">
        <v>26.9</v>
      </c>
      <c r="F58" t="s">
        <v>402</v>
      </c>
      <c r="G58" t="s">
        <v>406</v>
      </c>
      <c r="H58" t="s">
        <v>408</v>
      </c>
      <c r="I58" s="2">
        <v>4108.54</v>
      </c>
      <c r="J58" t="s">
        <v>411</v>
      </c>
      <c r="K58">
        <v>1</v>
      </c>
      <c r="L58">
        <v>1</v>
      </c>
      <c r="M58" t="s">
        <v>415</v>
      </c>
      <c r="N58" t="s">
        <v>418</v>
      </c>
      <c r="O58">
        <v>1</v>
      </c>
    </row>
    <row r="59" spans="1:15" x14ac:dyDescent="0.2">
      <c r="A59" t="s">
        <v>72</v>
      </c>
      <c r="B59" t="s">
        <v>271</v>
      </c>
      <c r="C59">
        <v>34</v>
      </c>
      <c r="D59" t="s">
        <v>399</v>
      </c>
      <c r="E59">
        <v>27.4</v>
      </c>
      <c r="F59" t="s">
        <v>403</v>
      </c>
      <c r="G59" t="s">
        <v>407</v>
      </c>
      <c r="H59" t="s">
        <v>408</v>
      </c>
      <c r="I59" s="2">
        <v>17811.75</v>
      </c>
      <c r="J59" t="s">
        <v>411</v>
      </c>
      <c r="K59">
        <v>3</v>
      </c>
      <c r="L59">
        <v>2</v>
      </c>
      <c r="M59" t="s">
        <v>415</v>
      </c>
      <c r="N59" t="s">
        <v>418</v>
      </c>
      <c r="O59">
        <v>1</v>
      </c>
    </row>
    <row r="60" spans="1:15" x14ac:dyDescent="0.2">
      <c r="A60" t="s">
        <v>73</v>
      </c>
      <c r="B60" t="s">
        <v>272</v>
      </c>
      <c r="C60">
        <v>44</v>
      </c>
      <c r="D60" t="s">
        <v>400</v>
      </c>
      <c r="E60">
        <v>24.1</v>
      </c>
      <c r="F60" t="s">
        <v>402</v>
      </c>
      <c r="G60" t="s">
        <v>406</v>
      </c>
      <c r="H60" t="s">
        <v>410</v>
      </c>
      <c r="I60" s="2">
        <v>2529.5100000000002</v>
      </c>
      <c r="J60" t="s">
        <v>412</v>
      </c>
      <c r="K60">
        <v>0</v>
      </c>
      <c r="L60">
        <v>2</v>
      </c>
      <c r="M60" t="s">
        <v>415</v>
      </c>
      <c r="N60" t="s">
        <v>420</v>
      </c>
      <c r="O60">
        <v>0</v>
      </c>
    </row>
    <row r="61" spans="1:15" x14ac:dyDescent="0.2">
      <c r="A61" t="s">
        <v>74</v>
      </c>
      <c r="B61" t="s">
        <v>273</v>
      </c>
      <c r="C61">
        <v>46</v>
      </c>
      <c r="D61" t="s">
        <v>399</v>
      </c>
      <c r="E61">
        <v>24.3</v>
      </c>
      <c r="F61" t="s">
        <v>404</v>
      </c>
      <c r="G61" t="s">
        <v>407</v>
      </c>
      <c r="H61" t="s">
        <v>409</v>
      </c>
      <c r="I61" s="2">
        <v>1006.84</v>
      </c>
      <c r="J61" t="s">
        <v>412</v>
      </c>
      <c r="K61">
        <v>0</v>
      </c>
      <c r="L61">
        <v>0</v>
      </c>
      <c r="M61" t="s">
        <v>415</v>
      </c>
      <c r="N61" t="s">
        <v>420</v>
      </c>
      <c r="O61">
        <v>0</v>
      </c>
    </row>
    <row r="62" spans="1:15" x14ac:dyDescent="0.2">
      <c r="A62" t="s">
        <v>75</v>
      </c>
      <c r="B62" t="s">
        <v>274</v>
      </c>
      <c r="C62">
        <v>46</v>
      </c>
      <c r="D62" t="s">
        <v>400</v>
      </c>
      <c r="E62">
        <v>23.2</v>
      </c>
      <c r="F62" t="s">
        <v>405</v>
      </c>
      <c r="G62" t="s">
        <v>406</v>
      </c>
      <c r="H62" t="s">
        <v>409</v>
      </c>
      <c r="I62" s="2">
        <v>1036.25</v>
      </c>
      <c r="J62" t="s">
        <v>411</v>
      </c>
      <c r="K62">
        <v>1</v>
      </c>
      <c r="L62">
        <v>2</v>
      </c>
      <c r="M62" t="s">
        <v>415</v>
      </c>
      <c r="N62" t="s">
        <v>420</v>
      </c>
      <c r="O62">
        <v>1</v>
      </c>
    </row>
    <row r="63" spans="1:15" x14ac:dyDescent="0.2">
      <c r="A63" t="s">
        <v>76</v>
      </c>
      <c r="B63" t="s">
        <v>275</v>
      </c>
      <c r="C63">
        <v>60</v>
      </c>
      <c r="D63" t="s">
        <v>399</v>
      </c>
      <c r="E63">
        <v>31</v>
      </c>
      <c r="F63" t="s">
        <v>404</v>
      </c>
      <c r="G63" t="s">
        <v>407</v>
      </c>
      <c r="H63" t="s">
        <v>409</v>
      </c>
      <c r="I63" s="2">
        <v>1007.6</v>
      </c>
      <c r="J63" t="s">
        <v>411</v>
      </c>
      <c r="K63">
        <v>0</v>
      </c>
      <c r="L63">
        <v>1</v>
      </c>
      <c r="M63" t="s">
        <v>414</v>
      </c>
      <c r="N63" t="s">
        <v>421</v>
      </c>
      <c r="O63">
        <v>1</v>
      </c>
    </row>
    <row r="64" spans="1:15" x14ac:dyDescent="0.2">
      <c r="A64" t="s">
        <v>77</v>
      </c>
      <c r="B64" t="s">
        <v>276</v>
      </c>
      <c r="C64">
        <v>58</v>
      </c>
      <c r="D64" t="s">
        <v>399</v>
      </c>
      <c r="E64">
        <v>20.6</v>
      </c>
      <c r="F64" t="s">
        <v>405</v>
      </c>
      <c r="G64" t="s">
        <v>407</v>
      </c>
      <c r="H64" t="s">
        <v>408</v>
      </c>
      <c r="I64" s="2">
        <v>7880.14</v>
      </c>
      <c r="J64" t="s">
        <v>411</v>
      </c>
      <c r="K64">
        <v>1</v>
      </c>
      <c r="L64">
        <v>1</v>
      </c>
      <c r="M64" t="s">
        <v>414</v>
      </c>
      <c r="N64" t="s">
        <v>420</v>
      </c>
      <c r="O64">
        <v>1</v>
      </c>
    </row>
    <row r="65" spans="1:15" x14ac:dyDescent="0.2">
      <c r="A65" t="s">
        <v>78</v>
      </c>
      <c r="B65" t="s">
        <v>277</v>
      </c>
      <c r="C65">
        <v>60</v>
      </c>
      <c r="D65" t="s">
        <v>399</v>
      </c>
      <c r="E65">
        <v>24.4</v>
      </c>
      <c r="F65" t="s">
        <v>403</v>
      </c>
      <c r="G65" t="s">
        <v>406</v>
      </c>
      <c r="H65" t="s">
        <v>409</v>
      </c>
      <c r="I65" s="2">
        <v>1738.56</v>
      </c>
      <c r="J65" t="s">
        <v>413</v>
      </c>
      <c r="K65">
        <v>0</v>
      </c>
      <c r="L65">
        <v>2</v>
      </c>
      <c r="M65" t="s">
        <v>414</v>
      </c>
      <c r="N65" t="s">
        <v>420</v>
      </c>
      <c r="O65">
        <v>0</v>
      </c>
    </row>
    <row r="66" spans="1:15" x14ac:dyDescent="0.2">
      <c r="A66" t="s">
        <v>79</v>
      </c>
      <c r="B66" t="s">
        <v>278</v>
      </c>
      <c r="C66">
        <v>51</v>
      </c>
      <c r="D66" t="s">
        <v>400</v>
      </c>
      <c r="E66">
        <v>26.4</v>
      </c>
      <c r="F66" t="s">
        <v>401</v>
      </c>
      <c r="G66" t="s">
        <v>407</v>
      </c>
      <c r="H66" t="s">
        <v>410</v>
      </c>
      <c r="I66" s="2">
        <v>5790.3</v>
      </c>
      <c r="J66" t="s">
        <v>411</v>
      </c>
      <c r="K66">
        <v>0</v>
      </c>
      <c r="L66">
        <v>1</v>
      </c>
      <c r="M66" t="s">
        <v>414</v>
      </c>
      <c r="N66" t="s">
        <v>418</v>
      </c>
      <c r="O66">
        <v>1</v>
      </c>
    </row>
    <row r="67" spans="1:15" x14ac:dyDescent="0.2">
      <c r="A67" t="s">
        <v>80</v>
      </c>
      <c r="B67" t="s">
        <v>248</v>
      </c>
      <c r="C67">
        <v>45</v>
      </c>
      <c r="D67" t="s">
        <v>400</v>
      </c>
      <c r="E67">
        <v>18</v>
      </c>
      <c r="F67" t="s">
        <v>401</v>
      </c>
      <c r="G67" t="s">
        <v>407</v>
      </c>
      <c r="H67" t="s">
        <v>408</v>
      </c>
      <c r="I67" s="2">
        <v>50</v>
      </c>
      <c r="J67" t="s">
        <v>412</v>
      </c>
      <c r="K67">
        <v>6</v>
      </c>
      <c r="L67">
        <v>2</v>
      </c>
      <c r="M67" t="s">
        <v>415</v>
      </c>
      <c r="N67" t="s">
        <v>419</v>
      </c>
      <c r="O67">
        <v>0</v>
      </c>
    </row>
    <row r="68" spans="1:15" x14ac:dyDescent="0.2">
      <c r="A68" t="s">
        <v>81</v>
      </c>
      <c r="B68" t="s">
        <v>279</v>
      </c>
      <c r="C68">
        <v>27</v>
      </c>
      <c r="D68" t="s">
        <v>400</v>
      </c>
      <c r="E68">
        <v>26.4</v>
      </c>
      <c r="F68" t="s">
        <v>402</v>
      </c>
      <c r="G68" t="s">
        <v>406</v>
      </c>
      <c r="H68" t="s">
        <v>408</v>
      </c>
      <c r="I68" s="2">
        <v>2614.9299999999998</v>
      </c>
      <c r="J68" t="s">
        <v>411</v>
      </c>
      <c r="K68">
        <v>6</v>
      </c>
      <c r="L68">
        <v>1</v>
      </c>
      <c r="M68" t="s">
        <v>416</v>
      </c>
      <c r="N68" t="s">
        <v>418</v>
      </c>
      <c r="O68">
        <v>1</v>
      </c>
    </row>
    <row r="69" spans="1:15" x14ac:dyDescent="0.2">
      <c r="A69" t="s">
        <v>82</v>
      </c>
      <c r="B69" t="s">
        <v>280</v>
      </c>
      <c r="C69">
        <v>66</v>
      </c>
      <c r="D69" t="s">
        <v>400</v>
      </c>
      <c r="E69">
        <v>29.5</v>
      </c>
      <c r="F69" t="s">
        <v>401</v>
      </c>
      <c r="G69" t="s">
        <v>406</v>
      </c>
      <c r="H69" t="s">
        <v>408</v>
      </c>
      <c r="I69" s="2">
        <v>5654.51</v>
      </c>
      <c r="J69" t="s">
        <v>412</v>
      </c>
      <c r="K69">
        <v>2</v>
      </c>
      <c r="L69">
        <v>2</v>
      </c>
      <c r="M69" t="s">
        <v>417</v>
      </c>
      <c r="N69" t="s">
        <v>418</v>
      </c>
      <c r="O69">
        <v>0</v>
      </c>
    </row>
    <row r="70" spans="1:15" x14ac:dyDescent="0.2">
      <c r="A70" t="s">
        <v>83</v>
      </c>
      <c r="B70" t="s">
        <v>281</v>
      </c>
      <c r="C70">
        <v>51</v>
      </c>
      <c r="D70" t="s">
        <v>399</v>
      </c>
      <c r="E70">
        <v>25.1</v>
      </c>
      <c r="F70" t="s">
        <v>403</v>
      </c>
      <c r="G70" t="s">
        <v>406</v>
      </c>
      <c r="H70" t="s">
        <v>410</v>
      </c>
      <c r="I70" s="2">
        <v>2550.79</v>
      </c>
      <c r="J70" t="s">
        <v>411</v>
      </c>
      <c r="K70">
        <v>1</v>
      </c>
      <c r="L70">
        <v>1</v>
      </c>
      <c r="M70" t="s">
        <v>414</v>
      </c>
      <c r="N70" t="s">
        <v>418</v>
      </c>
      <c r="O70">
        <v>1</v>
      </c>
    </row>
    <row r="71" spans="1:15" x14ac:dyDescent="0.2">
      <c r="A71" t="s">
        <v>84</v>
      </c>
      <c r="B71" t="s">
        <v>282</v>
      </c>
      <c r="C71">
        <v>42</v>
      </c>
      <c r="D71" t="s">
        <v>400</v>
      </c>
      <c r="E71">
        <v>30.2</v>
      </c>
      <c r="F71" t="s">
        <v>401</v>
      </c>
      <c r="G71" t="s">
        <v>406</v>
      </c>
      <c r="H71" t="s">
        <v>408</v>
      </c>
      <c r="I71" s="2">
        <v>6142.67</v>
      </c>
      <c r="J71" t="s">
        <v>411</v>
      </c>
      <c r="K71">
        <v>3</v>
      </c>
      <c r="L71">
        <v>1</v>
      </c>
      <c r="M71" t="s">
        <v>415</v>
      </c>
      <c r="N71" t="s">
        <v>421</v>
      </c>
      <c r="O71">
        <v>1</v>
      </c>
    </row>
    <row r="72" spans="1:15" x14ac:dyDescent="0.2">
      <c r="A72" t="s">
        <v>85</v>
      </c>
      <c r="B72" t="s">
        <v>222</v>
      </c>
      <c r="C72">
        <v>25</v>
      </c>
      <c r="D72" t="s">
        <v>400</v>
      </c>
      <c r="E72">
        <v>32.200000000000003</v>
      </c>
      <c r="F72" t="s">
        <v>404</v>
      </c>
      <c r="G72" t="s">
        <v>406</v>
      </c>
      <c r="H72" t="s">
        <v>409</v>
      </c>
      <c r="I72" s="2">
        <v>781.73</v>
      </c>
      <c r="J72" t="s">
        <v>411</v>
      </c>
      <c r="K72">
        <v>0</v>
      </c>
      <c r="L72">
        <v>1</v>
      </c>
      <c r="M72" t="s">
        <v>416</v>
      </c>
      <c r="N72" t="s">
        <v>421</v>
      </c>
      <c r="O72">
        <v>1</v>
      </c>
    </row>
    <row r="73" spans="1:15" x14ac:dyDescent="0.2">
      <c r="A73" t="s">
        <v>86</v>
      </c>
      <c r="B73" t="s">
        <v>283</v>
      </c>
      <c r="C73">
        <v>50</v>
      </c>
      <c r="D73" t="s">
        <v>400</v>
      </c>
      <c r="E73">
        <v>27.4</v>
      </c>
      <c r="F73" t="s">
        <v>405</v>
      </c>
      <c r="G73" t="s">
        <v>406</v>
      </c>
      <c r="H73" t="s">
        <v>408</v>
      </c>
      <c r="I73" s="2">
        <v>13264.69</v>
      </c>
      <c r="J73" t="s">
        <v>412</v>
      </c>
      <c r="K73">
        <v>3</v>
      </c>
      <c r="L73">
        <v>2</v>
      </c>
      <c r="M73" t="s">
        <v>415</v>
      </c>
      <c r="N73" t="s">
        <v>418</v>
      </c>
      <c r="O73">
        <v>0</v>
      </c>
    </row>
    <row r="74" spans="1:15" x14ac:dyDescent="0.2">
      <c r="A74" t="s">
        <v>87</v>
      </c>
      <c r="B74" t="s">
        <v>241</v>
      </c>
      <c r="C74">
        <v>52</v>
      </c>
      <c r="D74" t="s">
        <v>400</v>
      </c>
      <c r="E74">
        <v>27.5</v>
      </c>
      <c r="F74" t="s">
        <v>403</v>
      </c>
      <c r="G74" t="s">
        <v>407</v>
      </c>
      <c r="H74" t="s">
        <v>409</v>
      </c>
      <c r="I74" s="2">
        <v>1369.77</v>
      </c>
      <c r="J74" t="s">
        <v>411</v>
      </c>
      <c r="K74">
        <v>1</v>
      </c>
      <c r="L74">
        <v>1</v>
      </c>
      <c r="M74" t="s">
        <v>414</v>
      </c>
      <c r="N74" t="s">
        <v>418</v>
      </c>
      <c r="O74">
        <v>1</v>
      </c>
    </row>
    <row r="75" spans="1:15" x14ac:dyDescent="0.2">
      <c r="A75" t="s">
        <v>88</v>
      </c>
      <c r="B75" t="s">
        <v>284</v>
      </c>
      <c r="C75">
        <v>71</v>
      </c>
      <c r="D75" t="s">
        <v>400</v>
      </c>
      <c r="E75">
        <v>23.6</v>
      </c>
      <c r="F75" t="s">
        <v>404</v>
      </c>
      <c r="G75" t="s">
        <v>406</v>
      </c>
      <c r="H75" t="s">
        <v>408</v>
      </c>
      <c r="I75" s="2">
        <v>14689.25</v>
      </c>
      <c r="J75" t="s">
        <v>412</v>
      </c>
      <c r="K75">
        <v>2</v>
      </c>
      <c r="L75">
        <v>2</v>
      </c>
      <c r="M75" t="s">
        <v>417</v>
      </c>
      <c r="N75" t="s">
        <v>420</v>
      </c>
      <c r="O75">
        <v>0</v>
      </c>
    </row>
    <row r="76" spans="1:15" x14ac:dyDescent="0.2">
      <c r="A76" t="s">
        <v>89</v>
      </c>
      <c r="B76" t="s">
        <v>285</v>
      </c>
      <c r="C76">
        <v>34</v>
      </c>
      <c r="D76" t="s">
        <v>399</v>
      </c>
      <c r="E76">
        <v>25.9</v>
      </c>
      <c r="F76" t="s">
        <v>401</v>
      </c>
      <c r="G76" t="s">
        <v>406</v>
      </c>
      <c r="H76" t="s">
        <v>409</v>
      </c>
      <c r="I76" s="2">
        <v>2202.6799999999998</v>
      </c>
      <c r="J76" t="s">
        <v>411</v>
      </c>
      <c r="K76">
        <v>0</v>
      </c>
      <c r="L76">
        <v>1</v>
      </c>
      <c r="M76" t="s">
        <v>415</v>
      </c>
      <c r="N76" t="s">
        <v>418</v>
      </c>
      <c r="O76">
        <v>1</v>
      </c>
    </row>
    <row r="77" spans="1:15" x14ac:dyDescent="0.2">
      <c r="A77" t="s">
        <v>90</v>
      </c>
      <c r="B77" t="s">
        <v>286</v>
      </c>
      <c r="C77">
        <v>65</v>
      </c>
      <c r="D77" t="s">
        <v>399</v>
      </c>
      <c r="E77">
        <v>26.4</v>
      </c>
      <c r="F77" t="s">
        <v>403</v>
      </c>
      <c r="G77" t="s">
        <v>407</v>
      </c>
      <c r="H77" t="s">
        <v>408</v>
      </c>
      <c r="I77" s="2">
        <v>10716.89</v>
      </c>
      <c r="J77" t="s">
        <v>411</v>
      </c>
      <c r="K77">
        <v>1</v>
      </c>
      <c r="L77">
        <v>2</v>
      </c>
      <c r="M77" t="s">
        <v>414</v>
      </c>
      <c r="N77" t="s">
        <v>418</v>
      </c>
      <c r="O77">
        <v>1</v>
      </c>
    </row>
    <row r="78" spans="1:15" x14ac:dyDescent="0.2">
      <c r="A78" t="s">
        <v>91</v>
      </c>
      <c r="B78" t="s">
        <v>287</v>
      </c>
      <c r="C78">
        <v>41</v>
      </c>
      <c r="D78" t="s">
        <v>400</v>
      </c>
      <c r="E78">
        <v>24.5</v>
      </c>
      <c r="F78" t="s">
        <v>402</v>
      </c>
      <c r="G78" t="s">
        <v>406</v>
      </c>
      <c r="H78" t="s">
        <v>408</v>
      </c>
      <c r="I78" s="2">
        <v>323.64999999999998</v>
      </c>
      <c r="J78" t="s">
        <v>412</v>
      </c>
      <c r="K78">
        <v>1</v>
      </c>
      <c r="L78">
        <v>1</v>
      </c>
      <c r="M78" t="s">
        <v>415</v>
      </c>
      <c r="N78" t="s">
        <v>420</v>
      </c>
      <c r="O78">
        <v>0</v>
      </c>
    </row>
    <row r="79" spans="1:15" x14ac:dyDescent="0.2">
      <c r="A79" t="s">
        <v>92</v>
      </c>
      <c r="B79" t="s">
        <v>288</v>
      </c>
      <c r="C79">
        <v>32</v>
      </c>
      <c r="D79" t="s">
        <v>399</v>
      </c>
      <c r="E79">
        <v>25.1</v>
      </c>
      <c r="F79" t="s">
        <v>404</v>
      </c>
      <c r="G79" t="s">
        <v>406</v>
      </c>
      <c r="H79" t="s">
        <v>408</v>
      </c>
      <c r="I79" s="2">
        <v>31866.82</v>
      </c>
      <c r="J79" t="s">
        <v>411</v>
      </c>
      <c r="K79">
        <v>5</v>
      </c>
      <c r="L79">
        <v>2</v>
      </c>
      <c r="M79" t="s">
        <v>415</v>
      </c>
      <c r="N79" t="s">
        <v>418</v>
      </c>
      <c r="O79">
        <v>1</v>
      </c>
    </row>
    <row r="80" spans="1:15" x14ac:dyDescent="0.2">
      <c r="A80" t="s">
        <v>93</v>
      </c>
      <c r="B80" t="s">
        <v>289</v>
      </c>
      <c r="C80">
        <v>63</v>
      </c>
      <c r="D80" t="s">
        <v>399</v>
      </c>
      <c r="E80">
        <v>32.5</v>
      </c>
      <c r="F80" t="s">
        <v>404</v>
      </c>
      <c r="G80" t="s">
        <v>407</v>
      </c>
      <c r="H80" t="s">
        <v>409</v>
      </c>
      <c r="I80" s="2">
        <v>2333.4499999999998</v>
      </c>
      <c r="J80" t="s">
        <v>411</v>
      </c>
      <c r="K80">
        <v>0</v>
      </c>
      <c r="L80">
        <v>0</v>
      </c>
      <c r="M80" t="s">
        <v>414</v>
      </c>
      <c r="N80" t="s">
        <v>421</v>
      </c>
      <c r="O80">
        <v>1</v>
      </c>
    </row>
    <row r="81" spans="1:15" x14ac:dyDescent="0.2">
      <c r="A81" t="s">
        <v>94</v>
      </c>
      <c r="B81" t="s">
        <v>290</v>
      </c>
      <c r="C81">
        <v>56</v>
      </c>
      <c r="D81" t="s">
        <v>399</v>
      </c>
      <c r="E81">
        <v>26.2</v>
      </c>
      <c r="F81" t="s">
        <v>402</v>
      </c>
      <c r="G81" t="s">
        <v>407</v>
      </c>
      <c r="H81" t="s">
        <v>409</v>
      </c>
      <c r="I81" s="2">
        <v>1153.4100000000001</v>
      </c>
      <c r="J81" t="s">
        <v>411</v>
      </c>
      <c r="K81">
        <v>0</v>
      </c>
      <c r="L81">
        <v>2</v>
      </c>
      <c r="M81" t="s">
        <v>414</v>
      </c>
      <c r="N81" t="s">
        <v>418</v>
      </c>
      <c r="O81">
        <v>1</v>
      </c>
    </row>
    <row r="82" spans="1:15" x14ac:dyDescent="0.2">
      <c r="A82" t="s">
        <v>95</v>
      </c>
      <c r="B82" t="s">
        <v>291</v>
      </c>
      <c r="C82">
        <v>54</v>
      </c>
      <c r="D82" t="s">
        <v>400</v>
      </c>
      <c r="E82">
        <v>22.1</v>
      </c>
      <c r="F82" t="s">
        <v>402</v>
      </c>
      <c r="G82" t="s">
        <v>406</v>
      </c>
      <c r="H82" t="s">
        <v>409</v>
      </c>
      <c r="I82" s="2">
        <v>604.46</v>
      </c>
      <c r="J82" t="s">
        <v>411</v>
      </c>
      <c r="K82">
        <v>0</v>
      </c>
      <c r="L82">
        <v>2</v>
      </c>
      <c r="M82" t="s">
        <v>414</v>
      </c>
      <c r="N82" t="s">
        <v>420</v>
      </c>
      <c r="O82">
        <v>1</v>
      </c>
    </row>
    <row r="83" spans="1:15" x14ac:dyDescent="0.2">
      <c r="A83" t="s">
        <v>96</v>
      </c>
      <c r="B83" t="s">
        <v>292</v>
      </c>
      <c r="C83">
        <v>58</v>
      </c>
      <c r="D83" t="s">
        <v>400</v>
      </c>
      <c r="E83">
        <v>32.200000000000003</v>
      </c>
      <c r="F83" t="s">
        <v>402</v>
      </c>
      <c r="G83" t="s">
        <v>406</v>
      </c>
      <c r="H83" t="s">
        <v>410</v>
      </c>
      <c r="I83" s="2">
        <v>4236.84</v>
      </c>
      <c r="J83" t="s">
        <v>412</v>
      </c>
      <c r="K83">
        <v>0</v>
      </c>
      <c r="L83">
        <v>0</v>
      </c>
      <c r="M83" t="s">
        <v>414</v>
      </c>
      <c r="N83" t="s">
        <v>421</v>
      </c>
      <c r="O83">
        <v>0</v>
      </c>
    </row>
    <row r="84" spans="1:15" x14ac:dyDescent="0.2">
      <c r="A84" t="s">
        <v>97</v>
      </c>
      <c r="B84" t="s">
        <v>293</v>
      </c>
      <c r="C84">
        <v>44</v>
      </c>
      <c r="D84" t="s">
        <v>400</v>
      </c>
      <c r="E84">
        <v>26.6</v>
      </c>
      <c r="F84" t="s">
        <v>405</v>
      </c>
      <c r="G84" t="s">
        <v>406</v>
      </c>
      <c r="H84" t="s">
        <v>409</v>
      </c>
      <c r="I84" s="2">
        <v>869.71</v>
      </c>
      <c r="J84" t="s">
        <v>411</v>
      </c>
      <c r="K84">
        <v>0</v>
      </c>
      <c r="L84">
        <v>2</v>
      </c>
      <c r="M84" t="s">
        <v>415</v>
      </c>
      <c r="N84" t="s">
        <v>418</v>
      </c>
      <c r="O84">
        <v>1</v>
      </c>
    </row>
    <row r="85" spans="1:15" x14ac:dyDescent="0.2">
      <c r="A85" t="s">
        <v>98</v>
      </c>
      <c r="B85" t="s">
        <v>294</v>
      </c>
      <c r="C85">
        <v>54</v>
      </c>
      <c r="D85" t="s">
        <v>400</v>
      </c>
      <c r="E85">
        <v>20.6</v>
      </c>
      <c r="F85" t="s">
        <v>402</v>
      </c>
      <c r="G85" t="s">
        <v>406</v>
      </c>
      <c r="H85" t="s">
        <v>408</v>
      </c>
      <c r="I85" s="2">
        <v>11619.34</v>
      </c>
      <c r="J85" t="s">
        <v>411</v>
      </c>
      <c r="K85">
        <v>2</v>
      </c>
      <c r="L85">
        <v>2</v>
      </c>
      <c r="M85" t="s">
        <v>414</v>
      </c>
      <c r="N85" t="s">
        <v>420</v>
      </c>
      <c r="O85">
        <v>1</v>
      </c>
    </row>
    <row r="86" spans="1:15" x14ac:dyDescent="0.2">
      <c r="A86" t="s">
        <v>99</v>
      </c>
      <c r="B86" t="s">
        <v>295</v>
      </c>
      <c r="C86">
        <v>24</v>
      </c>
      <c r="D86" t="s">
        <v>400</v>
      </c>
      <c r="E86">
        <v>21.1</v>
      </c>
      <c r="F86" t="s">
        <v>405</v>
      </c>
      <c r="G86" t="s">
        <v>406</v>
      </c>
      <c r="H86" t="s">
        <v>408</v>
      </c>
      <c r="I86" s="2">
        <v>5389.27</v>
      </c>
      <c r="J86" t="s">
        <v>411</v>
      </c>
      <c r="K86">
        <v>2</v>
      </c>
      <c r="L86">
        <v>0</v>
      </c>
      <c r="M86" t="s">
        <v>416</v>
      </c>
      <c r="N86" t="s">
        <v>420</v>
      </c>
      <c r="O86">
        <v>1</v>
      </c>
    </row>
    <row r="87" spans="1:15" x14ac:dyDescent="0.2">
      <c r="A87" t="s">
        <v>100</v>
      </c>
      <c r="B87" t="s">
        <v>296</v>
      </c>
      <c r="C87">
        <v>39</v>
      </c>
      <c r="D87" t="s">
        <v>399</v>
      </c>
      <c r="E87">
        <v>20.6</v>
      </c>
      <c r="F87" t="s">
        <v>405</v>
      </c>
      <c r="G87" t="s">
        <v>406</v>
      </c>
      <c r="H87" t="s">
        <v>408</v>
      </c>
      <c r="I87" s="2">
        <v>11599.57</v>
      </c>
      <c r="J87" t="s">
        <v>411</v>
      </c>
      <c r="K87">
        <v>1</v>
      </c>
      <c r="L87">
        <v>1</v>
      </c>
      <c r="M87" t="s">
        <v>415</v>
      </c>
      <c r="N87" t="s">
        <v>420</v>
      </c>
      <c r="O87">
        <v>1</v>
      </c>
    </row>
    <row r="88" spans="1:15" x14ac:dyDescent="0.2">
      <c r="A88" t="s">
        <v>101</v>
      </c>
      <c r="B88" t="s">
        <v>297</v>
      </c>
      <c r="C88">
        <v>51</v>
      </c>
      <c r="D88" t="s">
        <v>400</v>
      </c>
      <c r="E88">
        <v>27.7</v>
      </c>
      <c r="F88" t="s">
        <v>403</v>
      </c>
      <c r="G88" t="s">
        <v>406</v>
      </c>
      <c r="H88" t="s">
        <v>408</v>
      </c>
      <c r="I88" s="2">
        <v>6865.5</v>
      </c>
      <c r="J88" t="s">
        <v>412</v>
      </c>
      <c r="K88">
        <v>1</v>
      </c>
      <c r="L88">
        <v>0</v>
      </c>
      <c r="M88" t="s">
        <v>414</v>
      </c>
      <c r="N88" t="s">
        <v>418</v>
      </c>
      <c r="O88">
        <v>0</v>
      </c>
    </row>
    <row r="89" spans="1:15" x14ac:dyDescent="0.2">
      <c r="A89" t="s">
        <v>102</v>
      </c>
      <c r="B89" t="s">
        <v>298</v>
      </c>
      <c r="C89">
        <v>40</v>
      </c>
      <c r="D89" t="s">
        <v>400</v>
      </c>
      <c r="E89">
        <v>31.3</v>
      </c>
      <c r="F89" t="s">
        <v>402</v>
      </c>
      <c r="G89" t="s">
        <v>406</v>
      </c>
      <c r="H89" t="s">
        <v>408</v>
      </c>
      <c r="I89" s="2">
        <v>11893.18</v>
      </c>
      <c r="J89" t="s">
        <v>411</v>
      </c>
      <c r="K89">
        <v>1</v>
      </c>
      <c r="L89">
        <v>0</v>
      </c>
      <c r="M89" t="s">
        <v>415</v>
      </c>
      <c r="N89" t="s">
        <v>421</v>
      </c>
      <c r="O89">
        <v>1</v>
      </c>
    </row>
    <row r="90" spans="1:15" x14ac:dyDescent="0.2">
      <c r="A90" t="s">
        <v>103</v>
      </c>
      <c r="B90" t="s">
        <v>299</v>
      </c>
      <c r="C90">
        <v>28</v>
      </c>
      <c r="D90" t="s">
        <v>400</v>
      </c>
      <c r="E90">
        <v>24.7</v>
      </c>
      <c r="F90" t="s">
        <v>404</v>
      </c>
      <c r="G90" t="s">
        <v>407</v>
      </c>
      <c r="H90" t="s">
        <v>408</v>
      </c>
      <c r="I90" s="2">
        <v>4723.0200000000004</v>
      </c>
      <c r="J90" t="s">
        <v>411</v>
      </c>
      <c r="K90">
        <v>5</v>
      </c>
      <c r="L90">
        <v>2</v>
      </c>
      <c r="M90" t="s">
        <v>416</v>
      </c>
      <c r="N90" t="s">
        <v>420</v>
      </c>
      <c r="O90">
        <v>1</v>
      </c>
    </row>
    <row r="91" spans="1:15" x14ac:dyDescent="0.2">
      <c r="A91" t="s">
        <v>104</v>
      </c>
      <c r="B91" t="s">
        <v>300</v>
      </c>
      <c r="C91">
        <v>46</v>
      </c>
      <c r="D91" t="s">
        <v>400</v>
      </c>
      <c r="E91">
        <v>30.1</v>
      </c>
      <c r="F91" t="s">
        <v>402</v>
      </c>
      <c r="G91" t="s">
        <v>406</v>
      </c>
      <c r="H91" t="s">
        <v>409</v>
      </c>
      <c r="I91" s="2">
        <v>1096.99</v>
      </c>
      <c r="J91" t="s">
        <v>412</v>
      </c>
      <c r="K91">
        <v>0</v>
      </c>
      <c r="L91">
        <v>2</v>
      </c>
      <c r="M91" t="s">
        <v>415</v>
      </c>
      <c r="N91" t="s">
        <v>421</v>
      </c>
      <c r="O91">
        <v>0</v>
      </c>
    </row>
    <row r="92" spans="1:15" x14ac:dyDescent="0.2">
      <c r="A92" t="s">
        <v>105</v>
      </c>
      <c r="B92" t="s">
        <v>301</v>
      </c>
      <c r="C92">
        <v>56</v>
      </c>
      <c r="D92" t="s">
        <v>400</v>
      </c>
      <c r="E92">
        <v>28</v>
      </c>
      <c r="F92" t="s">
        <v>405</v>
      </c>
      <c r="G92" t="s">
        <v>406</v>
      </c>
      <c r="H92" t="s">
        <v>409</v>
      </c>
      <c r="I92" s="2">
        <v>559.69000000000005</v>
      </c>
      <c r="J92" t="s">
        <v>411</v>
      </c>
      <c r="K92">
        <v>0</v>
      </c>
      <c r="L92">
        <v>2</v>
      </c>
      <c r="M92" t="s">
        <v>414</v>
      </c>
      <c r="N92" t="s">
        <v>418</v>
      </c>
      <c r="O92">
        <v>1</v>
      </c>
    </row>
    <row r="93" spans="1:15" x14ac:dyDescent="0.2">
      <c r="A93" t="s">
        <v>106</v>
      </c>
      <c r="B93" t="s">
        <v>302</v>
      </c>
      <c r="C93">
        <v>59</v>
      </c>
      <c r="D93" t="s">
        <v>400</v>
      </c>
      <c r="E93">
        <v>25.4</v>
      </c>
      <c r="F93" t="s">
        <v>405</v>
      </c>
      <c r="G93" t="s">
        <v>406</v>
      </c>
      <c r="H93" t="s">
        <v>410</v>
      </c>
      <c r="I93" s="2">
        <v>1770.77</v>
      </c>
      <c r="J93" t="s">
        <v>411</v>
      </c>
      <c r="K93">
        <v>1</v>
      </c>
      <c r="L93">
        <v>0</v>
      </c>
      <c r="M93" t="s">
        <v>414</v>
      </c>
      <c r="N93" t="s">
        <v>418</v>
      </c>
      <c r="O93">
        <v>1</v>
      </c>
    </row>
    <row r="94" spans="1:15" x14ac:dyDescent="0.2">
      <c r="A94" t="s">
        <v>107</v>
      </c>
      <c r="B94" t="s">
        <v>303</v>
      </c>
      <c r="C94">
        <v>53</v>
      </c>
      <c r="D94" t="s">
        <v>400</v>
      </c>
      <c r="E94">
        <v>25.2</v>
      </c>
      <c r="F94" t="s">
        <v>402</v>
      </c>
      <c r="G94" t="s">
        <v>406</v>
      </c>
      <c r="H94" t="s">
        <v>408</v>
      </c>
      <c r="I94" s="2">
        <v>4704.17</v>
      </c>
      <c r="J94" t="s">
        <v>411</v>
      </c>
      <c r="K94">
        <v>1</v>
      </c>
      <c r="L94">
        <v>1</v>
      </c>
      <c r="M94" t="s">
        <v>414</v>
      </c>
      <c r="N94" t="s">
        <v>418</v>
      </c>
      <c r="O94">
        <v>1</v>
      </c>
    </row>
    <row r="95" spans="1:15" x14ac:dyDescent="0.2">
      <c r="A95" t="s">
        <v>108</v>
      </c>
      <c r="B95" t="s">
        <v>304</v>
      </c>
      <c r="C95">
        <v>64</v>
      </c>
      <c r="D95" t="s">
        <v>400</v>
      </c>
      <c r="E95">
        <v>28.5</v>
      </c>
      <c r="F95" t="s">
        <v>405</v>
      </c>
      <c r="G95" t="s">
        <v>407</v>
      </c>
      <c r="H95" t="s">
        <v>408</v>
      </c>
      <c r="I95" s="2">
        <v>21694.59</v>
      </c>
      <c r="J95" t="s">
        <v>411</v>
      </c>
      <c r="K95">
        <v>1</v>
      </c>
      <c r="L95">
        <v>0</v>
      </c>
      <c r="M95" t="s">
        <v>414</v>
      </c>
      <c r="N95" t="s">
        <v>418</v>
      </c>
      <c r="O95">
        <v>1</v>
      </c>
    </row>
    <row r="96" spans="1:15" x14ac:dyDescent="0.2">
      <c r="A96" t="s">
        <v>109</v>
      </c>
      <c r="B96" t="s">
        <v>305</v>
      </c>
      <c r="C96">
        <v>42</v>
      </c>
      <c r="D96" t="s">
        <v>400</v>
      </c>
      <c r="E96">
        <v>32.4</v>
      </c>
      <c r="F96" t="s">
        <v>404</v>
      </c>
      <c r="G96" t="s">
        <v>406</v>
      </c>
      <c r="H96" t="s">
        <v>410</v>
      </c>
      <c r="I96" s="2">
        <v>2318.11</v>
      </c>
      <c r="J96" t="s">
        <v>411</v>
      </c>
      <c r="K96">
        <v>0</v>
      </c>
      <c r="L96">
        <v>4</v>
      </c>
      <c r="M96" t="s">
        <v>415</v>
      </c>
      <c r="N96" t="s">
        <v>421</v>
      </c>
      <c r="O96">
        <v>1</v>
      </c>
    </row>
    <row r="97" spans="1:15" x14ac:dyDescent="0.2">
      <c r="A97" t="s">
        <v>110</v>
      </c>
      <c r="B97" t="s">
        <v>306</v>
      </c>
      <c r="C97">
        <v>46</v>
      </c>
      <c r="D97" t="s">
        <v>399</v>
      </c>
      <c r="E97">
        <v>22.9</v>
      </c>
      <c r="F97" t="s">
        <v>404</v>
      </c>
      <c r="G97" t="s">
        <v>407</v>
      </c>
      <c r="H97" t="s">
        <v>409</v>
      </c>
      <c r="I97" s="2">
        <v>800.97</v>
      </c>
      <c r="J97" t="s">
        <v>411</v>
      </c>
      <c r="K97">
        <v>0</v>
      </c>
      <c r="L97">
        <v>0</v>
      </c>
      <c r="M97" t="s">
        <v>415</v>
      </c>
      <c r="N97" t="s">
        <v>420</v>
      </c>
      <c r="O97">
        <v>1</v>
      </c>
    </row>
    <row r="98" spans="1:15" x14ac:dyDescent="0.2">
      <c r="A98" t="s">
        <v>111</v>
      </c>
      <c r="B98" t="s">
        <v>307</v>
      </c>
      <c r="C98">
        <v>47</v>
      </c>
      <c r="D98" t="s">
        <v>399</v>
      </c>
      <c r="E98">
        <v>23.6</v>
      </c>
      <c r="F98" t="s">
        <v>401</v>
      </c>
      <c r="G98" t="s">
        <v>406</v>
      </c>
      <c r="H98" t="s">
        <v>410</v>
      </c>
      <c r="I98" s="2">
        <v>4667.84</v>
      </c>
      <c r="J98" t="s">
        <v>412</v>
      </c>
      <c r="K98">
        <v>2</v>
      </c>
      <c r="L98">
        <v>2</v>
      </c>
      <c r="M98" t="s">
        <v>415</v>
      </c>
      <c r="N98" t="s">
        <v>420</v>
      </c>
      <c r="O98">
        <v>0</v>
      </c>
    </row>
    <row r="99" spans="1:15" x14ac:dyDescent="0.2">
      <c r="A99" t="s">
        <v>112</v>
      </c>
      <c r="B99" t="s">
        <v>308</v>
      </c>
      <c r="C99">
        <v>51</v>
      </c>
      <c r="D99" t="s">
        <v>399</v>
      </c>
      <c r="E99">
        <v>24.5</v>
      </c>
      <c r="F99" t="s">
        <v>405</v>
      </c>
      <c r="G99" t="s">
        <v>407</v>
      </c>
      <c r="H99" t="s">
        <v>409</v>
      </c>
      <c r="I99" s="2">
        <v>1166.4100000000001</v>
      </c>
      <c r="J99" t="s">
        <v>413</v>
      </c>
      <c r="K99">
        <v>0</v>
      </c>
      <c r="L99">
        <v>1</v>
      </c>
      <c r="M99" t="s">
        <v>414</v>
      </c>
      <c r="N99" t="s">
        <v>420</v>
      </c>
      <c r="O99">
        <v>0</v>
      </c>
    </row>
    <row r="100" spans="1:15" x14ac:dyDescent="0.2">
      <c r="A100" t="s">
        <v>113</v>
      </c>
      <c r="B100" t="s">
        <v>241</v>
      </c>
      <c r="C100">
        <v>54</v>
      </c>
      <c r="D100" t="s">
        <v>400</v>
      </c>
      <c r="E100">
        <v>25.6</v>
      </c>
      <c r="F100" t="s">
        <v>403</v>
      </c>
      <c r="G100" t="s">
        <v>406</v>
      </c>
      <c r="H100" t="s">
        <v>408</v>
      </c>
      <c r="I100" s="2">
        <v>4200.1899999999996</v>
      </c>
      <c r="J100" t="s">
        <v>413</v>
      </c>
      <c r="K100">
        <v>1</v>
      </c>
      <c r="L100">
        <v>0</v>
      </c>
      <c r="M100" t="s">
        <v>414</v>
      </c>
      <c r="N100" t="s">
        <v>418</v>
      </c>
      <c r="O100">
        <v>0</v>
      </c>
    </row>
    <row r="101" spans="1:15" x14ac:dyDescent="0.2">
      <c r="A101" t="s">
        <v>114</v>
      </c>
      <c r="B101" t="s">
        <v>309</v>
      </c>
      <c r="C101">
        <v>52</v>
      </c>
      <c r="D101" t="s">
        <v>399</v>
      </c>
      <c r="E101">
        <v>24.6</v>
      </c>
      <c r="F101" t="s">
        <v>405</v>
      </c>
      <c r="G101" t="s">
        <v>406</v>
      </c>
      <c r="H101" t="s">
        <v>408</v>
      </c>
      <c r="I101" s="2">
        <v>6397.64</v>
      </c>
      <c r="J101" t="s">
        <v>413</v>
      </c>
      <c r="K101">
        <v>6</v>
      </c>
      <c r="L101">
        <v>4</v>
      </c>
      <c r="M101" t="s">
        <v>414</v>
      </c>
      <c r="N101" t="s">
        <v>420</v>
      </c>
      <c r="O101">
        <v>0</v>
      </c>
    </row>
    <row r="102" spans="1:15" x14ac:dyDescent="0.2">
      <c r="A102" t="s">
        <v>115</v>
      </c>
      <c r="B102" t="s">
        <v>310</v>
      </c>
      <c r="C102">
        <v>62</v>
      </c>
      <c r="D102" t="s">
        <v>400</v>
      </c>
      <c r="E102">
        <v>23.6</v>
      </c>
      <c r="F102" t="s">
        <v>404</v>
      </c>
      <c r="G102" t="s">
        <v>406</v>
      </c>
      <c r="H102" t="s">
        <v>408</v>
      </c>
      <c r="I102" s="2">
        <v>50</v>
      </c>
      <c r="J102" t="s">
        <v>411</v>
      </c>
      <c r="K102">
        <v>2</v>
      </c>
      <c r="L102">
        <v>0</v>
      </c>
      <c r="M102" t="s">
        <v>414</v>
      </c>
      <c r="N102" t="s">
        <v>420</v>
      </c>
      <c r="O102">
        <v>1</v>
      </c>
    </row>
    <row r="103" spans="1:15" x14ac:dyDescent="0.2">
      <c r="A103" t="s">
        <v>116</v>
      </c>
      <c r="B103" t="s">
        <v>311</v>
      </c>
      <c r="C103">
        <v>37</v>
      </c>
      <c r="D103" t="s">
        <v>399</v>
      </c>
      <c r="E103">
        <v>24.7</v>
      </c>
      <c r="F103" t="s">
        <v>401</v>
      </c>
      <c r="G103" t="s">
        <v>406</v>
      </c>
      <c r="H103" t="s">
        <v>408</v>
      </c>
      <c r="I103" s="2">
        <v>7790.35</v>
      </c>
      <c r="J103" t="s">
        <v>411</v>
      </c>
      <c r="K103">
        <v>3</v>
      </c>
      <c r="L103">
        <v>1</v>
      </c>
      <c r="M103" t="s">
        <v>415</v>
      </c>
      <c r="N103" t="s">
        <v>420</v>
      </c>
      <c r="O103">
        <v>1</v>
      </c>
    </row>
    <row r="104" spans="1:15" x14ac:dyDescent="0.2">
      <c r="A104" t="s">
        <v>117</v>
      </c>
      <c r="B104" t="s">
        <v>312</v>
      </c>
      <c r="C104">
        <v>61</v>
      </c>
      <c r="D104" t="s">
        <v>399</v>
      </c>
      <c r="E104">
        <v>29.4</v>
      </c>
      <c r="F104" t="s">
        <v>402</v>
      </c>
      <c r="G104" t="s">
        <v>406</v>
      </c>
      <c r="H104" t="s">
        <v>408</v>
      </c>
      <c r="I104" s="2">
        <v>6481.49</v>
      </c>
      <c r="J104" t="s">
        <v>411</v>
      </c>
      <c r="K104">
        <v>3</v>
      </c>
      <c r="L104">
        <v>3</v>
      </c>
      <c r="M104" t="s">
        <v>414</v>
      </c>
      <c r="N104" t="s">
        <v>418</v>
      </c>
      <c r="O104">
        <v>1</v>
      </c>
    </row>
    <row r="105" spans="1:15" x14ac:dyDescent="0.2">
      <c r="A105" t="s">
        <v>118</v>
      </c>
      <c r="B105" t="s">
        <v>313</v>
      </c>
      <c r="C105">
        <v>56</v>
      </c>
      <c r="D105" t="s">
        <v>399</v>
      </c>
      <c r="E105">
        <v>27.3</v>
      </c>
      <c r="F105" t="s">
        <v>402</v>
      </c>
      <c r="G105" t="s">
        <v>406</v>
      </c>
      <c r="H105" t="s">
        <v>408</v>
      </c>
      <c r="I105" s="2">
        <v>7303.09</v>
      </c>
      <c r="J105" t="s">
        <v>412</v>
      </c>
      <c r="K105">
        <v>1</v>
      </c>
      <c r="L105">
        <v>0</v>
      </c>
      <c r="M105" t="s">
        <v>414</v>
      </c>
      <c r="N105" t="s">
        <v>418</v>
      </c>
      <c r="O105">
        <v>0</v>
      </c>
    </row>
    <row r="106" spans="1:15" x14ac:dyDescent="0.2">
      <c r="A106" t="s">
        <v>119</v>
      </c>
      <c r="B106" t="s">
        <v>314</v>
      </c>
      <c r="C106">
        <v>60</v>
      </c>
      <c r="D106" t="s">
        <v>399</v>
      </c>
      <c r="E106">
        <v>21.9</v>
      </c>
      <c r="F106" t="s">
        <v>404</v>
      </c>
      <c r="G106" t="s">
        <v>406</v>
      </c>
      <c r="H106" t="s">
        <v>409</v>
      </c>
      <c r="I106" s="2">
        <v>943.66</v>
      </c>
      <c r="J106" t="s">
        <v>411</v>
      </c>
      <c r="K106">
        <v>0</v>
      </c>
      <c r="L106">
        <v>1</v>
      </c>
      <c r="M106" t="s">
        <v>414</v>
      </c>
      <c r="N106" t="s">
        <v>420</v>
      </c>
      <c r="O106">
        <v>1</v>
      </c>
    </row>
    <row r="107" spans="1:15" x14ac:dyDescent="0.2">
      <c r="A107" t="s">
        <v>120</v>
      </c>
      <c r="B107" t="s">
        <v>315</v>
      </c>
      <c r="C107">
        <v>53</v>
      </c>
      <c r="D107" t="s">
        <v>399</v>
      </c>
      <c r="E107">
        <v>27.8</v>
      </c>
      <c r="F107" t="s">
        <v>404</v>
      </c>
      <c r="G107" t="s">
        <v>407</v>
      </c>
      <c r="H107" t="s">
        <v>409</v>
      </c>
      <c r="I107" s="2">
        <v>1735.32</v>
      </c>
      <c r="J107" t="s">
        <v>411</v>
      </c>
      <c r="K107">
        <v>0</v>
      </c>
      <c r="L107">
        <v>0</v>
      </c>
      <c r="M107" t="s">
        <v>414</v>
      </c>
      <c r="N107" t="s">
        <v>418</v>
      </c>
      <c r="O107">
        <v>1</v>
      </c>
    </row>
    <row r="108" spans="1:15" x14ac:dyDescent="0.2">
      <c r="A108" t="s">
        <v>121</v>
      </c>
      <c r="B108" t="s">
        <v>316</v>
      </c>
      <c r="C108">
        <v>43</v>
      </c>
      <c r="D108" t="s">
        <v>400</v>
      </c>
      <c r="E108">
        <v>27.3</v>
      </c>
      <c r="F108" t="s">
        <v>404</v>
      </c>
      <c r="G108" t="s">
        <v>406</v>
      </c>
      <c r="H108" t="s">
        <v>409</v>
      </c>
      <c r="I108" s="2">
        <v>1457.68</v>
      </c>
      <c r="J108" t="s">
        <v>411</v>
      </c>
      <c r="K108">
        <v>1</v>
      </c>
      <c r="L108">
        <v>3</v>
      </c>
      <c r="M108" t="s">
        <v>415</v>
      </c>
      <c r="N108" t="s">
        <v>418</v>
      </c>
      <c r="O108">
        <v>1</v>
      </c>
    </row>
    <row r="109" spans="1:15" x14ac:dyDescent="0.2">
      <c r="A109" t="s">
        <v>122</v>
      </c>
      <c r="B109" t="s">
        <v>317</v>
      </c>
      <c r="C109">
        <v>76</v>
      </c>
      <c r="D109" t="s">
        <v>399</v>
      </c>
      <c r="E109">
        <v>22.9</v>
      </c>
      <c r="F109" t="s">
        <v>401</v>
      </c>
      <c r="G109" t="s">
        <v>406</v>
      </c>
      <c r="H109" t="s">
        <v>409</v>
      </c>
      <c r="I109" s="2">
        <v>937.07</v>
      </c>
      <c r="J109" t="s">
        <v>411</v>
      </c>
      <c r="K109">
        <v>0</v>
      </c>
      <c r="L109">
        <v>1</v>
      </c>
      <c r="M109" t="s">
        <v>417</v>
      </c>
      <c r="N109" t="s">
        <v>420</v>
      </c>
      <c r="O109">
        <v>1</v>
      </c>
    </row>
    <row r="110" spans="1:15" x14ac:dyDescent="0.2">
      <c r="A110" t="s">
        <v>123</v>
      </c>
      <c r="B110" t="s">
        <v>318</v>
      </c>
      <c r="C110">
        <v>46</v>
      </c>
      <c r="D110" t="s">
        <v>400</v>
      </c>
      <c r="E110">
        <v>22.3</v>
      </c>
      <c r="F110" t="s">
        <v>403</v>
      </c>
      <c r="G110" t="s">
        <v>407</v>
      </c>
      <c r="H110" t="s">
        <v>410</v>
      </c>
      <c r="I110" s="2">
        <v>4235.1000000000004</v>
      </c>
      <c r="J110" t="s">
        <v>411</v>
      </c>
      <c r="K110">
        <v>2</v>
      </c>
      <c r="L110">
        <v>1</v>
      </c>
      <c r="M110" t="s">
        <v>415</v>
      </c>
      <c r="N110" t="s">
        <v>420</v>
      </c>
      <c r="O110">
        <v>1</v>
      </c>
    </row>
    <row r="111" spans="1:15" x14ac:dyDescent="0.2">
      <c r="A111" t="s">
        <v>124</v>
      </c>
      <c r="B111" t="s">
        <v>319</v>
      </c>
      <c r="C111">
        <v>53</v>
      </c>
      <c r="D111" t="s">
        <v>400</v>
      </c>
      <c r="E111">
        <v>22.1</v>
      </c>
      <c r="F111" t="s">
        <v>403</v>
      </c>
      <c r="G111" t="s">
        <v>406</v>
      </c>
      <c r="H111" t="s">
        <v>410</v>
      </c>
      <c r="I111" s="2">
        <v>3161.02</v>
      </c>
      <c r="J111" t="s">
        <v>412</v>
      </c>
      <c r="K111">
        <v>1</v>
      </c>
      <c r="L111">
        <v>2</v>
      </c>
      <c r="M111" t="s">
        <v>414</v>
      </c>
      <c r="N111" t="s">
        <v>420</v>
      </c>
      <c r="O111">
        <v>0</v>
      </c>
    </row>
    <row r="112" spans="1:15" x14ac:dyDescent="0.2">
      <c r="A112" t="s">
        <v>125</v>
      </c>
      <c r="B112" t="s">
        <v>320</v>
      </c>
      <c r="C112">
        <v>56</v>
      </c>
      <c r="D112" t="s">
        <v>399</v>
      </c>
      <c r="E112">
        <v>29.6</v>
      </c>
      <c r="F112" t="s">
        <v>402</v>
      </c>
      <c r="G112" t="s">
        <v>406</v>
      </c>
      <c r="H112" t="s">
        <v>408</v>
      </c>
      <c r="I112" s="2">
        <v>4393.66</v>
      </c>
      <c r="J112" t="s">
        <v>411</v>
      </c>
      <c r="K112">
        <v>2</v>
      </c>
      <c r="L112">
        <v>0</v>
      </c>
      <c r="M112" t="s">
        <v>414</v>
      </c>
      <c r="N112" t="s">
        <v>418</v>
      </c>
      <c r="O112">
        <v>1</v>
      </c>
    </row>
    <row r="113" spans="1:15" x14ac:dyDescent="0.2">
      <c r="A113" t="s">
        <v>126</v>
      </c>
      <c r="B113" t="s">
        <v>321</v>
      </c>
      <c r="C113">
        <v>49</v>
      </c>
      <c r="D113" t="s">
        <v>399</v>
      </c>
      <c r="E113">
        <v>24.3</v>
      </c>
      <c r="F113" t="s">
        <v>404</v>
      </c>
      <c r="G113" t="s">
        <v>406</v>
      </c>
      <c r="H113" t="s">
        <v>409</v>
      </c>
      <c r="I113" s="2">
        <v>1374.38</v>
      </c>
      <c r="J113" t="s">
        <v>411</v>
      </c>
      <c r="K113">
        <v>0</v>
      </c>
      <c r="L113">
        <v>1</v>
      </c>
      <c r="M113" t="s">
        <v>415</v>
      </c>
      <c r="N113" t="s">
        <v>420</v>
      </c>
      <c r="O113">
        <v>1</v>
      </c>
    </row>
    <row r="114" spans="1:15" x14ac:dyDescent="0.2">
      <c r="A114" t="s">
        <v>127</v>
      </c>
      <c r="B114" t="s">
        <v>322</v>
      </c>
      <c r="C114">
        <v>43</v>
      </c>
      <c r="D114" t="s">
        <v>400</v>
      </c>
      <c r="E114">
        <v>19.2</v>
      </c>
      <c r="F114" t="s">
        <v>405</v>
      </c>
      <c r="G114" t="s">
        <v>406</v>
      </c>
      <c r="H114" t="s">
        <v>408</v>
      </c>
      <c r="I114" s="2">
        <v>1494.46</v>
      </c>
      <c r="J114" t="s">
        <v>411</v>
      </c>
      <c r="K114">
        <v>1</v>
      </c>
      <c r="L114">
        <v>0</v>
      </c>
      <c r="M114" t="s">
        <v>415</v>
      </c>
      <c r="N114" t="s">
        <v>420</v>
      </c>
      <c r="O114">
        <v>1</v>
      </c>
    </row>
    <row r="115" spans="1:15" x14ac:dyDescent="0.2">
      <c r="A115" t="s">
        <v>128</v>
      </c>
      <c r="B115" t="s">
        <v>323</v>
      </c>
      <c r="C115">
        <v>60</v>
      </c>
      <c r="D115" t="s">
        <v>400</v>
      </c>
      <c r="E115">
        <v>28.8</v>
      </c>
      <c r="F115" t="s">
        <v>402</v>
      </c>
      <c r="G115" t="s">
        <v>406</v>
      </c>
      <c r="H115" t="s">
        <v>408</v>
      </c>
      <c r="I115" s="2">
        <v>3608.97</v>
      </c>
      <c r="J115" t="s">
        <v>411</v>
      </c>
      <c r="K115">
        <v>1</v>
      </c>
      <c r="L115">
        <v>1</v>
      </c>
      <c r="M115" t="s">
        <v>414</v>
      </c>
      <c r="N115" t="s">
        <v>418</v>
      </c>
      <c r="O115">
        <v>1</v>
      </c>
    </row>
    <row r="116" spans="1:15" x14ac:dyDescent="0.2">
      <c r="A116" t="s">
        <v>129</v>
      </c>
      <c r="B116" t="s">
        <v>324</v>
      </c>
      <c r="C116">
        <v>57</v>
      </c>
      <c r="D116" t="s">
        <v>400</v>
      </c>
      <c r="E116">
        <v>34.299999999999997</v>
      </c>
      <c r="F116" t="s">
        <v>404</v>
      </c>
      <c r="G116" t="s">
        <v>406</v>
      </c>
      <c r="H116" t="s">
        <v>408</v>
      </c>
      <c r="I116" s="2">
        <v>4457.13</v>
      </c>
      <c r="J116" t="s">
        <v>411</v>
      </c>
      <c r="K116">
        <v>1</v>
      </c>
      <c r="L116">
        <v>1</v>
      </c>
      <c r="M116" t="s">
        <v>414</v>
      </c>
      <c r="N116" t="s">
        <v>421</v>
      </c>
      <c r="O116">
        <v>1</v>
      </c>
    </row>
    <row r="117" spans="1:15" x14ac:dyDescent="0.2">
      <c r="A117" t="s">
        <v>130</v>
      </c>
      <c r="B117" t="s">
        <v>325</v>
      </c>
      <c r="C117">
        <v>46</v>
      </c>
      <c r="D117" t="s">
        <v>400</v>
      </c>
      <c r="E117">
        <v>30.8</v>
      </c>
      <c r="F117" t="s">
        <v>401</v>
      </c>
      <c r="G117" t="s">
        <v>406</v>
      </c>
      <c r="H117" t="s">
        <v>410</v>
      </c>
      <c r="I117" s="2">
        <v>3066.34</v>
      </c>
      <c r="J117" t="s">
        <v>411</v>
      </c>
      <c r="K117">
        <v>0</v>
      </c>
      <c r="L117">
        <v>0</v>
      </c>
      <c r="M117" t="s">
        <v>415</v>
      </c>
      <c r="N117" t="s">
        <v>421</v>
      </c>
      <c r="O117">
        <v>1</v>
      </c>
    </row>
    <row r="118" spans="1:15" x14ac:dyDescent="0.2">
      <c r="A118" t="s">
        <v>131</v>
      </c>
      <c r="B118" t="s">
        <v>326</v>
      </c>
      <c r="C118">
        <v>50</v>
      </c>
      <c r="D118" t="s">
        <v>399</v>
      </c>
      <c r="E118">
        <v>24.4</v>
      </c>
      <c r="F118" t="s">
        <v>404</v>
      </c>
      <c r="G118" t="s">
        <v>406</v>
      </c>
      <c r="H118" t="s">
        <v>409</v>
      </c>
      <c r="I118" s="2">
        <v>865.57</v>
      </c>
      <c r="J118" t="s">
        <v>411</v>
      </c>
      <c r="K118">
        <v>0</v>
      </c>
      <c r="L118">
        <v>3</v>
      </c>
      <c r="M118" t="s">
        <v>415</v>
      </c>
      <c r="N118" t="s">
        <v>420</v>
      </c>
      <c r="O118">
        <v>1</v>
      </c>
    </row>
    <row r="119" spans="1:15" x14ac:dyDescent="0.2">
      <c r="A119" t="s">
        <v>132</v>
      </c>
      <c r="B119" t="s">
        <v>327</v>
      </c>
      <c r="C119">
        <v>68</v>
      </c>
      <c r="D119" t="s">
        <v>400</v>
      </c>
      <c r="E119">
        <v>34.5</v>
      </c>
      <c r="F119" t="s">
        <v>401</v>
      </c>
      <c r="G119" t="s">
        <v>406</v>
      </c>
      <c r="H119" t="s">
        <v>408</v>
      </c>
      <c r="I119" s="2">
        <v>7033.25</v>
      </c>
      <c r="J119" t="s">
        <v>411</v>
      </c>
      <c r="K119">
        <v>1</v>
      </c>
      <c r="L119">
        <v>0</v>
      </c>
      <c r="M119" t="s">
        <v>417</v>
      </c>
      <c r="N119" t="s">
        <v>421</v>
      </c>
      <c r="O119">
        <v>1</v>
      </c>
    </row>
    <row r="120" spans="1:15" x14ac:dyDescent="0.2">
      <c r="A120" t="s">
        <v>133</v>
      </c>
      <c r="B120" t="s">
        <v>328</v>
      </c>
      <c r="C120">
        <v>35</v>
      </c>
      <c r="D120" t="s">
        <v>399</v>
      </c>
      <c r="E120">
        <v>24.4</v>
      </c>
      <c r="F120" t="s">
        <v>402</v>
      </c>
      <c r="G120" t="s">
        <v>407</v>
      </c>
      <c r="H120" t="s">
        <v>408</v>
      </c>
      <c r="I120" s="2">
        <v>6025.44</v>
      </c>
      <c r="J120" t="s">
        <v>411</v>
      </c>
      <c r="K120">
        <v>4</v>
      </c>
      <c r="L120">
        <v>2</v>
      </c>
      <c r="M120" t="s">
        <v>415</v>
      </c>
      <c r="N120" t="s">
        <v>420</v>
      </c>
      <c r="O120">
        <v>1</v>
      </c>
    </row>
    <row r="121" spans="1:15" x14ac:dyDescent="0.2">
      <c r="A121" t="s">
        <v>134</v>
      </c>
      <c r="B121" t="s">
        <v>329</v>
      </c>
      <c r="C121">
        <v>57</v>
      </c>
      <c r="D121" t="s">
        <v>399</v>
      </c>
      <c r="E121">
        <v>31.6</v>
      </c>
      <c r="F121" t="s">
        <v>404</v>
      </c>
      <c r="G121" t="s">
        <v>407</v>
      </c>
      <c r="H121" t="s">
        <v>408</v>
      </c>
      <c r="I121" s="2">
        <v>31427.54</v>
      </c>
      <c r="J121" t="s">
        <v>411</v>
      </c>
      <c r="K121">
        <v>3</v>
      </c>
      <c r="L121">
        <v>2</v>
      </c>
      <c r="M121" t="s">
        <v>414</v>
      </c>
      <c r="N121" t="s">
        <v>421</v>
      </c>
      <c r="O121">
        <v>1</v>
      </c>
    </row>
    <row r="122" spans="1:15" x14ac:dyDescent="0.2">
      <c r="A122" t="s">
        <v>135</v>
      </c>
      <c r="B122" t="s">
        <v>330</v>
      </c>
      <c r="C122">
        <v>27</v>
      </c>
      <c r="D122" t="s">
        <v>400</v>
      </c>
      <c r="E122">
        <v>24</v>
      </c>
      <c r="F122" t="s">
        <v>403</v>
      </c>
      <c r="G122" t="s">
        <v>407</v>
      </c>
      <c r="H122" t="s">
        <v>408</v>
      </c>
      <c r="I122" s="2">
        <v>6783.38</v>
      </c>
      <c r="J122" t="s">
        <v>412</v>
      </c>
      <c r="K122">
        <v>2</v>
      </c>
      <c r="L122">
        <v>1</v>
      </c>
      <c r="M122" t="s">
        <v>416</v>
      </c>
      <c r="N122" t="s">
        <v>420</v>
      </c>
      <c r="O122">
        <v>0</v>
      </c>
    </row>
    <row r="123" spans="1:15" x14ac:dyDescent="0.2">
      <c r="A123" t="s">
        <v>136</v>
      </c>
      <c r="B123" t="s">
        <v>331</v>
      </c>
      <c r="C123">
        <v>55</v>
      </c>
      <c r="D123" t="s">
        <v>399</v>
      </c>
      <c r="E123">
        <v>24.9</v>
      </c>
      <c r="F123" t="s">
        <v>401</v>
      </c>
      <c r="G123" t="s">
        <v>406</v>
      </c>
      <c r="H123" t="s">
        <v>408</v>
      </c>
      <c r="I123" s="2">
        <v>20364.2</v>
      </c>
      <c r="J123" t="s">
        <v>411</v>
      </c>
      <c r="K123">
        <v>10</v>
      </c>
      <c r="L123">
        <v>0</v>
      </c>
      <c r="M123" t="s">
        <v>414</v>
      </c>
      <c r="N123" t="s">
        <v>420</v>
      </c>
      <c r="O123">
        <v>1</v>
      </c>
    </row>
    <row r="124" spans="1:15" x14ac:dyDescent="0.2">
      <c r="A124" t="s">
        <v>137</v>
      </c>
      <c r="B124" t="s">
        <v>332</v>
      </c>
      <c r="C124">
        <v>47</v>
      </c>
      <c r="D124" t="s">
        <v>399</v>
      </c>
      <c r="E124">
        <v>31.2</v>
      </c>
      <c r="F124" t="s">
        <v>405</v>
      </c>
      <c r="G124" t="s">
        <v>406</v>
      </c>
      <c r="H124" t="s">
        <v>410</v>
      </c>
      <c r="I124" s="2">
        <v>1839.26</v>
      </c>
      <c r="J124" t="s">
        <v>413</v>
      </c>
      <c r="K124">
        <v>0</v>
      </c>
      <c r="L124">
        <v>1</v>
      </c>
      <c r="M124" t="s">
        <v>415</v>
      </c>
      <c r="N124" t="s">
        <v>421</v>
      </c>
      <c r="O124">
        <v>0</v>
      </c>
    </row>
    <row r="125" spans="1:15" x14ac:dyDescent="0.2">
      <c r="A125" t="s">
        <v>138</v>
      </c>
      <c r="B125" t="s">
        <v>333</v>
      </c>
      <c r="C125">
        <v>66</v>
      </c>
      <c r="D125" t="s">
        <v>399</v>
      </c>
      <c r="E125">
        <v>21.3</v>
      </c>
      <c r="F125" t="s">
        <v>402</v>
      </c>
      <c r="G125" t="s">
        <v>406</v>
      </c>
      <c r="H125" t="s">
        <v>409</v>
      </c>
      <c r="I125" s="2">
        <v>804.81</v>
      </c>
      <c r="J125" t="s">
        <v>411</v>
      </c>
      <c r="K125">
        <v>0</v>
      </c>
      <c r="L125">
        <v>0</v>
      </c>
      <c r="M125" t="s">
        <v>417</v>
      </c>
      <c r="N125" t="s">
        <v>420</v>
      </c>
      <c r="O125">
        <v>1</v>
      </c>
    </row>
    <row r="126" spans="1:15" x14ac:dyDescent="0.2">
      <c r="A126" t="s">
        <v>139</v>
      </c>
      <c r="B126" t="s">
        <v>334</v>
      </c>
      <c r="C126">
        <v>28</v>
      </c>
      <c r="D126" t="s">
        <v>400</v>
      </c>
      <c r="E126">
        <v>24.6</v>
      </c>
      <c r="F126" t="s">
        <v>404</v>
      </c>
      <c r="G126" t="s">
        <v>406</v>
      </c>
      <c r="H126" t="s">
        <v>408</v>
      </c>
      <c r="I126" s="2">
        <v>8715.25</v>
      </c>
      <c r="J126" t="s">
        <v>413</v>
      </c>
      <c r="K126">
        <v>2</v>
      </c>
      <c r="L126">
        <v>1</v>
      </c>
      <c r="M126" t="s">
        <v>416</v>
      </c>
      <c r="N126" t="s">
        <v>420</v>
      </c>
      <c r="O126">
        <v>0</v>
      </c>
    </row>
    <row r="127" spans="1:15" x14ac:dyDescent="0.2">
      <c r="A127" t="s">
        <v>140</v>
      </c>
      <c r="B127" t="s">
        <v>335</v>
      </c>
      <c r="C127">
        <v>48</v>
      </c>
      <c r="D127" t="s">
        <v>400</v>
      </c>
      <c r="E127">
        <v>31.1</v>
      </c>
      <c r="F127" t="s">
        <v>402</v>
      </c>
      <c r="G127" t="s">
        <v>406</v>
      </c>
      <c r="H127" t="s">
        <v>409</v>
      </c>
      <c r="I127" s="2">
        <v>1007.32</v>
      </c>
      <c r="J127" t="s">
        <v>411</v>
      </c>
      <c r="K127">
        <v>0</v>
      </c>
      <c r="L127">
        <v>0</v>
      </c>
      <c r="M127" t="s">
        <v>415</v>
      </c>
      <c r="N127" t="s">
        <v>421</v>
      </c>
      <c r="O127">
        <v>1</v>
      </c>
    </row>
    <row r="128" spans="1:15" x14ac:dyDescent="0.2">
      <c r="A128" t="s">
        <v>141</v>
      </c>
      <c r="B128" t="s">
        <v>336</v>
      </c>
      <c r="C128">
        <v>48</v>
      </c>
      <c r="D128" t="s">
        <v>399</v>
      </c>
      <c r="E128">
        <v>22.8</v>
      </c>
      <c r="F128" t="s">
        <v>405</v>
      </c>
      <c r="G128" t="s">
        <v>406</v>
      </c>
      <c r="H128" t="s">
        <v>408</v>
      </c>
      <c r="I128" s="2">
        <v>15430.18</v>
      </c>
      <c r="J128" t="s">
        <v>411</v>
      </c>
      <c r="K128">
        <v>8</v>
      </c>
      <c r="L128">
        <v>1</v>
      </c>
      <c r="M128" t="s">
        <v>415</v>
      </c>
      <c r="N128" t="s">
        <v>420</v>
      </c>
      <c r="O128">
        <v>1</v>
      </c>
    </row>
    <row r="129" spans="1:15" x14ac:dyDescent="0.2">
      <c r="A129" t="s">
        <v>142</v>
      </c>
      <c r="B129" t="s">
        <v>337</v>
      </c>
      <c r="C129">
        <v>18</v>
      </c>
      <c r="D129" t="s">
        <v>399</v>
      </c>
      <c r="E129">
        <v>22.6</v>
      </c>
      <c r="F129" t="s">
        <v>405</v>
      </c>
      <c r="G129" t="s">
        <v>407</v>
      </c>
      <c r="H129" t="s">
        <v>409</v>
      </c>
      <c r="I129" s="2">
        <v>1204.58</v>
      </c>
      <c r="J129" t="s">
        <v>411</v>
      </c>
      <c r="K129">
        <v>0</v>
      </c>
      <c r="L129">
        <v>1</v>
      </c>
      <c r="M129" t="s">
        <v>416</v>
      </c>
      <c r="N129" t="s">
        <v>420</v>
      </c>
      <c r="O129">
        <v>1</v>
      </c>
    </row>
    <row r="130" spans="1:15" x14ac:dyDescent="0.2">
      <c r="A130" t="s">
        <v>143</v>
      </c>
      <c r="B130" t="s">
        <v>338</v>
      </c>
      <c r="C130">
        <v>41</v>
      </c>
      <c r="D130" t="s">
        <v>399</v>
      </c>
      <c r="E130">
        <v>34.4</v>
      </c>
      <c r="F130" t="s">
        <v>405</v>
      </c>
      <c r="G130" t="s">
        <v>406</v>
      </c>
      <c r="H130" t="s">
        <v>408</v>
      </c>
      <c r="I130" s="2">
        <v>11526.6</v>
      </c>
      <c r="J130" t="s">
        <v>411</v>
      </c>
      <c r="K130">
        <v>6</v>
      </c>
      <c r="L130">
        <v>0</v>
      </c>
      <c r="M130" t="s">
        <v>415</v>
      </c>
      <c r="N130" t="s">
        <v>421</v>
      </c>
      <c r="O130">
        <v>1</v>
      </c>
    </row>
    <row r="131" spans="1:15" x14ac:dyDescent="0.2">
      <c r="A131" t="s">
        <v>144</v>
      </c>
      <c r="B131" t="s">
        <v>339</v>
      </c>
      <c r="C131">
        <v>55</v>
      </c>
      <c r="D131" t="s">
        <v>399</v>
      </c>
      <c r="E131">
        <v>31</v>
      </c>
      <c r="F131" t="s">
        <v>403</v>
      </c>
      <c r="G131" t="s">
        <v>406</v>
      </c>
      <c r="H131" t="s">
        <v>409</v>
      </c>
      <c r="I131" s="2">
        <v>1099.3</v>
      </c>
      <c r="J131" t="s">
        <v>412</v>
      </c>
      <c r="K131">
        <v>0</v>
      </c>
      <c r="L131">
        <v>0</v>
      </c>
      <c r="M131" t="s">
        <v>414</v>
      </c>
      <c r="N131" t="s">
        <v>421</v>
      </c>
      <c r="O131">
        <v>0</v>
      </c>
    </row>
    <row r="132" spans="1:15" x14ac:dyDescent="0.2">
      <c r="A132" t="s">
        <v>145</v>
      </c>
      <c r="B132" t="s">
        <v>269</v>
      </c>
      <c r="C132">
        <v>58</v>
      </c>
      <c r="D132" t="s">
        <v>399</v>
      </c>
      <c r="E132">
        <v>22.7</v>
      </c>
      <c r="F132" t="s">
        <v>404</v>
      </c>
      <c r="G132" t="s">
        <v>407</v>
      </c>
      <c r="H132" t="s">
        <v>408</v>
      </c>
      <c r="I132" s="2">
        <v>13367.06</v>
      </c>
      <c r="J132" t="s">
        <v>413</v>
      </c>
      <c r="K132">
        <v>1</v>
      </c>
      <c r="L132">
        <v>1</v>
      </c>
      <c r="M132" t="s">
        <v>414</v>
      </c>
      <c r="N132" t="s">
        <v>420</v>
      </c>
      <c r="O132">
        <v>0</v>
      </c>
    </row>
    <row r="133" spans="1:15" x14ac:dyDescent="0.2">
      <c r="A133" t="s">
        <v>146</v>
      </c>
      <c r="B133" t="s">
        <v>340</v>
      </c>
      <c r="C133">
        <v>70</v>
      </c>
      <c r="D133" t="s">
        <v>399</v>
      </c>
      <c r="E133">
        <v>20.9</v>
      </c>
      <c r="F133" t="s">
        <v>401</v>
      </c>
      <c r="G133" t="s">
        <v>407</v>
      </c>
      <c r="H133" t="s">
        <v>409</v>
      </c>
      <c r="I133" s="2">
        <v>2570.84</v>
      </c>
      <c r="J133" t="s">
        <v>411</v>
      </c>
      <c r="K133">
        <v>0</v>
      </c>
      <c r="L133">
        <v>3</v>
      </c>
      <c r="M133" t="s">
        <v>417</v>
      </c>
      <c r="N133" t="s">
        <v>420</v>
      </c>
      <c r="O133">
        <v>1</v>
      </c>
    </row>
    <row r="134" spans="1:15" x14ac:dyDescent="0.2">
      <c r="A134" t="s">
        <v>147</v>
      </c>
      <c r="B134" t="s">
        <v>341</v>
      </c>
      <c r="C134">
        <v>32</v>
      </c>
      <c r="D134" t="s">
        <v>400</v>
      </c>
      <c r="E134">
        <v>19.899999999999999</v>
      </c>
      <c r="F134" t="s">
        <v>404</v>
      </c>
      <c r="G134" t="s">
        <v>407</v>
      </c>
      <c r="H134" t="s">
        <v>409</v>
      </c>
      <c r="I134" s="2">
        <v>794.47</v>
      </c>
      <c r="J134" t="s">
        <v>411</v>
      </c>
      <c r="K134">
        <v>0</v>
      </c>
      <c r="L134">
        <v>1</v>
      </c>
      <c r="M134" t="s">
        <v>415</v>
      </c>
      <c r="N134" t="s">
        <v>420</v>
      </c>
      <c r="O134">
        <v>1</v>
      </c>
    </row>
    <row r="135" spans="1:15" x14ac:dyDescent="0.2">
      <c r="A135" t="s">
        <v>148</v>
      </c>
      <c r="B135" t="s">
        <v>342</v>
      </c>
      <c r="C135">
        <v>64</v>
      </c>
      <c r="D135" t="s">
        <v>400</v>
      </c>
      <c r="E135">
        <v>31.3</v>
      </c>
      <c r="F135" t="s">
        <v>402</v>
      </c>
      <c r="G135" t="s">
        <v>406</v>
      </c>
      <c r="H135" t="s">
        <v>408</v>
      </c>
      <c r="I135" s="2">
        <v>2771.44</v>
      </c>
      <c r="J135" t="s">
        <v>411</v>
      </c>
      <c r="K135">
        <v>2</v>
      </c>
      <c r="L135">
        <v>1</v>
      </c>
      <c r="M135" t="s">
        <v>414</v>
      </c>
      <c r="N135" t="s">
        <v>421</v>
      </c>
      <c r="O135">
        <v>1</v>
      </c>
    </row>
    <row r="136" spans="1:15" x14ac:dyDescent="0.2">
      <c r="A136" t="s">
        <v>149</v>
      </c>
      <c r="B136" t="s">
        <v>227</v>
      </c>
      <c r="C136">
        <v>64</v>
      </c>
      <c r="D136" t="s">
        <v>400</v>
      </c>
      <c r="E136">
        <v>37.200000000000003</v>
      </c>
      <c r="F136" t="s">
        <v>403</v>
      </c>
      <c r="G136" t="s">
        <v>406</v>
      </c>
      <c r="H136" t="s">
        <v>408</v>
      </c>
      <c r="I136" s="2">
        <v>10574.25</v>
      </c>
      <c r="J136" t="s">
        <v>413</v>
      </c>
      <c r="K136">
        <v>2</v>
      </c>
      <c r="L136">
        <v>4</v>
      </c>
      <c r="M136" t="s">
        <v>414</v>
      </c>
      <c r="N136" t="s">
        <v>421</v>
      </c>
      <c r="O136">
        <v>0</v>
      </c>
    </row>
    <row r="137" spans="1:15" x14ac:dyDescent="0.2">
      <c r="A137" t="s">
        <v>150</v>
      </c>
      <c r="B137" t="s">
        <v>343</v>
      </c>
      <c r="C137">
        <v>49</v>
      </c>
      <c r="D137" t="s">
        <v>399</v>
      </c>
      <c r="E137">
        <v>26.2</v>
      </c>
      <c r="F137" t="s">
        <v>403</v>
      </c>
      <c r="G137" t="s">
        <v>406</v>
      </c>
      <c r="H137" t="s">
        <v>409</v>
      </c>
      <c r="I137" s="2">
        <v>1028.67</v>
      </c>
      <c r="J137" t="s">
        <v>411</v>
      </c>
      <c r="K137">
        <v>0</v>
      </c>
      <c r="L137">
        <v>1</v>
      </c>
      <c r="M137" t="s">
        <v>415</v>
      </c>
      <c r="N137" t="s">
        <v>418</v>
      </c>
      <c r="O137">
        <v>1</v>
      </c>
    </row>
    <row r="138" spans="1:15" x14ac:dyDescent="0.2">
      <c r="A138" t="s">
        <v>151</v>
      </c>
      <c r="B138" t="s">
        <v>344</v>
      </c>
      <c r="C138">
        <v>23</v>
      </c>
      <c r="D138" t="s">
        <v>400</v>
      </c>
      <c r="E138">
        <v>27.8</v>
      </c>
      <c r="F138" t="s">
        <v>403</v>
      </c>
      <c r="G138" t="s">
        <v>407</v>
      </c>
      <c r="H138" t="s">
        <v>409</v>
      </c>
      <c r="I138" s="2">
        <v>586.32000000000005</v>
      </c>
      <c r="J138" t="s">
        <v>412</v>
      </c>
      <c r="K138">
        <v>0</v>
      </c>
      <c r="L138">
        <v>1</v>
      </c>
      <c r="M138" t="s">
        <v>416</v>
      </c>
      <c r="N138" t="s">
        <v>418</v>
      </c>
      <c r="O138">
        <v>0</v>
      </c>
    </row>
    <row r="139" spans="1:15" x14ac:dyDescent="0.2">
      <c r="A139" t="s">
        <v>152</v>
      </c>
      <c r="B139" t="s">
        <v>345</v>
      </c>
      <c r="C139">
        <v>36</v>
      </c>
      <c r="D139" t="s">
        <v>399</v>
      </c>
      <c r="E139">
        <v>24.2</v>
      </c>
      <c r="F139" t="s">
        <v>404</v>
      </c>
      <c r="G139" t="s">
        <v>406</v>
      </c>
      <c r="H139" t="s">
        <v>408</v>
      </c>
      <c r="I139" s="2">
        <v>7640.54</v>
      </c>
      <c r="J139" t="s">
        <v>411</v>
      </c>
      <c r="K139">
        <v>2</v>
      </c>
      <c r="L139">
        <v>0</v>
      </c>
      <c r="M139" t="s">
        <v>415</v>
      </c>
      <c r="N139" t="s">
        <v>420</v>
      </c>
      <c r="O139">
        <v>1</v>
      </c>
    </row>
    <row r="140" spans="1:15" x14ac:dyDescent="0.2">
      <c r="A140" t="s">
        <v>153</v>
      </c>
      <c r="B140" t="s">
        <v>346</v>
      </c>
      <c r="C140">
        <v>41</v>
      </c>
      <c r="D140" t="s">
        <v>399</v>
      </c>
      <c r="E140">
        <v>27</v>
      </c>
      <c r="F140" t="s">
        <v>403</v>
      </c>
      <c r="G140" t="s">
        <v>406</v>
      </c>
      <c r="H140" t="s">
        <v>409</v>
      </c>
      <c r="I140" s="2">
        <v>948.37</v>
      </c>
      <c r="J140" t="s">
        <v>413</v>
      </c>
      <c r="K140">
        <v>0</v>
      </c>
      <c r="L140">
        <v>4</v>
      </c>
      <c r="M140" t="s">
        <v>415</v>
      </c>
      <c r="N140" t="s">
        <v>418</v>
      </c>
      <c r="O140">
        <v>0</v>
      </c>
    </row>
    <row r="141" spans="1:15" x14ac:dyDescent="0.2">
      <c r="A141" t="s">
        <v>154</v>
      </c>
      <c r="B141" t="s">
        <v>264</v>
      </c>
      <c r="C141">
        <v>45</v>
      </c>
      <c r="D141" t="s">
        <v>399</v>
      </c>
      <c r="E141">
        <v>21.9</v>
      </c>
      <c r="F141" t="s">
        <v>404</v>
      </c>
      <c r="G141" t="s">
        <v>407</v>
      </c>
      <c r="H141" t="s">
        <v>408</v>
      </c>
      <c r="I141" s="2">
        <v>20348.09</v>
      </c>
      <c r="J141" t="s">
        <v>413</v>
      </c>
      <c r="K141">
        <v>4</v>
      </c>
      <c r="L141">
        <v>0</v>
      </c>
      <c r="M141" t="s">
        <v>415</v>
      </c>
      <c r="N141" t="s">
        <v>420</v>
      </c>
      <c r="O141">
        <v>0</v>
      </c>
    </row>
    <row r="142" spans="1:15" x14ac:dyDescent="0.2">
      <c r="A142" t="s">
        <v>155</v>
      </c>
      <c r="B142" t="s">
        <v>347</v>
      </c>
      <c r="C142">
        <v>38</v>
      </c>
      <c r="D142" t="s">
        <v>400</v>
      </c>
      <c r="E142">
        <v>35.200000000000003</v>
      </c>
      <c r="F142" t="s">
        <v>402</v>
      </c>
      <c r="G142" t="s">
        <v>406</v>
      </c>
      <c r="H142" t="s">
        <v>408</v>
      </c>
      <c r="I142" s="2">
        <v>22965.71</v>
      </c>
      <c r="J142" t="s">
        <v>411</v>
      </c>
      <c r="K142">
        <v>2</v>
      </c>
      <c r="L142">
        <v>0</v>
      </c>
      <c r="M142" t="s">
        <v>415</v>
      </c>
      <c r="N142" t="s">
        <v>421</v>
      </c>
      <c r="O142">
        <v>1</v>
      </c>
    </row>
    <row r="143" spans="1:15" x14ac:dyDescent="0.2">
      <c r="A143" t="s">
        <v>156</v>
      </c>
      <c r="B143" t="s">
        <v>348</v>
      </c>
      <c r="C143">
        <v>48</v>
      </c>
      <c r="D143" t="s">
        <v>400</v>
      </c>
      <c r="E143">
        <v>30.8</v>
      </c>
      <c r="F143" t="s">
        <v>401</v>
      </c>
      <c r="G143" t="s">
        <v>407</v>
      </c>
      <c r="H143" t="s">
        <v>408</v>
      </c>
      <c r="I143" s="2">
        <v>9775.43</v>
      </c>
      <c r="J143" t="s">
        <v>411</v>
      </c>
      <c r="K143">
        <v>1</v>
      </c>
      <c r="L143">
        <v>1</v>
      </c>
      <c r="M143" t="s">
        <v>415</v>
      </c>
      <c r="N143" t="s">
        <v>421</v>
      </c>
      <c r="O143">
        <v>1</v>
      </c>
    </row>
    <row r="144" spans="1:15" x14ac:dyDescent="0.2">
      <c r="A144" t="s">
        <v>157</v>
      </c>
      <c r="B144" t="s">
        <v>349</v>
      </c>
      <c r="C144">
        <v>29</v>
      </c>
      <c r="D144" t="s">
        <v>400</v>
      </c>
      <c r="E144">
        <v>18.7</v>
      </c>
      <c r="F144" t="s">
        <v>401</v>
      </c>
      <c r="G144" t="s">
        <v>407</v>
      </c>
      <c r="H144" t="s">
        <v>409</v>
      </c>
      <c r="I144" s="2">
        <v>881.36</v>
      </c>
      <c r="J144" t="s">
        <v>411</v>
      </c>
      <c r="K144">
        <v>0</v>
      </c>
      <c r="L144">
        <v>2</v>
      </c>
      <c r="M144" t="s">
        <v>416</v>
      </c>
      <c r="N144" t="s">
        <v>420</v>
      </c>
      <c r="O144">
        <v>1</v>
      </c>
    </row>
    <row r="145" spans="1:15" x14ac:dyDescent="0.2">
      <c r="A145" t="s">
        <v>158</v>
      </c>
      <c r="B145" t="s">
        <v>350</v>
      </c>
      <c r="C145">
        <v>57</v>
      </c>
      <c r="D145" t="s">
        <v>400</v>
      </c>
      <c r="E145">
        <v>22.8</v>
      </c>
      <c r="F145" t="s">
        <v>401</v>
      </c>
      <c r="G145" t="s">
        <v>407</v>
      </c>
      <c r="H145" t="s">
        <v>409</v>
      </c>
      <c r="I145" s="2">
        <v>1118.1400000000001</v>
      </c>
      <c r="J145" t="s">
        <v>411</v>
      </c>
      <c r="K145">
        <v>0</v>
      </c>
      <c r="L145">
        <v>0</v>
      </c>
      <c r="M145" t="s">
        <v>414</v>
      </c>
      <c r="N145" t="s">
        <v>420</v>
      </c>
      <c r="O145">
        <v>1</v>
      </c>
    </row>
    <row r="146" spans="1:15" x14ac:dyDescent="0.2">
      <c r="A146" t="s">
        <v>159</v>
      </c>
      <c r="B146" t="s">
        <v>351</v>
      </c>
      <c r="C146">
        <v>64</v>
      </c>
      <c r="D146" t="s">
        <v>399</v>
      </c>
      <c r="E146">
        <v>27.9</v>
      </c>
      <c r="F146" t="s">
        <v>403</v>
      </c>
      <c r="G146" t="s">
        <v>406</v>
      </c>
      <c r="H146" t="s">
        <v>409</v>
      </c>
      <c r="I146" s="2">
        <v>1470.91</v>
      </c>
      <c r="J146" t="s">
        <v>411</v>
      </c>
      <c r="K146">
        <v>0</v>
      </c>
      <c r="L146">
        <v>1</v>
      </c>
      <c r="M146" t="s">
        <v>414</v>
      </c>
      <c r="N146" t="s">
        <v>418</v>
      </c>
      <c r="O146">
        <v>1</v>
      </c>
    </row>
    <row r="147" spans="1:15" x14ac:dyDescent="0.2">
      <c r="A147" t="s">
        <v>160</v>
      </c>
      <c r="B147" t="s">
        <v>352</v>
      </c>
      <c r="C147">
        <v>55</v>
      </c>
      <c r="D147" t="s">
        <v>399</v>
      </c>
      <c r="E147">
        <v>27.5</v>
      </c>
      <c r="F147" t="s">
        <v>404</v>
      </c>
      <c r="G147" t="s">
        <v>406</v>
      </c>
      <c r="H147" t="s">
        <v>409</v>
      </c>
      <c r="I147" s="2">
        <v>770.64</v>
      </c>
      <c r="J147" t="s">
        <v>411</v>
      </c>
      <c r="K147">
        <v>1</v>
      </c>
      <c r="L147">
        <v>0</v>
      </c>
      <c r="M147" t="s">
        <v>414</v>
      </c>
      <c r="N147" t="s">
        <v>418</v>
      </c>
      <c r="O147">
        <v>1</v>
      </c>
    </row>
    <row r="148" spans="1:15" x14ac:dyDescent="0.2">
      <c r="A148" t="s">
        <v>161</v>
      </c>
      <c r="B148" t="s">
        <v>353</v>
      </c>
      <c r="C148">
        <v>48</v>
      </c>
      <c r="D148" t="s">
        <v>400</v>
      </c>
      <c r="E148">
        <v>23.3</v>
      </c>
      <c r="F148" t="s">
        <v>402</v>
      </c>
      <c r="G148" t="s">
        <v>406</v>
      </c>
      <c r="H148" t="s">
        <v>408</v>
      </c>
      <c r="I148" s="2">
        <v>8367.8700000000008</v>
      </c>
      <c r="J148" t="s">
        <v>413</v>
      </c>
      <c r="K148">
        <v>4</v>
      </c>
      <c r="L148">
        <v>1</v>
      </c>
      <c r="M148" t="s">
        <v>415</v>
      </c>
      <c r="N148" t="s">
        <v>420</v>
      </c>
      <c r="O148">
        <v>0</v>
      </c>
    </row>
    <row r="149" spans="1:15" x14ac:dyDescent="0.2">
      <c r="A149" t="s">
        <v>162</v>
      </c>
      <c r="B149" t="s">
        <v>354</v>
      </c>
      <c r="C149">
        <v>60</v>
      </c>
      <c r="D149" t="s">
        <v>399</v>
      </c>
      <c r="E149">
        <v>36.6</v>
      </c>
      <c r="F149" t="s">
        <v>404</v>
      </c>
      <c r="G149" t="s">
        <v>406</v>
      </c>
      <c r="H149" t="s">
        <v>408</v>
      </c>
      <c r="I149" s="2">
        <v>11037.88</v>
      </c>
      <c r="J149" t="s">
        <v>411</v>
      </c>
      <c r="K149">
        <v>1</v>
      </c>
      <c r="L149">
        <v>1</v>
      </c>
      <c r="M149" t="s">
        <v>414</v>
      </c>
      <c r="N149" t="s">
        <v>421</v>
      </c>
      <c r="O149">
        <v>1</v>
      </c>
    </row>
    <row r="150" spans="1:15" x14ac:dyDescent="0.2">
      <c r="A150" t="s">
        <v>163</v>
      </c>
      <c r="B150" t="s">
        <v>287</v>
      </c>
      <c r="C150">
        <v>38</v>
      </c>
      <c r="D150" t="s">
        <v>399</v>
      </c>
      <c r="E150">
        <v>21.3</v>
      </c>
      <c r="F150" t="s">
        <v>401</v>
      </c>
      <c r="G150" t="s">
        <v>406</v>
      </c>
      <c r="H150" t="s">
        <v>409</v>
      </c>
      <c r="I150" s="2">
        <v>403.88</v>
      </c>
      <c r="J150" t="s">
        <v>411</v>
      </c>
      <c r="K150">
        <v>0</v>
      </c>
      <c r="L150">
        <v>2</v>
      </c>
      <c r="M150" t="s">
        <v>415</v>
      </c>
      <c r="N150" t="s">
        <v>420</v>
      </c>
      <c r="O150">
        <v>1</v>
      </c>
    </row>
    <row r="151" spans="1:15" x14ac:dyDescent="0.2">
      <c r="A151" t="s">
        <v>164</v>
      </c>
      <c r="B151" t="s">
        <v>355</v>
      </c>
      <c r="C151">
        <v>84</v>
      </c>
      <c r="D151" t="s">
        <v>400</v>
      </c>
      <c r="E151">
        <v>29</v>
      </c>
      <c r="F151" t="s">
        <v>401</v>
      </c>
      <c r="G151" t="s">
        <v>406</v>
      </c>
      <c r="H151" t="s">
        <v>408</v>
      </c>
      <c r="I151" s="2">
        <v>20213.97</v>
      </c>
      <c r="J151" t="s">
        <v>411</v>
      </c>
      <c r="K151">
        <v>5</v>
      </c>
      <c r="L151">
        <v>0</v>
      </c>
      <c r="M151" t="s">
        <v>417</v>
      </c>
      <c r="N151" t="s">
        <v>418</v>
      </c>
      <c r="O151">
        <v>1</v>
      </c>
    </row>
    <row r="152" spans="1:15" x14ac:dyDescent="0.2">
      <c r="A152" t="s">
        <v>165</v>
      </c>
      <c r="B152" t="s">
        <v>273</v>
      </c>
      <c r="C152">
        <v>53</v>
      </c>
      <c r="D152" t="s">
        <v>400</v>
      </c>
      <c r="E152">
        <v>28.4</v>
      </c>
      <c r="F152" t="s">
        <v>405</v>
      </c>
      <c r="G152" t="s">
        <v>406</v>
      </c>
      <c r="H152" t="s">
        <v>409</v>
      </c>
      <c r="I152" s="2">
        <v>511.7</v>
      </c>
      <c r="J152" t="s">
        <v>411</v>
      </c>
      <c r="K152">
        <v>0</v>
      </c>
      <c r="L152">
        <v>1</v>
      </c>
      <c r="M152" t="s">
        <v>414</v>
      </c>
      <c r="N152" t="s">
        <v>418</v>
      </c>
      <c r="O152">
        <v>1</v>
      </c>
    </row>
    <row r="153" spans="1:15" x14ac:dyDescent="0.2">
      <c r="A153" t="s">
        <v>166</v>
      </c>
      <c r="B153" t="s">
        <v>356</v>
      </c>
      <c r="C153">
        <v>68</v>
      </c>
      <c r="D153" t="s">
        <v>400</v>
      </c>
      <c r="E153">
        <v>31.9</v>
      </c>
      <c r="F153" t="s">
        <v>404</v>
      </c>
      <c r="G153" t="s">
        <v>406</v>
      </c>
      <c r="H153" t="s">
        <v>410</v>
      </c>
      <c r="I153" s="2">
        <v>2771.02</v>
      </c>
      <c r="J153" t="s">
        <v>411</v>
      </c>
      <c r="K153">
        <v>0</v>
      </c>
      <c r="L153">
        <v>3</v>
      </c>
      <c r="M153" t="s">
        <v>417</v>
      </c>
      <c r="N153" t="s">
        <v>421</v>
      </c>
      <c r="O153">
        <v>1</v>
      </c>
    </row>
    <row r="154" spans="1:15" x14ac:dyDescent="0.2">
      <c r="A154" t="s">
        <v>167</v>
      </c>
      <c r="B154" t="s">
        <v>357</v>
      </c>
      <c r="C154">
        <v>35</v>
      </c>
      <c r="D154" t="s">
        <v>400</v>
      </c>
      <c r="E154">
        <v>25.3</v>
      </c>
      <c r="F154" t="s">
        <v>405</v>
      </c>
      <c r="G154" t="s">
        <v>406</v>
      </c>
      <c r="H154" t="s">
        <v>408</v>
      </c>
      <c r="I154" s="2">
        <v>5398.54</v>
      </c>
      <c r="J154" t="s">
        <v>411</v>
      </c>
      <c r="K154">
        <v>1</v>
      </c>
      <c r="L154">
        <v>0</v>
      </c>
      <c r="M154" t="s">
        <v>415</v>
      </c>
      <c r="N154" t="s">
        <v>418</v>
      </c>
      <c r="O154">
        <v>1</v>
      </c>
    </row>
    <row r="155" spans="1:15" x14ac:dyDescent="0.2">
      <c r="A155" t="s">
        <v>168</v>
      </c>
      <c r="B155" t="s">
        <v>358</v>
      </c>
      <c r="C155">
        <v>56</v>
      </c>
      <c r="D155" t="s">
        <v>400</v>
      </c>
      <c r="E155">
        <v>16</v>
      </c>
      <c r="F155" t="s">
        <v>404</v>
      </c>
      <c r="G155" t="s">
        <v>406</v>
      </c>
      <c r="H155" t="s">
        <v>409</v>
      </c>
      <c r="I155" s="2">
        <v>808.24</v>
      </c>
      <c r="J155" t="s">
        <v>413</v>
      </c>
      <c r="K155">
        <v>0</v>
      </c>
      <c r="L155">
        <v>1</v>
      </c>
      <c r="M155" t="s">
        <v>414</v>
      </c>
      <c r="N155" t="s">
        <v>419</v>
      </c>
      <c r="O155">
        <v>0</v>
      </c>
    </row>
    <row r="156" spans="1:15" x14ac:dyDescent="0.2">
      <c r="A156" t="s">
        <v>169</v>
      </c>
      <c r="B156" t="s">
        <v>359</v>
      </c>
      <c r="C156">
        <v>40</v>
      </c>
      <c r="D156" t="s">
        <v>400</v>
      </c>
      <c r="E156">
        <v>26.4</v>
      </c>
      <c r="F156" t="s">
        <v>401</v>
      </c>
      <c r="G156" t="s">
        <v>407</v>
      </c>
      <c r="H156" t="s">
        <v>410</v>
      </c>
      <c r="I156" s="2">
        <v>4616.22</v>
      </c>
      <c r="J156" t="s">
        <v>412</v>
      </c>
      <c r="K156">
        <v>5</v>
      </c>
      <c r="L156">
        <v>0</v>
      </c>
      <c r="M156" t="s">
        <v>415</v>
      </c>
      <c r="N156" t="s">
        <v>418</v>
      </c>
      <c r="O156">
        <v>0</v>
      </c>
    </row>
    <row r="157" spans="1:15" x14ac:dyDescent="0.2">
      <c r="A157" t="s">
        <v>170</v>
      </c>
      <c r="B157" t="s">
        <v>360</v>
      </c>
      <c r="C157">
        <v>40</v>
      </c>
      <c r="D157" t="s">
        <v>400</v>
      </c>
      <c r="E157">
        <v>26.8</v>
      </c>
      <c r="F157" t="s">
        <v>401</v>
      </c>
      <c r="G157" t="s">
        <v>406</v>
      </c>
      <c r="H157" t="s">
        <v>409</v>
      </c>
      <c r="I157" s="2">
        <v>709.52</v>
      </c>
      <c r="J157" t="s">
        <v>411</v>
      </c>
      <c r="K157">
        <v>2</v>
      </c>
      <c r="L157">
        <v>2</v>
      </c>
      <c r="M157" t="s">
        <v>415</v>
      </c>
      <c r="N157" t="s">
        <v>418</v>
      </c>
      <c r="O157">
        <v>1</v>
      </c>
    </row>
    <row r="158" spans="1:15" x14ac:dyDescent="0.2">
      <c r="A158" t="s">
        <v>171</v>
      </c>
      <c r="B158" t="s">
        <v>361</v>
      </c>
      <c r="C158">
        <v>30</v>
      </c>
      <c r="D158" t="s">
        <v>399</v>
      </c>
      <c r="E158">
        <v>25.5</v>
      </c>
      <c r="F158" t="s">
        <v>401</v>
      </c>
      <c r="G158" t="s">
        <v>406</v>
      </c>
      <c r="H158" t="s">
        <v>410</v>
      </c>
      <c r="I158" s="2">
        <v>366.72</v>
      </c>
      <c r="J158" t="s">
        <v>411</v>
      </c>
      <c r="K158">
        <v>0</v>
      </c>
      <c r="L158">
        <v>2</v>
      </c>
      <c r="M158" t="s">
        <v>415</v>
      </c>
      <c r="N158" t="s">
        <v>418</v>
      </c>
      <c r="O158">
        <v>1</v>
      </c>
    </row>
    <row r="159" spans="1:15" x14ac:dyDescent="0.2">
      <c r="A159" t="s">
        <v>172</v>
      </c>
      <c r="B159" t="s">
        <v>362</v>
      </c>
      <c r="C159">
        <v>55</v>
      </c>
      <c r="D159" t="s">
        <v>400</v>
      </c>
      <c r="E159">
        <v>23.2</v>
      </c>
      <c r="F159" t="s">
        <v>401</v>
      </c>
      <c r="G159" t="s">
        <v>406</v>
      </c>
      <c r="H159" t="s">
        <v>410</v>
      </c>
      <c r="I159" s="2">
        <v>1638.9</v>
      </c>
      <c r="J159" t="s">
        <v>411</v>
      </c>
      <c r="K159">
        <v>0</v>
      </c>
      <c r="L159">
        <v>2</v>
      </c>
      <c r="M159" t="s">
        <v>414</v>
      </c>
      <c r="N159" t="s">
        <v>420</v>
      </c>
      <c r="O159">
        <v>1</v>
      </c>
    </row>
    <row r="160" spans="1:15" x14ac:dyDescent="0.2">
      <c r="A160" t="s">
        <v>173</v>
      </c>
      <c r="B160" t="s">
        <v>363</v>
      </c>
      <c r="C160">
        <v>47</v>
      </c>
      <c r="D160" t="s">
        <v>400</v>
      </c>
      <c r="E160">
        <v>33.799999999999997</v>
      </c>
      <c r="F160" t="s">
        <v>404</v>
      </c>
      <c r="G160" t="s">
        <v>406</v>
      </c>
      <c r="H160" t="s">
        <v>408</v>
      </c>
      <c r="I160" s="2">
        <v>11225.72</v>
      </c>
      <c r="J160" t="s">
        <v>411</v>
      </c>
      <c r="K160">
        <v>1</v>
      </c>
      <c r="L160">
        <v>1</v>
      </c>
      <c r="M160" t="s">
        <v>415</v>
      </c>
      <c r="N160" t="s">
        <v>421</v>
      </c>
      <c r="O160">
        <v>1</v>
      </c>
    </row>
    <row r="161" spans="1:15" x14ac:dyDescent="0.2">
      <c r="A161" t="s">
        <v>174</v>
      </c>
      <c r="B161" t="s">
        <v>364</v>
      </c>
      <c r="C161">
        <v>34</v>
      </c>
      <c r="D161" t="s">
        <v>400</v>
      </c>
      <c r="E161">
        <v>29.2</v>
      </c>
      <c r="F161" t="s">
        <v>405</v>
      </c>
      <c r="G161" t="s">
        <v>406</v>
      </c>
      <c r="H161" t="s">
        <v>408</v>
      </c>
      <c r="I161" s="2">
        <v>6751.41</v>
      </c>
      <c r="J161" t="s">
        <v>411</v>
      </c>
      <c r="K161">
        <v>1</v>
      </c>
      <c r="L161">
        <v>2</v>
      </c>
      <c r="M161" t="s">
        <v>415</v>
      </c>
      <c r="N161" t="s">
        <v>418</v>
      </c>
      <c r="O161">
        <v>1</v>
      </c>
    </row>
    <row r="162" spans="1:15" x14ac:dyDescent="0.2">
      <c r="A162" t="s">
        <v>175</v>
      </c>
      <c r="B162" t="s">
        <v>365</v>
      </c>
      <c r="C162">
        <v>41</v>
      </c>
      <c r="D162" t="s">
        <v>399</v>
      </c>
      <c r="E162">
        <v>27.4</v>
      </c>
      <c r="F162" t="s">
        <v>404</v>
      </c>
      <c r="G162" t="s">
        <v>407</v>
      </c>
      <c r="H162" t="s">
        <v>408</v>
      </c>
      <c r="I162" s="2">
        <v>8304.24</v>
      </c>
      <c r="J162" t="s">
        <v>411</v>
      </c>
      <c r="K162">
        <v>2</v>
      </c>
      <c r="L162">
        <v>0</v>
      </c>
      <c r="M162" t="s">
        <v>415</v>
      </c>
      <c r="N162" t="s">
        <v>418</v>
      </c>
      <c r="O162">
        <v>1</v>
      </c>
    </row>
    <row r="163" spans="1:15" x14ac:dyDescent="0.2">
      <c r="A163" t="s">
        <v>176</v>
      </c>
      <c r="B163" t="s">
        <v>366</v>
      </c>
      <c r="C163">
        <v>51</v>
      </c>
      <c r="D163" t="s">
        <v>399</v>
      </c>
      <c r="E163">
        <v>23.8</v>
      </c>
      <c r="F163" t="s">
        <v>403</v>
      </c>
      <c r="G163" t="s">
        <v>406</v>
      </c>
      <c r="H163" t="s">
        <v>408</v>
      </c>
      <c r="I163" s="2">
        <v>7927.45</v>
      </c>
      <c r="J163" t="s">
        <v>411</v>
      </c>
      <c r="K163">
        <v>1</v>
      </c>
      <c r="L163">
        <v>1</v>
      </c>
      <c r="M163" t="s">
        <v>414</v>
      </c>
      <c r="N163" t="s">
        <v>420</v>
      </c>
      <c r="O163">
        <v>1</v>
      </c>
    </row>
    <row r="164" spans="1:15" x14ac:dyDescent="0.2">
      <c r="A164" t="s">
        <v>177</v>
      </c>
      <c r="B164" t="s">
        <v>367</v>
      </c>
      <c r="C164">
        <v>53</v>
      </c>
      <c r="D164" t="s">
        <v>399</v>
      </c>
      <c r="E164">
        <v>24.3</v>
      </c>
      <c r="F164" t="s">
        <v>405</v>
      </c>
      <c r="G164" t="s">
        <v>407</v>
      </c>
      <c r="H164" t="s">
        <v>409</v>
      </c>
      <c r="I164" s="2">
        <v>1435.79</v>
      </c>
      <c r="J164" t="s">
        <v>411</v>
      </c>
      <c r="K164">
        <v>0</v>
      </c>
      <c r="L164">
        <v>0</v>
      </c>
      <c r="M164" t="s">
        <v>414</v>
      </c>
      <c r="N164" t="s">
        <v>420</v>
      </c>
      <c r="O164">
        <v>1</v>
      </c>
    </row>
    <row r="165" spans="1:15" x14ac:dyDescent="0.2">
      <c r="A165" t="s">
        <v>178</v>
      </c>
      <c r="B165" t="s">
        <v>368</v>
      </c>
      <c r="C165">
        <v>42</v>
      </c>
      <c r="D165" t="s">
        <v>399</v>
      </c>
      <c r="E165">
        <v>29.3</v>
      </c>
      <c r="F165" t="s">
        <v>404</v>
      </c>
      <c r="G165" t="s">
        <v>406</v>
      </c>
      <c r="H165" t="s">
        <v>408</v>
      </c>
      <c r="I165" s="2">
        <v>13060.03</v>
      </c>
      <c r="J165" t="s">
        <v>411</v>
      </c>
      <c r="K165">
        <v>2</v>
      </c>
      <c r="L165">
        <v>0</v>
      </c>
      <c r="M165" t="s">
        <v>415</v>
      </c>
      <c r="N165" t="s">
        <v>418</v>
      </c>
      <c r="O165">
        <v>1</v>
      </c>
    </row>
    <row r="166" spans="1:15" x14ac:dyDescent="0.2">
      <c r="A166" t="s">
        <v>179</v>
      </c>
      <c r="B166" t="s">
        <v>369</v>
      </c>
      <c r="C166">
        <v>57</v>
      </c>
      <c r="D166" t="s">
        <v>400</v>
      </c>
      <c r="E166">
        <v>31.5</v>
      </c>
      <c r="F166" t="s">
        <v>403</v>
      </c>
      <c r="G166" t="s">
        <v>406</v>
      </c>
      <c r="H166" t="s">
        <v>410</v>
      </c>
      <c r="I166" s="2">
        <v>1173.0999999999999</v>
      </c>
      <c r="J166" t="s">
        <v>413</v>
      </c>
      <c r="K166">
        <v>0</v>
      </c>
      <c r="L166">
        <v>2</v>
      </c>
      <c r="M166" t="s">
        <v>414</v>
      </c>
      <c r="N166" t="s">
        <v>421</v>
      </c>
      <c r="O166">
        <v>0</v>
      </c>
    </row>
    <row r="167" spans="1:15" x14ac:dyDescent="0.2">
      <c r="A167" t="s">
        <v>180</v>
      </c>
      <c r="B167" t="s">
        <v>355</v>
      </c>
      <c r="C167">
        <v>34</v>
      </c>
      <c r="D167" t="s">
        <v>399</v>
      </c>
      <c r="E167">
        <v>24.6</v>
      </c>
      <c r="F167" t="s">
        <v>401</v>
      </c>
      <c r="G167" t="s">
        <v>406</v>
      </c>
      <c r="H167" t="s">
        <v>408</v>
      </c>
      <c r="I167" s="2">
        <v>6095.86</v>
      </c>
      <c r="J167" t="s">
        <v>411</v>
      </c>
      <c r="K167">
        <v>1</v>
      </c>
      <c r="L167">
        <v>2</v>
      </c>
      <c r="M167" t="s">
        <v>415</v>
      </c>
      <c r="N167" t="s">
        <v>420</v>
      </c>
      <c r="O167">
        <v>1</v>
      </c>
    </row>
    <row r="168" spans="1:15" x14ac:dyDescent="0.2">
      <c r="A168" t="s">
        <v>181</v>
      </c>
      <c r="B168" t="s">
        <v>370</v>
      </c>
      <c r="C168">
        <v>47</v>
      </c>
      <c r="D168" t="s">
        <v>400</v>
      </c>
      <c r="E168">
        <v>28</v>
      </c>
      <c r="F168" t="s">
        <v>403</v>
      </c>
      <c r="G168" t="s">
        <v>406</v>
      </c>
      <c r="H168" t="s">
        <v>408</v>
      </c>
      <c r="I168" s="2">
        <v>9525.1299999999992</v>
      </c>
      <c r="J168" t="s">
        <v>412</v>
      </c>
      <c r="K168">
        <v>4</v>
      </c>
      <c r="L168">
        <v>2</v>
      </c>
      <c r="M168" t="s">
        <v>415</v>
      </c>
      <c r="N168" t="s">
        <v>418</v>
      </c>
      <c r="O168">
        <v>0</v>
      </c>
    </row>
    <row r="169" spans="1:15" x14ac:dyDescent="0.2">
      <c r="A169" t="s">
        <v>182</v>
      </c>
      <c r="B169" t="s">
        <v>371</v>
      </c>
      <c r="C169">
        <v>31</v>
      </c>
      <c r="D169" t="s">
        <v>399</v>
      </c>
      <c r="E169">
        <v>26.1</v>
      </c>
      <c r="F169" t="s">
        <v>405</v>
      </c>
      <c r="G169" t="s">
        <v>406</v>
      </c>
      <c r="H169" t="s">
        <v>408</v>
      </c>
      <c r="I169" s="2">
        <v>6637.89</v>
      </c>
      <c r="J169" t="s">
        <v>413</v>
      </c>
      <c r="K169">
        <v>3</v>
      </c>
      <c r="L169">
        <v>1</v>
      </c>
      <c r="M169" t="s">
        <v>415</v>
      </c>
      <c r="N169" t="s">
        <v>418</v>
      </c>
      <c r="O169">
        <v>0</v>
      </c>
    </row>
    <row r="170" spans="1:15" x14ac:dyDescent="0.2">
      <c r="A170" t="s">
        <v>183</v>
      </c>
      <c r="B170" t="s">
        <v>372</v>
      </c>
      <c r="C170">
        <v>82</v>
      </c>
      <c r="D170" t="s">
        <v>400</v>
      </c>
      <c r="E170">
        <v>32.299999999999997</v>
      </c>
      <c r="F170" t="s">
        <v>401</v>
      </c>
      <c r="G170" t="s">
        <v>406</v>
      </c>
      <c r="H170" t="s">
        <v>409</v>
      </c>
      <c r="I170" s="2">
        <v>2109.1799999999998</v>
      </c>
      <c r="J170" t="s">
        <v>411</v>
      </c>
      <c r="K170">
        <v>0</v>
      </c>
      <c r="L170">
        <v>0</v>
      </c>
      <c r="M170" t="s">
        <v>417</v>
      </c>
      <c r="N170" t="s">
        <v>421</v>
      </c>
      <c r="O170">
        <v>1</v>
      </c>
    </row>
    <row r="171" spans="1:15" x14ac:dyDescent="0.2">
      <c r="A171" t="s">
        <v>184</v>
      </c>
      <c r="B171" t="s">
        <v>373</v>
      </c>
      <c r="C171">
        <v>62</v>
      </c>
      <c r="D171" t="s">
        <v>399</v>
      </c>
      <c r="E171">
        <v>26.8</v>
      </c>
      <c r="F171" t="s">
        <v>402</v>
      </c>
      <c r="G171" t="s">
        <v>406</v>
      </c>
      <c r="H171" t="s">
        <v>409</v>
      </c>
      <c r="I171" s="2">
        <v>524.5</v>
      </c>
      <c r="J171" t="s">
        <v>411</v>
      </c>
      <c r="K171">
        <v>0</v>
      </c>
      <c r="L171">
        <v>0</v>
      </c>
      <c r="M171" t="s">
        <v>414</v>
      </c>
      <c r="N171" t="s">
        <v>418</v>
      </c>
      <c r="O171">
        <v>1</v>
      </c>
    </row>
    <row r="172" spans="1:15" x14ac:dyDescent="0.2">
      <c r="A172" t="s">
        <v>185</v>
      </c>
      <c r="B172" t="s">
        <v>247</v>
      </c>
      <c r="C172">
        <v>53</v>
      </c>
      <c r="D172" t="s">
        <v>399</v>
      </c>
      <c r="E172">
        <v>21.5</v>
      </c>
      <c r="F172" t="s">
        <v>402</v>
      </c>
      <c r="G172" t="s">
        <v>406</v>
      </c>
      <c r="H172" t="s">
        <v>408</v>
      </c>
      <c r="I172" s="2">
        <v>7055.25</v>
      </c>
      <c r="J172" t="s">
        <v>411</v>
      </c>
      <c r="K172">
        <v>3</v>
      </c>
      <c r="L172">
        <v>1</v>
      </c>
      <c r="M172" t="s">
        <v>414</v>
      </c>
      <c r="N172" t="s">
        <v>420</v>
      </c>
      <c r="O172">
        <v>1</v>
      </c>
    </row>
    <row r="173" spans="1:15" x14ac:dyDescent="0.2">
      <c r="A173" t="s">
        <v>186</v>
      </c>
      <c r="B173" t="s">
        <v>282</v>
      </c>
      <c r="C173">
        <v>50</v>
      </c>
      <c r="D173" t="s">
        <v>399</v>
      </c>
      <c r="E173">
        <v>21.2</v>
      </c>
      <c r="F173" t="s">
        <v>401</v>
      </c>
      <c r="G173" t="s">
        <v>406</v>
      </c>
      <c r="H173" t="s">
        <v>409</v>
      </c>
      <c r="I173" s="2">
        <v>454.16</v>
      </c>
      <c r="J173" t="s">
        <v>412</v>
      </c>
      <c r="K173">
        <v>0</v>
      </c>
      <c r="L173">
        <v>1</v>
      </c>
      <c r="M173" t="s">
        <v>415</v>
      </c>
      <c r="N173" t="s">
        <v>420</v>
      </c>
      <c r="O173">
        <v>0</v>
      </c>
    </row>
    <row r="174" spans="1:15" x14ac:dyDescent="0.2">
      <c r="A174" t="s">
        <v>187</v>
      </c>
      <c r="B174" t="s">
        <v>374</v>
      </c>
      <c r="C174">
        <v>26</v>
      </c>
      <c r="D174" t="s">
        <v>399</v>
      </c>
      <c r="E174">
        <v>32.1</v>
      </c>
      <c r="F174" t="s">
        <v>402</v>
      </c>
      <c r="G174" t="s">
        <v>406</v>
      </c>
      <c r="H174" t="s">
        <v>408</v>
      </c>
      <c r="I174" s="2">
        <v>4268.78</v>
      </c>
      <c r="J174" t="s">
        <v>411</v>
      </c>
      <c r="K174">
        <v>1</v>
      </c>
      <c r="L174">
        <v>1</v>
      </c>
      <c r="M174" t="s">
        <v>416</v>
      </c>
      <c r="N174" t="s">
        <v>421</v>
      </c>
      <c r="O174">
        <v>1</v>
      </c>
    </row>
    <row r="175" spans="1:15" x14ac:dyDescent="0.2">
      <c r="A175" t="s">
        <v>188</v>
      </c>
      <c r="B175" t="s">
        <v>375</v>
      </c>
      <c r="C175">
        <v>85</v>
      </c>
      <c r="D175" t="s">
        <v>400</v>
      </c>
      <c r="E175">
        <v>28.6</v>
      </c>
      <c r="F175" t="s">
        <v>405</v>
      </c>
      <c r="G175" t="s">
        <v>407</v>
      </c>
      <c r="H175" t="s">
        <v>409</v>
      </c>
      <c r="I175" s="2">
        <v>1599.2</v>
      </c>
      <c r="J175" t="s">
        <v>413</v>
      </c>
      <c r="K175">
        <v>0</v>
      </c>
      <c r="L175">
        <v>2</v>
      </c>
      <c r="M175" t="s">
        <v>417</v>
      </c>
      <c r="N175" t="s">
        <v>418</v>
      </c>
      <c r="O175">
        <v>0</v>
      </c>
    </row>
    <row r="176" spans="1:15" x14ac:dyDescent="0.2">
      <c r="A176" t="s">
        <v>189</v>
      </c>
      <c r="B176" t="s">
        <v>376</v>
      </c>
      <c r="C176">
        <v>65</v>
      </c>
      <c r="D176" t="s">
        <v>400</v>
      </c>
      <c r="E176">
        <v>24.9</v>
      </c>
      <c r="F176" t="s">
        <v>405</v>
      </c>
      <c r="G176" t="s">
        <v>406</v>
      </c>
      <c r="H176" t="s">
        <v>409</v>
      </c>
      <c r="I176" s="2">
        <v>802.94</v>
      </c>
      <c r="J176" t="s">
        <v>413</v>
      </c>
      <c r="K176">
        <v>0</v>
      </c>
      <c r="L176">
        <v>2</v>
      </c>
      <c r="M176" t="s">
        <v>414</v>
      </c>
      <c r="N176" t="s">
        <v>420</v>
      </c>
      <c r="O176">
        <v>0</v>
      </c>
    </row>
    <row r="177" spans="1:15" x14ac:dyDescent="0.2">
      <c r="A177" t="s">
        <v>190</v>
      </c>
      <c r="B177" t="s">
        <v>377</v>
      </c>
      <c r="C177">
        <v>48</v>
      </c>
      <c r="D177" t="s">
        <v>400</v>
      </c>
      <c r="E177">
        <v>33</v>
      </c>
      <c r="F177" t="s">
        <v>403</v>
      </c>
      <c r="G177" t="s">
        <v>406</v>
      </c>
      <c r="H177" t="s">
        <v>409</v>
      </c>
      <c r="I177" s="2">
        <v>1607.45</v>
      </c>
      <c r="J177" t="s">
        <v>411</v>
      </c>
      <c r="K177">
        <v>3</v>
      </c>
      <c r="L177">
        <v>2</v>
      </c>
      <c r="M177" t="s">
        <v>415</v>
      </c>
      <c r="N177" t="s">
        <v>421</v>
      </c>
      <c r="O177">
        <v>1</v>
      </c>
    </row>
    <row r="178" spans="1:15" x14ac:dyDescent="0.2">
      <c r="A178" t="s">
        <v>191</v>
      </c>
      <c r="B178" t="s">
        <v>378</v>
      </c>
      <c r="C178">
        <v>66</v>
      </c>
      <c r="D178" t="s">
        <v>399</v>
      </c>
      <c r="E178">
        <v>26.3</v>
      </c>
      <c r="F178" t="s">
        <v>404</v>
      </c>
      <c r="G178" t="s">
        <v>406</v>
      </c>
      <c r="H178" t="s">
        <v>409</v>
      </c>
      <c r="I178" s="2">
        <v>467.72</v>
      </c>
      <c r="J178" t="s">
        <v>411</v>
      </c>
      <c r="K178">
        <v>0</v>
      </c>
      <c r="L178">
        <v>2</v>
      </c>
      <c r="M178" t="s">
        <v>417</v>
      </c>
      <c r="N178" t="s">
        <v>418</v>
      </c>
      <c r="O178">
        <v>1</v>
      </c>
    </row>
    <row r="179" spans="1:15" x14ac:dyDescent="0.2">
      <c r="A179" t="s">
        <v>192</v>
      </c>
      <c r="B179" t="s">
        <v>379</v>
      </c>
      <c r="C179">
        <v>60</v>
      </c>
      <c r="D179" t="s">
        <v>400</v>
      </c>
      <c r="E179">
        <v>28.6</v>
      </c>
      <c r="F179" t="s">
        <v>401</v>
      </c>
      <c r="G179" t="s">
        <v>406</v>
      </c>
      <c r="H179" t="s">
        <v>408</v>
      </c>
      <c r="I179" s="2">
        <v>12393.83</v>
      </c>
      <c r="J179" t="s">
        <v>411</v>
      </c>
      <c r="K179">
        <v>1</v>
      </c>
      <c r="L179">
        <v>3</v>
      </c>
      <c r="M179" t="s">
        <v>414</v>
      </c>
      <c r="N179" t="s">
        <v>418</v>
      </c>
      <c r="O179">
        <v>1</v>
      </c>
    </row>
    <row r="180" spans="1:15" x14ac:dyDescent="0.2">
      <c r="A180" t="s">
        <v>193</v>
      </c>
      <c r="B180" t="s">
        <v>380</v>
      </c>
      <c r="C180">
        <v>49</v>
      </c>
      <c r="D180" t="s">
        <v>400</v>
      </c>
      <c r="E180">
        <v>34.1</v>
      </c>
      <c r="F180" t="s">
        <v>402</v>
      </c>
      <c r="G180" t="s">
        <v>406</v>
      </c>
      <c r="H180" t="s">
        <v>409</v>
      </c>
      <c r="I180" s="2">
        <v>615.24</v>
      </c>
      <c r="J180" t="s">
        <v>411</v>
      </c>
      <c r="K180">
        <v>0</v>
      </c>
      <c r="L180">
        <v>2</v>
      </c>
      <c r="M180" t="s">
        <v>415</v>
      </c>
      <c r="N180" t="s">
        <v>421</v>
      </c>
      <c r="O180">
        <v>1</v>
      </c>
    </row>
    <row r="181" spans="1:15" x14ac:dyDescent="0.2">
      <c r="A181" t="s">
        <v>194</v>
      </c>
      <c r="B181" t="s">
        <v>381</v>
      </c>
      <c r="C181">
        <v>67</v>
      </c>
      <c r="D181" t="s">
        <v>399</v>
      </c>
      <c r="E181">
        <v>23.6</v>
      </c>
      <c r="F181" t="s">
        <v>404</v>
      </c>
      <c r="G181" t="s">
        <v>407</v>
      </c>
      <c r="H181" t="s">
        <v>410</v>
      </c>
      <c r="I181" s="2">
        <v>6014.53</v>
      </c>
      <c r="J181" t="s">
        <v>411</v>
      </c>
      <c r="K181">
        <v>0</v>
      </c>
      <c r="L181">
        <v>1</v>
      </c>
      <c r="M181" t="s">
        <v>417</v>
      </c>
      <c r="N181" t="s">
        <v>420</v>
      </c>
      <c r="O181">
        <v>1</v>
      </c>
    </row>
    <row r="182" spans="1:15" x14ac:dyDescent="0.2">
      <c r="A182" t="s">
        <v>195</v>
      </c>
      <c r="B182" t="s">
        <v>382</v>
      </c>
      <c r="C182">
        <v>49</v>
      </c>
      <c r="D182" t="s">
        <v>399</v>
      </c>
      <c r="E182">
        <v>24</v>
      </c>
      <c r="F182" t="s">
        <v>401</v>
      </c>
      <c r="G182" t="s">
        <v>406</v>
      </c>
      <c r="H182" t="s">
        <v>409</v>
      </c>
      <c r="I182" s="2">
        <v>246.65</v>
      </c>
      <c r="J182" t="s">
        <v>411</v>
      </c>
      <c r="K182">
        <v>0</v>
      </c>
      <c r="L182">
        <v>0</v>
      </c>
      <c r="M182" t="s">
        <v>415</v>
      </c>
      <c r="N182" t="s">
        <v>420</v>
      </c>
      <c r="O182">
        <v>1</v>
      </c>
    </row>
    <row r="183" spans="1:15" x14ac:dyDescent="0.2">
      <c r="A183" t="s">
        <v>196</v>
      </c>
      <c r="B183" t="s">
        <v>383</v>
      </c>
      <c r="C183">
        <v>46</v>
      </c>
      <c r="D183" t="s">
        <v>400</v>
      </c>
      <c r="E183">
        <v>27.1</v>
      </c>
      <c r="F183" t="s">
        <v>401</v>
      </c>
      <c r="G183" t="s">
        <v>407</v>
      </c>
      <c r="H183" t="s">
        <v>410</v>
      </c>
      <c r="I183" s="2">
        <v>2835.83</v>
      </c>
      <c r="J183" t="s">
        <v>413</v>
      </c>
      <c r="K183">
        <v>2</v>
      </c>
      <c r="L183">
        <v>0</v>
      </c>
      <c r="M183" t="s">
        <v>415</v>
      </c>
      <c r="N183" t="s">
        <v>418</v>
      </c>
      <c r="O183">
        <v>0</v>
      </c>
    </row>
    <row r="184" spans="1:15" x14ac:dyDescent="0.2">
      <c r="A184" t="s">
        <v>197</v>
      </c>
      <c r="B184" t="s">
        <v>384</v>
      </c>
      <c r="C184">
        <v>61</v>
      </c>
      <c r="D184" t="s">
        <v>399</v>
      </c>
      <c r="E184">
        <v>22.3</v>
      </c>
      <c r="F184" t="s">
        <v>401</v>
      </c>
      <c r="G184" t="s">
        <v>407</v>
      </c>
      <c r="H184" t="s">
        <v>409</v>
      </c>
      <c r="I184" s="2">
        <v>1257.55</v>
      </c>
      <c r="J184" t="s">
        <v>411</v>
      </c>
      <c r="K184">
        <v>0</v>
      </c>
      <c r="L184">
        <v>1</v>
      </c>
      <c r="M184" t="s">
        <v>414</v>
      </c>
      <c r="N184" t="s">
        <v>420</v>
      </c>
      <c r="O184">
        <v>1</v>
      </c>
    </row>
    <row r="185" spans="1:15" x14ac:dyDescent="0.2">
      <c r="A185" t="s">
        <v>198</v>
      </c>
      <c r="B185" t="s">
        <v>287</v>
      </c>
      <c r="C185">
        <v>45</v>
      </c>
      <c r="D185" t="s">
        <v>400</v>
      </c>
      <c r="E185">
        <v>29.4</v>
      </c>
      <c r="F185" t="s">
        <v>402</v>
      </c>
      <c r="G185" t="s">
        <v>406</v>
      </c>
      <c r="H185" t="s">
        <v>408</v>
      </c>
      <c r="I185" s="2">
        <v>9757.8700000000008</v>
      </c>
      <c r="J185" t="s">
        <v>411</v>
      </c>
      <c r="K185">
        <v>2</v>
      </c>
      <c r="L185">
        <v>1</v>
      </c>
      <c r="M185" t="s">
        <v>415</v>
      </c>
      <c r="N185" t="s">
        <v>418</v>
      </c>
      <c r="O185">
        <v>1</v>
      </c>
    </row>
    <row r="186" spans="1:15" x14ac:dyDescent="0.2">
      <c r="A186" t="s">
        <v>199</v>
      </c>
      <c r="B186" t="s">
        <v>385</v>
      </c>
      <c r="C186">
        <v>55</v>
      </c>
      <c r="D186" t="s">
        <v>400</v>
      </c>
      <c r="E186">
        <v>34.4</v>
      </c>
      <c r="F186" t="s">
        <v>402</v>
      </c>
      <c r="G186" t="s">
        <v>406</v>
      </c>
      <c r="H186" t="s">
        <v>410</v>
      </c>
      <c r="I186" s="2">
        <v>4212.01</v>
      </c>
      <c r="J186" t="s">
        <v>411</v>
      </c>
      <c r="K186">
        <v>0</v>
      </c>
      <c r="L186">
        <v>1</v>
      </c>
      <c r="M186" t="s">
        <v>414</v>
      </c>
      <c r="N186" t="s">
        <v>421</v>
      </c>
      <c r="O186">
        <v>1</v>
      </c>
    </row>
    <row r="187" spans="1:15" x14ac:dyDescent="0.2">
      <c r="A187" t="s">
        <v>200</v>
      </c>
      <c r="B187" t="s">
        <v>386</v>
      </c>
      <c r="C187">
        <v>35</v>
      </c>
      <c r="D187" t="s">
        <v>399</v>
      </c>
      <c r="E187">
        <v>23.7</v>
      </c>
      <c r="F187" t="s">
        <v>404</v>
      </c>
      <c r="G187" t="s">
        <v>406</v>
      </c>
      <c r="H187" t="s">
        <v>408</v>
      </c>
      <c r="I187" s="2">
        <v>7615.62</v>
      </c>
      <c r="J187" t="s">
        <v>411</v>
      </c>
      <c r="K187">
        <v>2</v>
      </c>
      <c r="L187">
        <v>2</v>
      </c>
      <c r="M187" t="s">
        <v>415</v>
      </c>
      <c r="N187" t="s">
        <v>420</v>
      </c>
      <c r="O187">
        <v>1</v>
      </c>
    </row>
    <row r="188" spans="1:15" x14ac:dyDescent="0.2">
      <c r="A188" t="s">
        <v>201</v>
      </c>
      <c r="B188" t="s">
        <v>387</v>
      </c>
      <c r="C188">
        <v>43</v>
      </c>
      <c r="D188" t="s">
        <v>400</v>
      </c>
      <c r="E188">
        <v>23</v>
      </c>
      <c r="F188" t="s">
        <v>402</v>
      </c>
      <c r="G188" t="s">
        <v>406</v>
      </c>
      <c r="H188" t="s">
        <v>409</v>
      </c>
      <c r="I188" s="2">
        <v>650.9</v>
      </c>
      <c r="J188" t="s">
        <v>411</v>
      </c>
      <c r="K188">
        <v>0</v>
      </c>
      <c r="L188">
        <v>1</v>
      </c>
      <c r="M188" t="s">
        <v>415</v>
      </c>
      <c r="N188" t="s">
        <v>420</v>
      </c>
      <c r="O188">
        <v>1</v>
      </c>
    </row>
    <row r="189" spans="1:15" x14ac:dyDescent="0.2">
      <c r="A189" t="s">
        <v>202</v>
      </c>
      <c r="B189" t="s">
        <v>388</v>
      </c>
      <c r="C189">
        <v>49</v>
      </c>
      <c r="D189" t="s">
        <v>399</v>
      </c>
      <c r="E189">
        <v>30.5</v>
      </c>
      <c r="F189" t="s">
        <v>401</v>
      </c>
      <c r="G189" t="s">
        <v>406</v>
      </c>
      <c r="H189" t="s">
        <v>409</v>
      </c>
      <c r="I189" s="2">
        <v>896.56</v>
      </c>
      <c r="J189" t="s">
        <v>411</v>
      </c>
      <c r="K189">
        <v>0</v>
      </c>
      <c r="L189">
        <v>1</v>
      </c>
      <c r="M189" t="s">
        <v>415</v>
      </c>
      <c r="N189" t="s">
        <v>421</v>
      </c>
      <c r="O189">
        <v>1</v>
      </c>
    </row>
    <row r="190" spans="1:15" x14ac:dyDescent="0.2">
      <c r="A190" t="s">
        <v>203</v>
      </c>
      <c r="B190" t="s">
        <v>240</v>
      </c>
      <c r="C190">
        <v>51</v>
      </c>
      <c r="D190" t="s">
        <v>399</v>
      </c>
      <c r="E190">
        <v>21.3</v>
      </c>
      <c r="F190" t="s">
        <v>401</v>
      </c>
      <c r="G190" t="s">
        <v>406</v>
      </c>
      <c r="H190" t="s">
        <v>408</v>
      </c>
      <c r="I190" s="2">
        <v>6232.9</v>
      </c>
      <c r="J190" t="s">
        <v>412</v>
      </c>
      <c r="K190">
        <v>1</v>
      </c>
      <c r="L190">
        <v>2</v>
      </c>
      <c r="M190" t="s">
        <v>414</v>
      </c>
      <c r="N190" t="s">
        <v>420</v>
      </c>
      <c r="O190">
        <v>0</v>
      </c>
    </row>
    <row r="191" spans="1:15" x14ac:dyDescent="0.2">
      <c r="A191" t="s">
        <v>204</v>
      </c>
      <c r="B191" t="s">
        <v>389</v>
      </c>
      <c r="C191">
        <v>61</v>
      </c>
      <c r="D191" t="s">
        <v>399</v>
      </c>
      <c r="E191">
        <v>31.3</v>
      </c>
      <c r="F191" t="s">
        <v>401</v>
      </c>
      <c r="G191" t="s">
        <v>406</v>
      </c>
      <c r="H191" t="s">
        <v>409</v>
      </c>
      <c r="I191" s="2">
        <v>1302.1199999999999</v>
      </c>
      <c r="J191" t="s">
        <v>411</v>
      </c>
      <c r="K191">
        <v>0</v>
      </c>
      <c r="L191">
        <v>2</v>
      </c>
      <c r="M191" t="s">
        <v>414</v>
      </c>
      <c r="N191" t="s">
        <v>421</v>
      </c>
      <c r="O191">
        <v>1</v>
      </c>
    </row>
    <row r="192" spans="1:15" x14ac:dyDescent="0.2">
      <c r="A192" t="s">
        <v>205</v>
      </c>
      <c r="B192" t="s">
        <v>390</v>
      </c>
      <c r="C192">
        <v>36</v>
      </c>
      <c r="D192" t="s">
        <v>399</v>
      </c>
      <c r="E192">
        <v>28.3</v>
      </c>
      <c r="F192" t="s">
        <v>403</v>
      </c>
      <c r="G192" t="s">
        <v>406</v>
      </c>
      <c r="H192" t="s">
        <v>409</v>
      </c>
      <c r="I192" s="2">
        <v>831.78</v>
      </c>
      <c r="J192" t="s">
        <v>411</v>
      </c>
      <c r="K192">
        <v>0</v>
      </c>
      <c r="L192">
        <v>1</v>
      </c>
      <c r="M192" t="s">
        <v>415</v>
      </c>
      <c r="N192" t="s">
        <v>418</v>
      </c>
      <c r="O192">
        <v>1</v>
      </c>
    </row>
    <row r="193" spans="1:15" x14ac:dyDescent="0.2">
      <c r="A193" t="s">
        <v>206</v>
      </c>
      <c r="B193" t="s">
        <v>391</v>
      </c>
      <c r="C193">
        <v>50</v>
      </c>
      <c r="D193" t="s">
        <v>399</v>
      </c>
      <c r="E193">
        <v>22.8</v>
      </c>
      <c r="F193" t="s">
        <v>405</v>
      </c>
      <c r="G193" t="s">
        <v>406</v>
      </c>
      <c r="H193" t="s">
        <v>409</v>
      </c>
      <c r="I193" s="2">
        <v>1043.8599999999999</v>
      </c>
      <c r="J193" t="s">
        <v>411</v>
      </c>
      <c r="K193">
        <v>1</v>
      </c>
      <c r="L193">
        <v>1</v>
      </c>
      <c r="M193" t="s">
        <v>415</v>
      </c>
      <c r="N193" t="s">
        <v>420</v>
      </c>
      <c r="O193">
        <v>1</v>
      </c>
    </row>
    <row r="194" spans="1:15" x14ac:dyDescent="0.2">
      <c r="A194" t="s">
        <v>207</v>
      </c>
      <c r="B194" t="s">
        <v>392</v>
      </c>
      <c r="C194">
        <v>58</v>
      </c>
      <c r="D194" t="s">
        <v>399</v>
      </c>
      <c r="E194">
        <v>28.5</v>
      </c>
      <c r="F194" t="s">
        <v>405</v>
      </c>
      <c r="G194" t="s">
        <v>407</v>
      </c>
      <c r="H194" t="s">
        <v>409</v>
      </c>
      <c r="I194" s="2">
        <v>1586.22</v>
      </c>
      <c r="J194" t="s">
        <v>411</v>
      </c>
      <c r="K194">
        <v>0</v>
      </c>
      <c r="L194">
        <v>1</v>
      </c>
      <c r="M194" t="s">
        <v>414</v>
      </c>
      <c r="N194" t="s">
        <v>418</v>
      </c>
      <c r="O194">
        <v>1</v>
      </c>
    </row>
    <row r="195" spans="1:15" x14ac:dyDescent="0.2">
      <c r="A195" t="s">
        <v>208</v>
      </c>
      <c r="B195" t="s">
        <v>305</v>
      </c>
      <c r="C195">
        <v>54</v>
      </c>
      <c r="D195" t="s">
        <v>399</v>
      </c>
      <c r="E195">
        <v>26.5</v>
      </c>
      <c r="F195" t="s">
        <v>405</v>
      </c>
      <c r="G195" t="s">
        <v>406</v>
      </c>
      <c r="H195" t="s">
        <v>408</v>
      </c>
      <c r="I195" s="2">
        <v>4275.62</v>
      </c>
      <c r="J195" t="s">
        <v>411</v>
      </c>
      <c r="K195">
        <v>1</v>
      </c>
      <c r="L195">
        <v>2</v>
      </c>
      <c r="M195" t="s">
        <v>414</v>
      </c>
      <c r="N195" t="s">
        <v>418</v>
      </c>
      <c r="O195">
        <v>1</v>
      </c>
    </row>
    <row r="196" spans="1:15" x14ac:dyDescent="0.2">
      <c r="A196" t="s">
        <v>209</v>
      </c>
      <c r="B196" t="s">
        <v>393</v>
      </c>
      <c r="C196">
        <v>46</v>
      </c>
      <c r="D196" t="s">
        <v>399</v>
      </c>
      <c r="E196">
        <v>25.4</v>
      </c>
      <c r="F196" t="s">
        <v>404</v>
      </c>
      <c r="G196" t="s">
        <v>406</v>
      </c>
      <c r="H196" t="s">
        <v>408</v>
      </c>
      <c r="I196" s="2">
        <v>1942.85</v>
      </c>
      <c r="J196" t="s">
        <v>411</v>
      </c>
      <c r="K196">
        <v>1</v>
      </c>
      <c r="L196">
        <v>1</v>
      </c>
      <c r="M196" t="s">
        <v>415</v>
      </c>
      <c r="N196" t="s">
        <v>418</v>
      </c>
      <c r="O196">
        <v>1</v>
      </c>
    </row>
    <row r="197" spans="1:15" x14ac:dyDescent="0.2">
      <c r="A197" t="s">
        <v>210</v>
      </c>
      <c r="B197" t="s">
        <v>394</v>
      </c>
      <c r="C197">
        <v>67</v>
      </c>
      <c r="D197" t="s">
        <v>399</v>
      </c>
      <c r="E197">
        <v>29.1</v>
      </c>
      <c r="F197" t="s">
        <v>402</v>
      </c>
      <c r="G197" t="s">
        <v>407</v>
      </c>
      <c r="H197" t="s">
        <v>409</v>
      </c>
      <c r="I197" s="2">
        <v>1791.31</v>
      </c>
      <c r="J197" t="s">
        <v>411</v>
      </c>
      <c r="K197">
        <v>0</v>
      </c>
      <c r="L197">
        <v>0</v>
      </c>
      <c r="M197" t="s">
        <v>417</v>
      </c>
      <c r="N197" t="s">
        <v>418</v>
      </c>
      <c r="O197">
        <v>1</v>
      </c>
    </row>
    <row r="198" spans="1:15" x14ac:dyDescent="0.2">
      <c r="A198" t="s">
        <v>211</v>
      </c>
      <c r="B198" t="s">
        <v>395</v>
      </c>
      <c r="C198">
        <v>53</v>
      </c>
      <c r="D198" t="s">
        <v>400</v>
      </c>
      <c r="E198">
        <v>26.1</v>
      </c>
      <c r="F198" t="s">
        <v>404</v>
      </c>
      <c r="G198" t="s">
        <v>406</v>
      </c>
      <c r="H198" t="s">
        <v>408</v>
      </c>
      <c r="I198" s="2">
        <v>815.54</v>
      </c>
      <c r="J198" t="s">
        <v>412</v>
      </c>
      <c r="K198">
        <v>1</v>
      </c>
      <c r="L198">
        <v>1</v>
      </c>
      <c r="M198" t="s">
        <v>414</v>
      </c>
      <c r="N198" t="s">
        <v>418</v>
      </c>
      <c r="O198">
        <v>0</v>
      </c>
    </row>
    <row r="199" spans="1:15" x14ac:dyDescent="0.2">
      <c r="A199" t="s">
        <v>212</v>
      </c>
      <c r="B199" t="s">
        <v>396</v>
      </c>
      <c r="C199">
        <v>51</v>
      </c>
      <c r="D199" t="s">
        <v>400</v>
      </c>
      <c r="E199">
        <v>29.1</v>
      </c>
      <c r="F199" t="s">
        <v>401</v>
      </c>
      <c r="G199" t="s">
        <v>406</v>
      </c>
      <c r="H199" t="s">
        <v>410</v>
      </c>
      <c r="I199" s="2">
        <v>3865.71</v>
      </c>
      <c r="J199" t="s">
        <v>412</v>
      </c>
      <c r="K199">
        <v>2</v>
      </c>
      <c r="L199">
        <v>3</v>
      </c>
      <c r="M199" t="s">
        <v>414</v>
      </c>
      <c r="N199" t="s">
        <v>418</v>
      </c>
      <c r="O199">
        <v>0</v>
      </c>
    </row>
    <row r="200" spans="1:15" x14ac:dyDescent="0.2">
      <c r="A200" t="s">
        <v>213</v>
      </c>
      <c r="B200" t="s">
        <v>397</v>
      </c>
      <c r="C200">
        <v>48</v>
      </c>
      <c r="D200" t="s">
        <v>400</v>
      </c>
      <c r="E200">
        <v>23</v>
      </c>
      <c r="F200" t="s">
        <v>402</v>
      </c>
      <c r="G200" t="s">
        <v>407</v>
      </c>
      <c r="H200" t="s">
        <v>408</v>
      </c>
      <c r="I200" s="2">
        <v>10291.049999999999</v>
      </c>
      <c r="J200" t="s">
        <v>411</v>
      </c>
      <c r="K200">
        <v>1</v>
      </c>
      <c r="L200">
        <v>2</v>
      </c>
      <c r="M200" t="s">
        <v>415</v>
      </c>
      <c r="N200" t="s">
        <v>420</v>
      </c>
      <c r="O200">
        <v>1</v>
      </c>
    </row>
    <row r="201" spans="1:15" x14ac:dyDescent="0.2">
      <c r="A201" t="s">
        <v>214</v>
      </c>
      <c r="B201" t="s">
        <v>398</v>
      </c>
      <c r="C201">
        <v>52</v>
      </c>
      <c r="D201" t="s">
        <v>400</v>
      </c>
      <c r="E201">
        <v>29.1</v>
      </c>
      <c r="F201" t="s">
        <v>404</v>
      </c>
      <c r="G201" t="s">
        <v>406</v>
      </c>
      <c r="H201" t="s">
        <v>409</v>
      </c>
      <c r="I201" s="2">
        <v>836.05</v>
      </c>
      <c r="J201" t="s">
        <v>411</v>
      </c>
      <c r="K201">
        <v>0</v>
      </c>
      <c r="L201">
        <v>1</v>
      </c>
      <c r="M201" t="s">
        <v>414</v>
      </c>
      <c r="N201" t="s">
        <v>418</v>
      </c>
      <c r="O201">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4"/>
  <sheetViews>
    <sheetView workbookViewId="0">
      <selection activeCell="A17" sqref="A17:XFD17"/>
    </sheetView>
  </sheetViews>
  <sheetFormatPr baseColWidth="10" defaultColWidth="8.83203125" defaultRowHeight="15" x14ac:dyDescent="0.2"/>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15</v>
      </c>
      <c r="B2" t="s">
        <v>215</v>
      </c>
      <c r="C2">
        <v>56</v>
      </c>
      <c r="D2" t="s">
        <v>399</v>
      </c>
      <c r="E2">
        <v>26.6</v>
      </c>
      <c r="F2" t="s">
        <v>401</v>
      </c>
      <c r="G2" t="s">
        <v>406</v>
      </c>
      <c r="H2" t="s">
        <v>408</v>
      </c>
      <c r="I2">
        <v>6306.1</v>
      </c>
      <c r="J2" t="s">
        <v>411</v>
      </c>
      <c r="K2">
        <v>3</v>
      </c>
      <c r="L2">
        <v>1</v>
      </c>
    </row>
    <row r="3" spans="1:12" x14ac:dyDescent="0.2">
      <c r="A3" t="s">
        <v>16</v>
      </c>
      <c r="B3" t="s">
        <v>216</v>
      </c>
      <c r="C3">
        <v>42</v>
      </c>
      <c r="D3" t="s">
        <v>399</v>
      </c>
      <c r="E3">
        <v>27.7</v>
      </c>
      <c r="F3" t="s">
        <v>402</v>
      </c>
      <c r="G3" t="s">
        <v>406</v>
      </c>
      <c r="H3" t="s">
        <v>408</v>
      </c>
      <c r="I3">
        <v>7197.45</v>
      </c>
      <c r="J3" t="s">
        <v>411</v>
      </c>
      <c r="K3">
        <v>1</v>
      </c>
      <c r="L3">
        <v>0</v>
      </c>
    </row>
    <row r="4" spans="1:12" x14ac:dyDescent="0.2">
      <c r="A4" t="s">
        <v>17</v>
      </c>
      <c r="B4" t="s">
        <v>217</v>
      </c>
      <c r="C4">
        <v>40</v>
      </c>
      <c r="D4" t="s">
        <v>399</v>
      </c>
      <c r="E4">
        <v>18.100000000000001</v>
      </c>
      <c r="F4" t="s">
        <v>402</v>
      </c>
      <c r="G4" t="s">
        <v>407</v>
      </c>
      <c r="H4" t="s">
        <v>409</v>
      </c>
      <c r="I4">
        <v>1800.44</v>
      </c>
      <c r="J4" t="s">
        <v>411</v>
      </c>
      <c r="K4">
        <v>0</v>
      </c>
      <c r="L4">
        <v>0</v>
      </c>
    </row>
    <row r="5" spans="1:12" x14ac:dyDescent="0.2">
      <c r="A5" t="s">
        <v>18</v>
      </c>
      <c r="B5" t="s">
        <v>218</v>
      </c>
      <c r="C5">
        <v>42</v>
      </c>
      <c r="D5" t="s">
        <v>400</v>
      </c>
      <c r="E5">
        <v>24.4</v>
      </c>
      <c r="F5" t="s">
        <v>402</v>
      </c>
      <c r="G5" t="s">
        <v>406</v>
      </c>
      <c r="H5" t="s">
        <v>410</v>
      </c>
      <c r="I5">
        <v>9109.57</v>
      </c>
      <c r="J5" t="s">
        <v>412</v>
      </c>
      <c r="K5">
        <v>0</v>
      </c>
      <c r="L5">
        <v>1</v>
      </c>
    </row>
    <row r="6" spans="1:12" x14ac:dyDescent="0.2">
      <c r="A6" t="s">
        <v>19</v>
      </c>
      <c r="B6" t="s">
        <v>219</v>
      </c>
      <c r="C6">
        <v>61</v>
      </c>
      <c r="D6" t="s">
        <v>400</v>
      </c>
      <c r="E6">
        <v>22.4</v>
      </c>
      <c r="F6" t="s">
        <v>403</v>
      </c>
      <c r="G6" t="s">
        <v>406</v>
      </c>
      <c r="H6" t="s">
        <v>408</v>
      </c>
      <c r="I6">
        <v>3666.95</v>
      </c>
      <c r="J6" t="s">
        <v>411</v>
      </c>
      <c r="K6">
        <v>1</v>
      </c>
      <c r="L6">
        <v>1</v>
      </c>
    </row>
    <row r="7" spans="1:12" x14ac:dyDescent="0.2">
      <c r="A7" t="s">
        <v>20</v>
      </c>
      <c r="B7" t="s">
        <v>220</v>
      </c>
      <c r="C7">
        <v>27</v>
      </c>
      <c r="D7" t="s">
        <v>399</v>
      </c>
      <c r="E7">
        <v>24.5</v>
      </c>
      <c r="F7" t="s">
        <v>404</v>
      </c>
      <c r="G7" t="s">
        <v>407</v>
      </c>
      <c r="H7" t="s">
        <v>409</v>
      </c>
      <c r="I7">
        <v>1575.64</v>
      </c>
      <c r="J7" t="s">
        <v>411</v>
      </c>
      <c r="K7">
        <v>0</v>
      </c>
      <c r="L7">
        <v>1</v>
      </c>
    </row>
    <row r="8" spans="1:12" x14ac:dyDescent="0.2">
      <c r="A8" t="s">
        <v>21</v>
      </c>
      <c r="B8" t="s">
        <v>221</v>
      </c>
      <c r="C8">
        <v>47</v>
      </c>
      <c r="D8" t="s">
        <v>399</v>
      </c>
      <c r="E8">
        <v>24.4</v>
      </c>
      <c r="F8" t="s">
        <v>438</v>
      </c>
      <c r="G8" t="s">
        <v>406</v>
      </c>
      <c r="H8" t="s">
        <v>410</v>
      </c>
      <c r="I8">
        <v>2188.5500000000002</v>
      </c>
      <c r="J8" t="s">
        <v>411</v>
      </c>
      <c r="K8">
        <v>0</v>
      </c>
      <c r="L8">
        <v>2</v>
      </c>
    </row>
    <row r="9" spans="1:12" x14ac:dyDescent="0.2">
      <c r="A9" t="s">
        <v>22</v>
      </c>
      <c r="B9" t="s">
        <v>222</v>
      </c>
      <c r="C9">
        <v>37</v>
      </c>
      <c r="D9" t="s">
        <v>400</v>
      </c>
      <c r="E9">
        <v>26.3</v>
      </c>
      <c r="F9" t="s">
        <v>402</v>
      </c>
      <c r="G9" t="s">
        <v>406</v>
      </c>
      <c r="H9" t="s">
        <v>408</v>
      </c>
      <c r="I9">
        <v>3381.98</v>
      </c>
      <c r="J9" t="s">
        <v>411</v>
      </c>
      <c r="K9">
        <v>1</v>
      </c>
      <c r="L9">
        <v>3</v>
      </c>
    </row>
    <row r="10" spans="1:12" x14ac:dyDescent="0.2">
      <c r="A10" t="s">
        <v>23</v>
      </c>
      <c r="B10" s="19">
        <v>45802</v>
      </c>
      <c r="C10">
        <v>51</v>
      </c>
      <c r="D10" t="s">
        <v>399</v>
      </c>
      <c r="E10">
        <v>25.8</v>
      </c>
      <c r="F10" t="s">
        <v>405</v>
      </c>
      <c r="G10" t="s">
        <v>406</v>
      </c>
      <c r="H10" t="s">
        <v>410</v>
      </c>
      <c r="I10">
        <v>2245.87</v>
      </c>
      <c r="J10" t="s">
        <v>411</v>
      </c>
      <c r="K10">
        <v>0</v>
      </c>
      <c r="L10">
        <v>2</v>
      </c>
    </row>
    <row r="11" spans="1:12" x14ac:dyDescent="0.2">
      <c r="A11" t="s">
        <v>24</v>
      </c>
      <c r="B11" s="21" t="s">
        <v>224</v>
      </c>
      <c r="C11">
        <v>42</v>
      </c>
      <c r="D11" t="s">
        <v>399</v>
      </c>
      <c r="E11">
        <v>28.8</v>
      </c>
      <c r="F11" t="s">
        <v>404</v>
      </c>
      <c r="G11" t="s">
        <v>406</v>
      </c>
      <c r="H11" t="s">
        <v>409</v>
      </c>
      <c r="I11">
        <v>1341.34</v>
      </c>
      <c r="J11" t="s">
        <v>411</v>
      </c>
      <c r="K11">
        <v>1</v>
      </c>
      <c r="L11">
        <v>1</v>
      </c>
    </row>
    <row r="12" spans="1:12" x14ac:dyDescent="0.2">
      <c r="A12" t="s">
        <v>25</v>
      </c>
      <c r="B12" s="21" t="s">
        <v>225</v>
      </c>
      <c r="C12">
        <v>45</v>
      </c>
      <c r="D12" t="s">
        <v>400</v>
      </c>
      <c r="E12">
        <v>29.5</v>
      </c>
      <c r="F12" t="s">
        <v>405</v>
      </c>
      <c r="G12" t="s">
        <v>406</v>
      </c>
      <c r="H12" t="s">
        <v>409</v>
      </c>
      <c r="I12">
        <v>1288.51</v>
      </c>
      <c r="J12" t="s">
        <v>411</v>
      </c>
      <c r="K12">
        <v>0</v>
      </c>
      <c r="L12">
        <v>0</v>
      </c>
    </row>
    <row r="13" spans="1:12" x14ac:dyDescent="0.2">
      <c r="A13" t="s">
        <v>26</v>
      </c>
      <c r="B13" s="21" t="s">
        <v>226</v>
      </c>
      <c r="C13">
        <v>54</v>
      </c>
      <c r="D13" t="s">
        <v>399</v>
      </c>
      <c r="E13">
        <v>25.7</v>
      </c>
      <c r="F13" t="s">
        <v>402</v>
      </c>
      <c r="G13" t="s">
        <v>406</v>
      </c>
      <c r="H13" t="s">
        <v>408</v>
      </c>
      <c r="I13">
        <v>19518.23</v>
      </c>
      <c r="J13" t="s">
        <v>411</v>
      </c>
      <c r="K13">
        <v>8</v>
      </c>
      <c r="L13">
        <v>1</v>
      </c>
    </row>
    <row r="14" spans="1:12" x14ac:dyDescent="0.2">
      <c r="A14" t="s">
        <v>27</v>
      </c>
      <c r="B14" s="21" t="s">
        <v>227</v>
      </c>
      <c r="C14">
        <v>23</v>
      </c>
      <c r="D14" t="s">
        <v>399</v>
      </c>
      <c r="E14">
        <v>26.1</v>
      </c>
      <c r="F14" t="s">
        <v>403</v>
      </c>
      <c r="G14" t="s">
        <v>406</v>
      </c>
      <c r="H14" t="s">
        <v>409</v>
      </c>
      <c r="I14">
        <v>652.13</v>
      </c>
      <c r="J14" t="s">
        <v>412</v>
      </c>
      <c r="K14">
        <v>0</v>
      </c>
      <c r="L14">
        <v>0</v>
      </c>
    </row>
    <row r="15" spans="1:12" x14ac:dyDescent="0.2">
      <c r="A15" t="s">
        <v>28</v>
      </c>
      <c r="B15" s="19" t="s">
        <v>228</v>
      </c>
      <c r="C15">
        <v>54</v>
      </c>
      <c r="D15" t="s">
        <v>400</v>
      </c>
      <c r="E15">
        <v>28.5</v>
      </c>
      <c r="F15" t="s">
        <v>404</v>
      </c>
      <c r="G15" t="s">
        <v>406</v>
      </c>
      <c r="H15" t="s">
        <v>408</v>
      </c>
      <c r="I15">
        <v>11704.11</v>
      </c>
      <c r="J15" t="s">
        <v>411</v>
      </c>
      <c r="K15">
        <v>1</v>
      </c>
      <c r="L15">
        <v>2</v>
      </c>
    </row>
    <row r="16" spans="1:12" x14ac:dyDescent="0.2">
      <c r="B16" s="19"/>
    </row>
    <row r="17" spans="1:12" x14ac:dyDescent="0.2">
      <c r="B17" s="19"/>
    </row>
    <row r="18" spans="1:12" x14ac:dyDescent="0.2">
      <c r="A18" t="s">
        <v>29</v>
      </c>
      <c r="B18" t="s">
        <v>229</v>
      </c>
      <c r="C18">
        <v>58</v>
      </c>
      <c r="D18" t="s">
        <v>400</v>
      </c>
      <c r="E18">
        <v>36</v>
      </c>
      <c r="F18" t="s">
        <v>405</v>
      </c>
      <c r="G18" t="s">
        <v>406</v>
      </c>
      <c r="H18" t="s">
        <v>408</v>
      </c>
      <c r="I18">
        <v>8527.4699999999993</v>
      </c>
      <c r="J18" t="s">
        <v>411</v>
      </c>
      <c r="K18">
        <v>1</v>
      </c>
      <c r="L18">
        <v>1</v>
      </c>
    </row>
    <row r="19" spans="1:12" x14ac:dyDescent="0.2">
      <c r="A19" t="s">
        <v>30</v>
      </c>
      <c r="B19" s="22" t="s">
        <v>230</v>
      </c>
      <c r="C19">
        <v>44</v>
      </c>
      <c r="D19" t="s">
        <v>399</v>
      </c>
      <c r="E19">
        <v>22.6</v>
      </c>
      <c r="F19" t="s">
        <v>403</v>
      </c>
      <c r="G19" t="s">
        <v>407</v>
      </c>
      <c r="H19" t="s">
        <v>409</v>
      </c>
      <c r="I19">
        <v>1646.87</v>
      </c>
      <c r="J19" t="s">
        <v>411</v>
      </c>
      <c r="K19">
        <v>0</v>
      </c>
      <c r="L19">
        <v>2</v>
      </c>
    </row>
    <row r="20" spans="1:12" x14ac:dyDescent="0.2">
      <c r="A20" t="s">
        <v>31</v>
      </c>
      <c r="B20" s="20" t="s">
        <v>231</v>
      </c>
      <c r="C20">
        <v>61</v>
      </c>
      <c r="D20" t="s">
        <v>400</v>
      </c>
      <c r="E20">
        <v>22.4</v>
      </c>
      <c r="F20" t="s">
        <v>402</v>
      </c>
      <c r="G20" t="s">
        <v>406</v>
      </c>
      <c r="H20" t="s">
        <v>408</v>
      </c>
      <c r="I20">
        <v>3342.84</v>
      </c>
      <c r="J20" t="s">
        <v>411</v>
      </c>
      <c r="K20">
        <v>5</v>
      </c>
      <c r="L20">
        <v>1</v>
      </c>
    </row>
    <row r="21" spans="1:12" x14ac:dyDescent="0.2">
      <c r="A21" t="s">
        <v>32</v>
      </c>
      <c r="B21" s="20" t="s">
        <v>232</v>
      </c>
      <c r="C21">
        <v>66</v>
      </c>
      <c r="D21" t="s">
        <v>399</v>
      </c>
      <c r="E21">
        <v>29.6</v>
      </c>
      <c r="F21" t="s">
        <v>401</v>
      </c>
      <c r="G21" t="s">
        <v>406</v>
      </c>
      <c r="H21" t="s">
        <v>408</v>
      </c>
      <c r="I21">
        <v>19596.7</v>
      </c>
      <c r="J21" t="s">
        <v>412</v>
      </c>
      <c r="K21">
        <v>6</v>
      </c>
      <c r="L21">
        <v>2</v>
      </c>
    </row>
    <row r="22" spans="1:12" x14ac:dyDescent="0.2">
      <c r="A22" t="s">
        <v>33</v>
      </c>
      <c r="B22" s="20" t="s">
        <v>233</v>
      </c>
      <c r="C22">
        <v>76</v>
      </c>
      <c r="D22" t="s">
        <v>400</v>
      </c>
      <c r="E22">
        <v>29.7</v>
      </c>
      <c r="F22" t="s">
        <v>402</v>
      </c>
      <c r="G22" t="s">
        <v>407</v>
      </c>
      <c r="H22" t="s">
        <v>408</v>
      </c>
      <c r="I22">
        <v>27653.83</v>
      </c>
      <c r="J22" t="s">
        <v>411</v>
      </c>
      <c r="K22">
        <v>3</v>
      </c>
      <c r="L22">
        <v>0</v>
      </c>
    </row>
    <row r="23" spans="1:12" x14ac:dyDescent="0.2">
      <c r="A23" t="s">
        <v>34</v>
      </c>
      <c r="B23" s="23" t="s">
        <v>234</v>
      </c>
      <c r="C23">
        <v>38</v>
      </c>
      <c r="D23" t="s">
        <v>399</v>
      </c>
      <c r="E23">
        <v>29.9</v>
      </c>
      <c r="F23" t="s">
        <v>401</v>
      </c>
      <c r="G23" t="s">
        <v>406</v>
      </c>
      <c r="H23" t="s">
        <v>409</v>
      </c>
      <c r="I23">
        <v>1397.98</v>
      </c>
      <c r="J23" t="s">
        <v>411</v>
      </c>
      <c r="K23">
        <v>0</v>
      </c>
      <c r="L23">
        <v>1</v>
      </c>
    </row>
    <row r="24" spans="1:12" x14ac:dyDescent="0.2">
      <c r="A24" t="s">
        <v>35</v>
      </c>
      <c r="B24" s="23" t="s">
        <v>235</v>
      </c>
      <c r="C24">
        <v>50</v>
      </c>
      <c r="D24" t="s">
        <v>400</v>
      </c>
      <c r="E24">
        <v>32.799999999999997</v>
      </c>
      <c r="F24" t="s">
        <v>401</v>
      </c>
      <c r="G24" t="s">
        <v>406</v>
      </c>
      <c r="H24" t="s">
        <v>408</v>
      </c>
      <c r="I24">
        <v>8436.08</v>
      </c>
      <c r="J24" t="s">
        <v>413</v>
      </c>
      <c r="K24">
        <v>2</v>
      </c>
      <c r="L24">
        <v>1</v>
      </c>
    </row>
    <row r="25" spans="1:12" x14ac:dyDescent="0.2">
      <c r="A25" t="s">
        <v>36</v>
      </c>
      <c r="B25" s="23" t="s">
        <v>236</v>
      </c>
      <c r="C25">
        <v>48</v>
      </c>
      <c r="D25" t="s">
        <v>400</v>
      </c>
      <c r="E25">
        <v>26</v>
      </c>
      <c r="F25" t="s">
        <v>402</v>
      </c>
      <c r="G25" t="s">
        <v>406</v>
      </c>
      <c r="H25" t="s">
        <v>439</v>
      </c>
      <c r="I25">
        <v>1065.52</v>
      </c>
      <c r="J25" t="s">
        <v>412</v>
      </c>
      <c r="K25">
        <v>0</v>
      </c>
      <c r="L25">
        <v>5</v>
      </c>
    </row>
    <row r="26" spans="1:12" x14ac:dyDescent="0.2">
      <c r="A26" t="s">
        <v>37</v>
      </c>
      <c r="B26" s="23" t="s">
        <v>237</v>
      </c>
      <c r="C26">
        <v>52</v>
      </c>
      <c r="D26" t="s">
        <v>400</v>
      </c>
      <c r="E26">
        <v>22.1</v>
      </c>
      <c r="F26" t="s">
        <v>402</v>
      </c>
      <c r="G26" t="s">
        <v>406</v>
      </c>
      <c r="H26" t="s">
        <v>408</v>
      </c>
      <c r="I26">
        <v>12632.67</v>
      </c>
      <c r="J26" t="s">
        <v>411</v>
      </c>
      <c r="K26">
        <v>8</v>
      </c>
      <c r="L26">
        <v>2</v>
      </c>
    </row>
    <row r="27" spans="1:12" x14ac:dyDescent="0.2">
      <c r="A27" t="s">
        <v>38</v>
      </c>
      <c r="B27" s="23" t="s">
        <v>238</v>
      </c>
      <c r="C27">
        <v>57</v>
      </c>
      <c r="D27" t="s">
        <v>399</v>
      </c>
      <c r="E27">
        <v>23.4</v>
      </c>
      <c r="F27" t="s">
        <v>402</v>
      </c>
      <c r="G27" t="s">
        <v>406</v>
      </c>
      <c r="H27" t="s">
        <v>408</v>
      </c>
      <c r="I27">
        <v>6700.61</v>
      </c>
      <c r="J27" t="s">
        <v>411</v>
      </c>
      <c r="K27">
        <v>1</v>
      </c>
      <c r="L27">
        <v>4</v>
      </c>
    </row>
    <row r="28" spans="1:12" x14ac:dyDescent="0.2">
      <c r="A28" t="s">
        <v>39</v>
      </c>
      <c r="B28" s="23" t="s">
        <v>239</v>
      </c>
      <c r="C28">
        <v>63</v>
      </c>
      <c r="D28" t="s">
        <v>400</v>
      </c>
      <c r="E28">
        <v>30</v>
      </c>
      <c r="F28" t="s">
        <v>405</v>
      </c>
      <c r="G28" t="s">
        <v>407</v>
      </c>
      <c r="H28" t="s">
        <v>410</v>
      </c>
      <c r="I28">
        <v>4749.46</v>
      </c>
      <c r="J28" t="s">
        <v>411</v>
      </c>
      <c r="K28">
        <v>2</v>
      </c>
      <c r="L28">
        <v>1</v>
      </c>
    </row>
    <row r="29" spans="1:12" x14ac:dyDescent="0.2">
      <c r="A29" t="s">
        <v>40</v>
      </c>
      <c r="B29" s="23" t="s">
        <v>240</v>
      </c>
      <c r="C29">
        <v>42</v>
      </c>
      <c r="D29" t="s">
        <v>400</v>
      </c>
      <c r="E29">
        <v>25.1</v>
      </c>
      <c r="F29" t="s">
        <v>401</v>
      </c>
      <c r="G29" t="s">
        <v>406</v>
      </c>
      <c r="H29" t="s">
        <v>409</v>
      </c>
      <c r="I29">
        <v>800.94</v>
      </c>
      <c r="J29" t="s">
        <v>411</v>
      </c>
      <c r="K29">
        <v>0</v>
      </c>
      <c r="L29">
        <v>1</v>
      </c>
    </row>
    <row r="30" spans="1:12" x14ac:dyDescent="0.2">
      <c r="A30" t="s">
        <v>41</v>
      </c>
      <c r="B30" s="23" t="s">
        <v>241</v>
      </c>
      <c r="C30">
        <v>57</v>
      </c>
      <c r="D30" t="s">
        <v>400</v>
      </c>
      <c r="E30">
        <v>22.1</v>
      </c>
      <c r="F30" t="s">
        <v>402</v>
      </c>
      <c r="G30" t="s">
        <v>407</v>
      </c>
      <c r="H30" t="s">
        <v>409</v>
      </c>
      <c r="I30">
        <v>3017.18</v>
      </c>
      <c r="J30" t="s">
        <v>411</v>
      </c>
      <c r="K30">
        <v>0</v>
      </c>
      <c r="L30">
        <v>0</v>
      </c>
    </row>
    <row r="31" spans="1:12" x14ac:dyDescent="0.2">
      <c r="A31" t="s">
        <v>42</v>
      </c>
      <c r="B31" s="23" t="s">
        <v>242</v>
      </c>
      <c r="C31">
        <v>61</v>
      </c>
      <c r="D31" t="s">
        <v>399</v>
      </c>
      <c r="E31">
        <v>31.5</v>
      </c>
      <c r="F31" t="s">
        <v>402</v>
      </c>
      <c r="G31" t="s">
        <v>406</v>
      </c>
      <c r="H31" t="s">
        <v>409</v>
      </c>
      <c r="I31">
        <v>801.46</v>
      </c>
      <c r="J31" t="s">
        <v>411</v>
      </c>
      <c r="K31">
        <v>0</v>
      </c>
      <c r="L31">
        <v>1</v>
      </c>
    </row>
    <row r="32" spans="1:12" x14ac:dyDescent="0.2">
      <c r="A32" t="s">
        <v>43</v>
      </c>
      <c r="B32" s="23" t="s">
        <v>243</v>
      </c>
      <c r="C32">
        <v>45</v>
      </c>
      <c r="D32" t="s">
        <v>400</v>
      </c>
      <c r="E32">
        <v>25.6</v>
      </c>
      <c r="F32" t="s">
        <v>404</v>
      </c>
      <c r="G32" t="s">
        <v>406</v>
      </c>
      <c r="H32" t="s">
        <v>409</v>
      </c>
      <c r="I32">
        <v>924.15</v>
      </c>
      <c r="J32" t="s">
        <v>411</v>
      </c>
      <c r="K32">
        <v>0</v>
      </c>
      <c r="L32">
        <v>2</v>
      </c>
    </row>
    <row r="33" spans="1:12" x14ac:dyDescent="0.2">
      <c r="A33" t="s">
        <v>44</v>
      </c>
      <c r="B33" s="23" t="s">
        <v>244</v>
      </c>
      <c r="C33">
        <v>75</v>
      </c>
      <c r="D33" t="s">
        <v>400</v>
      </c>
      <c r="E33">
        <v>32.799999999999997</v>
      </c>
      <c r="F33" t="s">
        <v>401</v>
      </c>
      <c r="G33" t="s">
        <v>406</v>
      </c>
      <c r="H33" t="s">
        <v>408</v>
      </c>
      <c r="I33">
        <v>12516.78</v>
      </c>
      <c r="J33" t="s">
        <v>411</v>
      </c>
      <c r="K33">
        <v>1</v>
      </c>
      <c r="L33">
        <v>0</v>
      </c>
    </row>
    <row r="34" spans="1:12" x14ac:dyDescent="0.2">
      <c r="A34" t="s">
        <v>45</v>
      </c>
      <c r="B34" s="23" t="s">
        <v>245</v>
      </c>
      <c r="C34">
        <v>49</v>
      </c>
      <c r="D34" t="s">
        <v>399</v>
      </c>
      <c r="E34">
        <v>23.2</v>
      </c>
      <c r="F34" t="s">
        <v>405</v>
      </c>
      <c r="G34" t="s">
        <v>407</v>
      </c>
      <c r="H34" t="s">
        <v>408</v>
      </c>
      <c r="I34">
        <v>13945.26</v>
      </c>
      <c r="J34" t="s">
        <v>411</v>
      </c>
      <c r="K34">
        <v>1</v>
      </c>
      <c r="L34">
        <v>0</v>
      </c>
    </row>
    <row r="35" spans="1:12" x14ac:dyDescent="0.2">
      <c r="A35" t="s">
        <v>46</v>
      </c>
      <c r="B35" s="23" t="s">
        <v>246</v>
      </c>
      <c r="C35">
        <v>68</v>
      </c>
      <c r="D35" t="s">
        <v>399</v>
      </c>
      <c r="E35">
        <v>27.8</v>
      </c>
      <c r="F35" t="s">
        <v>403</v>
      </c>
      <c r="G35" t="s">
        <v>406</v>
      </c>
      <c r="H35" t="s">
        <v>408</v>
      </c>
      <c r="I35">
        <v>26361</v>
      </c>
      <c r="J35" t="s">
        <v>411</v>
      </c>
      <c r="K35">
        <v>5</v>
      </c>
      <c r="L35">
        <v>1</v>
      </c>
    </row>
    <row r="36" spans="1:12" x14ac:dyDescent="0.2">
      <c r="A36" t="s">
        <v>47</v>
      </c>
      <c r="B36" s="23" t="s">
        <v>247</v>
      </c>
      <c r="C36">
        <v>51</v>
      </c>
      <c r="D36" t="s">
        <v>400</v>
      </c>
      <c r="E36">
        <v>29.7</v>
      </c>
      <c r="F36" t="s">
        <v>405</v>
      </c>
      <c r="G36" t="s">
        <v>406</v>
      </c>
      <c r="H36" t="s">
        <v>409</v>
      </c>
      <c r="I36">
        <v>1166.6600000000001</v>
      </c>
      <c r="J36" t="s">
        <v>411</v>
      </c>
      <c r="K36">
        <v>0</v>
      </c>
      <c r="L36">
        <v>1</v>
      </c>
    </row>
    <row r="37" spans="1:12" x14ac:dyDescent="0.2">
      <c r="A37" t="s">
        <v>48</v>
      </c>
      <c r="B37" s="23" t="s">
        <v>248</v>
      </c>
      <c r="C37">
        <v>48</v>
      </c>
      <c r="D37" t="s">
        <v>400</v>
      </c>
      <c r="E37">
        <v>28.1</v>
      </c>
      <c r="F37" t="s">
        <v>403</v>
      </c>
      <c r="G37" t="s">
        <v>406</v>
      </c>
      <c r="H37" t="s">
        <v>409</v>
      </c>
      <c r="I37">
        <v>670.74</v>
      </c>
      <c r="J37" t="s">
        <v>411</v>
      </c>
      <c r="K37">
        <v>0</v>
      </c>
      <c r="L37">
        <v>1</v>
      </c>
    </row>
    <row r="38" spans="1:12" x14ac:dyDescent="0.2">
      <c r="A38" t="s">
        <v>49</v>
      </c>
      <c r="B38" s="23" t="s">
        <v>249</v>
      </c>
      <c r="C38">
        <v>62</v>
      </c>
      <c r="D38" t="s">
        <v>399</v>
      </c>
      <c r="E38">
        <v>28.6</v>
      </c>
      <c r="F38" t="s">
        <v>401</v>
      </c>
      <c r="G38" t="s">
        <v>406</v>
      </c>
      <c r="H38" t="s">
        <v>408</v>
      </c>
      <c r="I38">
        <v>1758.34</v>
      </c>
      <c r="J38" t="s">
        <v>411</v>
      </c>
      <c r="K38">
        <v>3</v>
      </c>
      <c r="L38">
        <v>1</v>
      </c>
    </row>
    <row r="39" spans="1:12" x14ac:dyDescent="0.2">
      <c r="A39" t="s">
        <v>50</v>
      </c>
      <c r="B39" s="23" t="s">
        <v>250</v>
      </c>
      <c r="C39">
        <v>32</v>
      </c>
      <c r="D39" t="s">
        <v>399</v>
      </c>
      <c r="E39">
        <v>28.6</v>
      </c>
      <c r="F39" t="s">
        <v>405</v>
      </c>
      <c r="G39" t="s">
        <v>406</v>
      </c>
      <c r="H39" t="s">
        <v>408</v>
      </c>
      <c r="I39">
        <v>8285.59</v>
      </c>
      <c r="J39" t="s">
        <v>411</v>
      </c>
      <c r="K39">
        <v>5</v>
      </c>
      <c r="L39">
        <v>2</v>
      </c>
    </row>
    <row r="40" spans="1:12" x14ac:dyDescent="0.2">
      <c r="A40" t="s">
        <v>51</v>
      </c>
      <c r="B40" s="23" t="s">
        <v>251</v>
      </c>
      <c r="C40">
        <v>46</v>
      </c>
      <c r="D40" t="s">
        <v>399</v>
      </c>
      <c r="E40">
        <v>30.3</v>
      </c>
      <c r="F40" t="s">
        <v>401</v>
      </c>
      <c r="G40" t="s">
        <v>406</v>
      </c>
      <c r="H40" t="s">
        <v>410</v>
      </c>
      <c r="I40">
        <v>2676.35</v>
      </c>
      <c r="J40" t="s">
        <v>411</v>
      </c>
      <c r="K40">
        <v>0</v>
      </c>
      <c r="L40">
        <v>1</v>
      </c>
    </row>
    <row r="41" spans="1:12" x14ac:dyDescent="0.2">
      <c r="A41" t="s">
        <v>52</v>
      </c>
      <c r="B41" s="23" t="s">
        <v>252</v>
      </c>
      <c r="C41">
        <v>58</v>
      </c>
      <c r="D41" t="s">
        <v>399</v>
      </c>
      <c r="E41">
        <v>20.100000000000001</v>
      </c>
      <c r="F41" t="s">
        <v>401</v>
      </c>
      <c r="G41" t="s">
        <v>406</v>
      </c>
      <c r="H41" t="s">
        <v>409</v>
      </c>
      <c r="I41">
        <v>678.79</v>
      </c>
      <c r="J41" t="s">
        <v>411</v>
      </c>
      <c r="K41">
        <v>0</v>
      </c>
      <c r="L41">
        <v>4</v>
      </c>
    </row>
    <row r="42" spans="1:12" x14ac:dyDescent="0.2">
      <c r="A42" t="s">
        <v>53</v>
      </c>
      <c r="B42" s="23" t="s">
        <v>253</v>
      </c>
      <c r="C42">
        <v>63</v>
      </c>
      <c r="D42" t="s">
        <v>400</v>
      </c>
      <c r="E42">
        <v>26.8</v>
      </c>
      <c r="F42" t="s">
        <v>405</v>
      </c>
      <c r="G42" t="s">
        <v>406</v>
      </c>
      <c r="H42" t="s">
        <v>410</v>
      </c>
      <c r="I42">
        <v>2504.89</v>
      </c>
      <c r="J42" t="s">
        <v>411</v>
      </c>
      <c r="K42">
        <v>0</v>
      </c>
      <c r="L42">
        <v>0</v>
      </c>
    </row>
    <row r="43" spans="1:12" x14ac:dyDescent="0.2">
      <c r="A43" t="s">
        <v>54</v>
      </c>
      <c r="B43" s="23" t="s">
        <v>254</v>
      </c>
      <c r="C43">
        <v>53</v>
      </c>
      <c r="D43" t="s">
        <v>400</v>
      </c>
      <c r="E43">
        <v>25.4</v>
      </c>
      <c r="F43" t="s">
        <v>403</v>
      </c>
      <c r="G43" t="s">
        <v>406</v>
      </c>
      <c r="H43" t="s">
        <v>409</v>
      </c>
      <c r="I43">
        <v>937.48</v>
      </c>
      <c r="J43" t="s">
        <v>411</v>
      </c>
      <c r="K43">
        <v>0</v>
      </c>
      <c r="L43">
        <v>1</v>
      </c>
    </row>
    <row r="44" spans="1:12" x14ac:dyDescent="0.2">
      <c r="A44" t="s">
        <v>55</v>
      </c>
      <c r="B44" t="s">
        <v>255</v>
      </c>
      <c r="C44">
        <v>40</v>
      </c>
      <c r="D44" t="s">
        <v>400</v>
      </c>
      <c r="E44">
        <v>32.1</v>
      </c>
      <c r="F44" t="s">
        <v>405</v>
      </c>
      <c r="G44" t="s">
        <v>407</v>
      </c>
      <c r="H44" t="s">
        <v>408</v>
      </c>
      <c r="I44">
        <v>6321.95</v>
      </c>
      <c r="J44" t="s">
        <v>411</v>
      </c>
      <c r="K44">
        <v>1</v>
      </c>
      <c r="L44">
        <v>2</v>
      </c>
    </row>
    <row r="45" spans="1:12" x14ac:dyDescent="0.2">
      <c r="A45" t="s">
        <v>56</v>
      </c>
      <c r="B45" t="s">
        <v>256</v>
      </c>
      <c r="C45">
        <v>49</v>
      </c>
      <c r="D45" t="s">
        <v>399</v>
      </c>
      <c r="E45">
        <v>32.1</v>
      </c>
      <c r="F45" t="s">
        <v>403</v>
      </c>
      <c r="G45" t="s">
        <v>407</v>
      </c>
      <c r="H45" t="s">
        <v>409</v>
      </c>
      <c r="I45">
        <v>9061.85</v>
      </c>
      <c r="J45" t="s">
        <v>413</v>
      </c>
      <c r="K45">
        <v>0</v>
      </c>
      <c r="L45">
        <v>2</v>
      </c>
    </row>
    <row r="46" spans="1:12" x14ac:dyDescent="0.2">
      <c r="A46" t="s">
        <v>57</v>
      </c>
      <c r="B46" t="s">
        <v>257</v>
      </c>
      <c r="C46">
        <v>53</v>
      </c>
      <c r="D46" t="s">
        <v>399</v>
      </c>
      <c r="E46">
        <v>27.1</v>
      </c>
      <c r="F46" t="s">
        <v>401</v>
      </c>
      <c r="G46" t="s">
        <v>406</v>
      </c>
      <c r="H46" t="s">
        <v>408</v>
      </c>
      <c r="I46">
        <v>13716.91</v>
      </c>
      <c r="J46" t="s">
        <v>411</v>
      </c>
      <c r="K46">
        <v>1</v>
      </c>
      <c r="L46">
        <v>2</v>
      </c>
    </row>
    <row r="47" spans="1:12" x14ac:dyDescent="0.2">
      <c r="A47" t="s">
        <v>58</v>
      </c>
      <c r="B47" t="s">
        <v>258</v>
      </c>
      <c r="C47">
        <v>39</v>
      </c>
      <c r="D47" t="s">
        <v>399</v>
      </c>
      <c r="E47">
        <v>26.2</v>
      </c>
      <c r="F47" t="s">
        <v>405</v>
      </c>
      <c r="G47" t="s">
        <v>406</v>
      </c>
      <c r="H47" t="s">
        <v>410</v>
      </c>
      <c r="I47">
        <v>2284.94</v>
      </c>
      <c r="J47" t="s">
        <v>411</v>
      </c>
      <c r="K47">
        <v>0</v>
      </c>
      <c r="L47">
        <v>0</v>
      </c>
    </row>
    <row r="48" spans="1:12" x14ac:dyDescent="0.2">
      <c r="A48" t="s">
        <v>59</v>
      </c>
      <c r="B48" t="s">
        <v>259</v>
      </c>
      <c r="C48">
        <v>39</v>
      </c>
      <c r="D48" t="s">
        <v>399</v>
      </c>
      <c r="E48">
        <v>27.3</v>
      </c>
      <c r="F48" t="s">
        <v>402</v>
      </c>
      <c r="G48" t="s">
        <v>407</v>
      </c>
      <c r="H48" t="s">
        <v>409</v>
      </c>
      <c r="I48">
        <v>1659.11</v>
      </c>
      <c r="J48" t="s">
        <v>411</v>
      </c>
      <c r="K48">
        <v>1</v>
      </c>
      <c r="L48">
        <v>3</v>
      </c>
    </row>
    <row r="49" spans="1:12" x14ac:dyDescent="0.2">
      <c r="A49" t="s">
        <v>60</v>
      </c>
      <c r="B49" t="s">
        <v>260</v>
      </c>
      <c r="C49">
        <v>70</v>
      </c>
      <c r="D49" t="s">
        <v>400</v>
      </c>
      <c r="E49">
        <v>27.3</v>
      </c>
      <c r="F49" t="s">
        <v>405</v>
      </c>
      <c r="G49" t="s">
        <v>406</v>
      </c>
      <c r="H49" t="s">
        <v>408</v>
      </c>
      <c r="I49">
        <v>17192.75</v>
      </c>
      <c r="J49" t="s">
        <v>411</v>
      </c>
      <c r="K49">
        <v>4</v>
      </c>
      <c r="L49">
        <v>1</v>
      </c>
    </row>
    <row r="50" spans="1:12" x14ac:dyDescent="0.2">
      <c r="A50" t="s">
        <v>61</v>
      </c>
      <c r="B50" t="s">
        <v>261</v>
      </c>
      <c r="C50">
        <v>53</v>
      </c>
      <c r="D50" t="s">
        <v>400</v>
      </c>
      <c r="E50">
        <v>28.2</v>
      </c>
      <c r="F50" t="s">
        <v>404</v>
      </c>
      <c r="G50" t="s">
        <v>406</v>
      </c>
      <c r="H50" t="s">
        <v>409</v>
      </c>
      <c r="I50">
        <v>921.1</v>
      </c>
      <c r="J50" t="s">
        <v>411</v>
      </c>
      <c r="K50">
        <v>0</v>
      </c>
      <c r="L50">
        <v>1</v>
      </c>
    </row>
    <row r="51" spans="1:12" x14ac:dyDescent="0.2">
      <c r="A51" t="s">
        <v>62</v>
      </c>
      <c r="B51" t="s">
        <v>246</v>
      </c>
      <c r="C51">
        <v>58</v>
      </c>
      <c r="D51" t="s">
        <v>399</v>
      </c>
      <c r="E51">
        <v>21.8</v>
      </c>
      <c r="F51" t="s">
        <v>401</v>
      </c>
      <c r="G51" t="s">
        <v>406</v>
      </c>
      <c r="H51" t="s">
        <v>409</v>
      </c>
      <c r="I51">
        <v>1016.06</v>
      </c>
      <c r="J51" t="s">
        <v>413</v>
      </c>
      <c r="K51">
        <v>0</v>
      </c>
      <c r="L51">
        <v>1</v>
      </c>
    </row>
    <row r="52" spans="1:12" x14ac:dyDescent="0.2">
      <c r="A52" t="s">
        <v>63</v>
      </c>
      <c r="B52" t="s">
        <v>262</v>
      </c>
      <c r="C52">
        <v>51</v>
      </c>
      <c r="D52" t="s">
        <v>399</v>
      </c>
      <c r="E52">
        <v>33.200000000000003</v>
      </c>
      <c r="F52" t="s">
        <v>405</v>
      </c>
      <c r="G52" t="s">
        <v>406</v>
      </c>
      <c r="H52" t="s">
        <v>408</v>
      </c>
      <c r="I52">
        <v>18206.77</v>
      </c>
      <c r="J52" t="s">
        <v>411</v>
      </c>
      <c r="K52">
        <v>5</v>
      </c>
      <c r="L52">
        <v>2</v>
      </c>
    </row>
    <row r="53" spans="1:12" x14ac:dyDescent="0.2">
      <c r="A53" t="s">
        <v>64</v>
      </c>
      <c r="B53" t="s">
        <v>263</v>
      </c>
      <c r="C53">
        <v>62</v>
      </c>
      <c r="D53" t="s">
        <v>400</v>
      </c>
      <c r="E53">
        <v>31.6</v>
      </c>
      <c r="F53" t="s">
        <v>402</v>
      </c>
      <c r="G53" t="s">
        <v>406</v>
      </c>
      <c r="H53" t="s">
        <v>409</v>
      </c>
      <c r="I53">
        <v>360.75</v>
      </c>
      <c r="J53" t="s">
        <v>411</v>
      </c>
      <c r="K53">
        <v>0</v>
      </c>
      <c r="L53">
        <v>2</v>
      </c>
    </row>
    <row r="54" spans="1:12" x14ac:dyDescent="0.2">
      <c r="A54" t="s">
        <v>65</v>
      </c>
      <c r="B54" t="s">
        <v>264</v>
      </c>
      <c r="C54">
        <v>63</v>
      </c>
      <c r="D54" t="s">
        <v>400</v>
      </c>
      <c r="E54">
        <v>28.7</v>
      </c>
      <c r="F54" t="s">
        <v>401</v>
      </c>
      <c r="G54" t="s">
        <v>406</v>
      </c>
      <c r="H54" t="s">
        <v>408</v>
      </c>
      <c r="I54">
        <v>11914.35</v>
      </c>
      <c r="J54" t="s">
        <v>412</v>
      </c>
      <c r="K54">
        <v>8</v>
      </c>
      <c r="L54">
        <v>0</v>
      </c>
    </row>
    <row r="55" spans="1:12" x14ac:dyDescent="0.2">
      <c r="A55" t="s">
        <v>66</v>
      </c>
      <c r="B55" t="s">
        <v>265</v>
      </c>
      <c r="C55">
        <v>26</v>
      </c>
      <c r="D55" t="s">
        <v>399</v>
      </c>
      <c r="E55">
        <v>18</v>
      </c>
      <c r="F55" t="s">
        <v>403</v>
      </c>
      <c r="G55" t="s">
        <v>406</v>
      </c>
      <c r="H55" t="s">
        <v>408</v>
      </c>
      <c r="I55">
        <v>2984.52</v>
      </c>
      <c r="J55" t="s">
        <v>411</v>
      </c>
      <c r="K55">
        <v>3</v>
      </c>
      <c r="L55">
        <v>0</v>
      </c>
    </row>
    <row r="56" spans="1:12" x14ac:dyDescent="0.2">
      <c r="A56" t="s">
        <v>67</v>
      </c>
      <c r="B56" t="s">
        <v>266</v>
      </c>
      <c r="C56">
        <v>60</v>
      </c>
      <c r="D56" t="s">
        <v>400</v>
      </c>
      <c r="E56">
        <v>26.1</v>
      </c>
      <c r="F56" t="s">
        <v>402</v>
      </c>
      <c r="G56" t="s">
        <v>406</v>
      </c>
      <c r="H56" t="s">
        <v>410</v>
      </c>
      <c r="I56">
        <v>2192.7600000000002</v>
      </c>
      <c r="J56" t="s">
        <v>411</v>
      </c>
      <c r="K56">
        <v>0</v>
      </c>
      <c r="L56">
        <v>1</v>
      </c>
    </row>
    <row r="57" spans="1:12" x14ac:dyDescent="0.2">
      <c r="A57" t="s">
        <v>68</v>
      </c>
      <c r="B57" t="s">
        <v>267</v>
      </c>
      <c r="C57">
        <v>35</v>
      </c>
      <c r="D57" t="s">
        <v>400</v>
      </c>
      <c r="E57">
        <v>26.8</v>
      </c>
      <c r="F57" t="s">
        <v>403</v>
      </c>
      <c r="G57" t="s">
        <v>407</v>
      </c>
      <c r="H57" t="s">
        <v>408</v>
      </c>
      <c r="I57">
        <v>14560.68</v>
      </c>
      <c r="J57" t="s">
        <v>411</v>
      </c>
      <c r="K57">
        <v>3</v>
      </c>
      <c r="L57">
        <v>0</v>
      </c>
    </row>
    <row r="58" spans="1:12" x14ac:dyDescent="0.2">
      <c r="A58" t="s">
        <v>69</v>
      </c>
      <c r="B58" t="s">
        <v>268</v>
      </c>
      <c r="C58">
        <v>61</v>
      </c>
      <c r="D58" t="s">
        <v>400</v>
      </c>
      <c r="E58">
        <v>24.8</v>
      </c>
      <c r="F58" t="s">
        <v>405</v>
      </c>
      <c r="G58" t="s">
        <v>406</v>
      </c>
      <c r="H58" t="s">
        <v>409</v>
      </c>
      <c r="I58">
        <v>734.6</v>
      </c>
      <c r="J58" t="s">
        <v>411</v>
      </c>
      <c r="K58">
        <v>0</v>
      </c>
      <c r="L58">
        <v>0</v>
      </c>
    </row>
    <row r="59" spans="1:12" x14ac:dyDescent="0.2">
      <c r="A59" t="s">
        <v>70</v>
      </c>
      <c r="B59" t="s">
        <v>269</v>
      </c>
      <c r="C59">
        <v>45</v>
      </c>
      <c r="D59" t="s">
        <v>399</v>
      </c>
      <c r="E59">
        <v>33.4</v>
      </c>
      <c r="F59" t="s">
        <v>401</v>
      </c>
      <c r="G59" t="s">
        <v>406</v>
      </c>
      <c r="H59" t="s">
        <v>409</v>
      </c>
      <c r="I59">
        <v>847.14</v>
      </c>
      <c r="J59" t="s">
        <v>411</v>
      </c>
      <c r="K59">
        <v>0</v>
      </c>
      <c r="L59">
        <v>0</v>
      </c>
    </row>
    <row r="60" spans="1:12" x14ac:dyDescent="0.2">
      <c r="A60" t="s">
        <v>71</v>
      </c>
      <c r="B60" t="s">
        <v>270</v>
      </c>
      <c r="C60">
        <v>36</v>
      </c>
      <c r="D60" t="s">
        <v>400</v>
      </c>
      <c r="E60">
        <v>26.9</v>
      </c>
      <c r="F60" t="s">
        <v>402</v>
      </c>
      <c r="G60" t="s">
        <v>406</v>
      </c>
      <c r="H60" t="s">
        <v>408</v>
      </c>
      <c r="I60">
        <v>4108.54</v>
      </c>
      <c r="J60" t="s">
        <v>411</v>
      </c>
      <c r="K60">
        <v>1</v>
      </c>
      <c r="L60">
        <v>1</v>
      </c>
    </row>
    <row r="61" spans="1:12" x14ac:dyDescent="0.2">
      <c r="A61" t="s">
        <v>72</v>
      </c>
      <c r="B61" t="s">
        <v>271</v>
      </c>
      <c r="C61">
        <v>34</v>
      </c>
      <c r="D61" t="s">
        <v>399</v>
      </c>
      <c r="E61">
        <v>27.4</v>
      </c>
      <c r="F61" t="s">
        <v>403</v>
      </c>
      <c r="G61" t="s">
        <v>407</v>
      </c>
      <c r="H61" t="s">
        <v>408</v>
      </c>
      <c r="I61">
        <v>17811.75</v>
      </c>
      <c r="J61" t="s">
        <v>411</v>
      </c>
      <c r="K61">
        <v>3</v>
      </c>
      <c r="L61">
        <v>2</v>
      </c>
    </row>
    <row r="62" spans="1:12" x14ac:dyDescent="0.2">
      <c r="A62" t="s">
        <v>73</v>
      </c>
      <c r="B62" t="s">
        <v>272</v>
      </c>
      <c r="C62">
        <v>44</v>
      </c>
      <c r="D62" t="s">
        <v>400</v>
      </c>
      <c r="E62">
        <v>24.1</v>
      </c>
      <c r="F62" t="s">
        <v>402</v>
      </c>
      <c r="G62" t="s">
        <v>406</v>
      </c>
      <c r="H62" t="s">
        <v>410</v>
      </c>
      <c r="I62">
        <v>2529.5100000000002</v>
      </c>
      <c r="J62" t="s">
        <v>412</v>
      </c>
      <c r="K62">
        <v>0</v>
      </c>
      <c r="L62">
        <v>2</v>
      </c>
    </row>
    <row r="63" spans="1:12" x14ac:dyDescent="0.2">
      <c r="A63" t="s">
        <v>74</v>
      </c>
      <c r="B63" t="s">
        <v>273</v>
      </c>
      <c r="C63">
        <v>46</v>
      </c>
      <c r="D63" t="s">
        <v>399</v>
      </c>
      <c r="E63">
        <v>24.3</v>
      </c>
      <c r="F63" t="s">
        <v>404</v>
      </c>
      <c r="G63" t="s">
        <v>407</v>
      </c>
      <c r="H63" t="s">
        <v>409</v>
      </c>
      <c r="I63">
        <v>1006.84</v>
      </c>
      <c r="J63" t="s">
        <v>412</v>
      </c>
      <c r="K63">
        <v>0</v>
      </c>
      <c r="L63">
        <v>0</v>
      </c>
    </row>
    <row r="64" spans="1:12" x14ac:dyDescent="0.2">
      <c r="A64" t="s">
        <v>75</v>
      </c>
      <c r="B64" t="s">
        <v>274</v>
      </c>
      <c r="C64">
        <v>46</v>
      </c>
      <c r="D64" t="s">
        <v>400</v>
      </c>
      <c r="E64">
        <v>23.2</v>
      </c>
      <c r="F64" t="s">
        <v>405</v>
      </c>
      <c r="G64" t="s">
        <v>406</v>
      </c>
      <c r="H64" t="s">
        <v>409</v>
      </c>
      <c r="I64">
        <v>1036.25</v>
      </c>
      <c r="J64" t="s">
        <v>411</v>
      </c>
      <c r="K64">
        <v>1</v>
      </c>
      <c r="L64">
        <v>2</v>
      </c>
    </row>
    <row r="65" spans="1:12" x14ac:dyDescent="0.2">
      <c r="A65" t="s">
        <v>76</v>
      </c>
      <c r="B65" t="s">
        <v>275</v>
      </c>
      <c r="C65">
        <v>60</v>
      </c>
      <c r="D65" t="s">
        <v>399</v>
      </c>
      <c r="E65">
        <v>31</v>
      </c>
      <c r="F65" t="s">
        <v>404</v>
      </c>
      <c r="G65" t="s">
        <v>407</v>
      </c>
      <c r="H65" t="s">
        <v>409</v>
      </c>
      <c r="I65">
        <v>1007.6</v>
      </c>
      <c r="J65" t="s">
        <v>411</v>
      </c>
      <c r="K65">
        <v>0</v>
      </c>
      <c r="L65">
        <v>1</v>
      </c>
    </row>
    <row r="66" spans="1:12" x14ac:dyDescent="0.2">
      <c r="A66" t="s">
        <v>77</v>
      </c>
      <c r="B66" t="s">
        <v>276</v>
      </c>
      <c r="C66">
        <v>58</v>
      </c>
      <c r="D66" t="s">
        <v>399</v>
      </c>
      <c r="E66">
        <v>20.6</v>
      </c>
      <c r="F66" t="s">
        <v>405</v>
      </c>
      <c r="G66" t="s">
        <v>407</v>
      </c>
      <c r="H66" t="s">
        <v>408</v>
      </c>
      <c r="I66">
        <v>7880.14</v>
      </c>
      <c r="J66" t="s">
        <v>411</v>
      </c>
      <c r="K66">
        <v>1</v>
      </c>
      <c r="L66">
        <v>1</v>
      </c>
    </row>
    <row r="67" spans="1:12" x14ac:dyDescent="0.2">
      <c r="A67" t="s">
        <v>78</v>
      </c>
      <c r="B67" t="s">
        <v>277</v>
      </c>
      <c r="C67">
        <v>60</v>
      </c>
      <c r="D67" t="s">
        <v>399</v>
      </c>
      <c r="E67">
        <v>24.4</v>
      </c>
      <c r="F67" t="s">
        <v>403</v>
      </c>
      <c r="G67" t="s">
        <v>406</v>
      </c>
      <c r="H67" t="s">
        <v>409</v>
      </c>
      <c r="I67">
        <v>1738.56</v>
      </c>
      <c r="J67" t="s">
        <v>413</v>
      </c>
      <c r="K67">
        <v>0</v>
      </c>
      <c r="L67">
        <v>2</v>
      </c>
    </row>
    <row r="68" spans="1:12" x14ac:dyDescent="0.2">
      <c r="A68" t="s">
        <v>79</v>
      </c>
      <c r="B68" t="s">
        <v>278</v>
      </c>
      <c r="C68">
        <v>51</v>
      </c>
      <c r="D68" t="s">
        <v>400</v>
      </c>
      <c r="E68">
        <v>26.4</v>
      </c>
      <c r="F68" t="s">
        <v>401</v>
      </c>
      <c r="G68" t="s">
        <v>407</v>
      </c>
      <c r="H68" t="s">
        <v>410</v>
      </c>
      <c r="I68">
        <v>5790.3</v>
      </c>
      <c r="J68" t="s">
        <v>411</v>
      </c>
      <c r="K68">
        <v>0</v>
      </c>
      <c r="L68">
        <v>1</v>
      </c>
    </row>
    <row r="69" spans="1:12" x14ac:dyDescent="0.2">
      <c r="A69" t="s">
        <v>80</v>
      </c>
      <c r="B69" t="s">
        <v>248</v>
      </c>
      <c r="C69">
        <v>45</v>
      </c>
      <c r="D69" t="s">
        <v>400</v>
      </c>
      <c r="E69">
        <v>18</v>
      </c>
      <c r="F69" t="s">
        <v>401</v>
      </c>
      <c r="G69" t="s">
        <v>407</v>
      </c>
      <c r="H69" t="s">
        <v>408</v>
      </c>
      <c r="I69">
        <v>50</v>
      </c>
      <c r="J69" t="s">
        <v>412</v>
      </c>
      <c r="K69">
        <v>6</v>
      </c>
      <c r="L69">
        <v>2</v>
      </c>
    </row>
    <row r="70" spans="1:12" x14ac:dyDescent="0.2">
      <c r="A70" t="s">
        <v>81</v>
      </c>
      <c r="B70" t="s">
        <v>279</v>
      </c>
      <c r="C70">
        <v>27</v>
      </c>
      <c r="D70" t="s">
        <v>400</v>
      </c>
      <c r="E70">
        <v>26.4</v>
      </c>
      <c r="F70" t="s">
        <v>402</v>
      </c>
      <c r="G70" t="s">
        <v>406</v>
      </c>
      <c r="H70" t="s">
        <v>408</v>
      </c>
      <c r="I70">
        <v>2614.9299999999998</v>
      </c>
      <c r="J70" t="s">
        <v>411</v>
      </c>
      <c r="K70">
        <v>6</v>
      </c>
      <c r="L70">
        <v>1</v>
      </c>
    </row>
    <row r="71" spans="1:12" x14ac:dyDescent="0.2">
      <c r="A71" t="s">
        <v>82</v>
      </c>
      <c r="B71" t="s">
        <v>280</v>
      </c>
      <c r="C71">
        <v>66</v>
      </c>
      <c r="D71" t="s">
        <v>400</v>
      </c>
      <c r="E71">
        <v>29.5</v>
      </c>
      <c r="F71" t="s">
        <v>401</v>
      </c>
      <c r="G71" t="s">
        <v>406</v>
      </c>
      <c r="H71" t="s">
        <v>408</v>
      </c>
      <c r="I71">
        <v>5654.51</v>
      </c>
      <c r="J71" t="s">
        <v>412</v>
      </c>
      <c r="K71">
        <v>2</v>
      </c>
      <c r="L71">
        <v>2</v>
      </c>
    </row>
    <row r="72" spans="1:12" x14ac:dyDescent="0.2">
      <c r="A72" t="s">
        <v>83</v>
      </c>
      <c r="B72" t="s">
        <v>281</v>
      </c>
      <c r="C72">
        <v>51</v>
      </c>
      <c r="D72" t="s">
        <v>399</v>
      </c>
      <c r="E72">
        <v>25.1</v>
      </c>
      <c r="F72" t="s">
        <v>403</v>
      </c>
      <c r="G72" t="s">
        <v>406</v>
      </c>
      <c r="H72" t="s">
        <v>410</v>
      </c>
      <c r="I72">
        <v>2550.79</v>
      </c>
      <c r="J72" t="s">
        <v>411</v>
      </c>
      <c r="K72">
        <v>1</v>
      </c>
      <c r="L72">
        <v>1</v>
      </c>
    </row>
    <row r="73" spans="1:12" x14ac:dyDescent="0.2">
      <c r="A73" t="s">
        <v>84</v>
      </c>
      <c r="B73" t="s">
        <v>282</v>
      </c>
      <c r="C73">
        <v>42</v>
      </c>
      <c r="D73" t="s">
        <v>400</v>
      </c>
      <c r="E73">
        <v>30.2</v>
      </c>
      <c r="F73" t="s">
        <v>401</v>
      </c>
      <c r="G73" t="s">
        <v>406</v>
      </c>
      <c r="H73" t="s">
        <v>408</v>
      </c>
      <c r="I73">
        <v>6142.67</v>
      </c>
      <c r="J73" t="s">
        <v>411</v>
      </c>
      <c r="K73">
        <v>3</v>
      </c>
      <c r="L73">
        <v>1</v>
      </c>
    </row>
    <row r="74" spans="1:12" x14ac:dyDescent="0.2">
      <c r="A74" t="s">
        <v>85</v>
      </c>
      <c r="B74" t="s">
        <v>222</v>
      </c>
      <c r="C74">
        <v>25</v>
      </c>
      <c r="D74" t="s">
        <v>400</v>
      </c>
      <c r="E74">
        <v>32.200000000000003</v>
      </c>
      <c r="F74" t="s">
        <v>404</v>
      </c>
      <c r="G74" t="s">
        <v>406</v>
      </c>
      <c r="H74" t="s">
        <v>409</v>
      </c>
      <c r="I74">
        <v>781.73</v>
      </c>
      <c r="J74" t="s">
        <v>411</v>
      </c>
      <c r="K74">
        <v>0</v>
      </c>
      <c r="L74">
        <v>1</v>
      </c>
    </row>
    <row r="75" spans="1:12" x14ac:dyDescent="0.2">
      <c r="A75" t="s">
        <v>86</v>
      </c>
      <c r="B75" t="s">
        <v>283</v>
      </c>
      <c r="C75">
        <v>50</v>
      </c>
      <c r="D75" t="s">
        <v>400</v>
      </c>
      <c r="E75">
        <v>27.4</v>
      </c>
      <c r="F75" t="s">
        <v>405</v>
      </c>
      <c r="G75" t="s">
        <v>406</v>
      </c>
      <c r="H75" t="s">
        <v>408</v>
      </c>
      <c r="I75">
        <v>13264.69</v>
      </c>
      <c r="J75" t="s">
        <v>412</v>
      </c>
      <c r="K75">
        <v>3</v>
      </c>
      <c r="L75">
        <v>2</v>
      </c>
    </row>
    <row r="76" spans="1:12" x14ac:dyDescent="0.2">
      <c r="A76" t="s">
        <v>87</v>
      </c>
      <c r="B76" t="s">
        <v>241</v>
      </c>
      <c r="C76">
        <v>52</v>
      </c>
      <c r="D76" t="s">
        <v>400</v>
      </c>
      <c r="E76">
        <v>27.5</v>
      </c>
      <c r="F76" t="s">
        <v>403</v>
      </c>
      <c r="G76" t="s">
        <v>407</v>
      </c>
      <c r="H76" t="s">
        <v>409</v>
      </c>
      <c r="I76">
        <v>1369.77</v>
      </c>
      <c r="J76" t="s">
        <v>411</v>
      </c>
      <c r="K76">
        <v>1</v>
      </c>
      <c r="L76">
        <v>1</v>
      </c>
    </row>
    <row r="77" spans="1:12" x14ac:dyDescent="0.2">
      <c r="A77" t="s">
        <v>88</v>
      </c>
      <c r="B77" t="s">
        <v>284</v>
      </c>
      <c r="C77">
        <v>71</v>
      </c>
      <c r="D77" t="s">
        <v>400</v>
      </c>
      <c r="E77">
        <v>23.6</v>
      </c>
      <c r="F77" t="s">
        <v>404</v>
      </c>
      <c r="G77" t="s">
        <v>406</v>
      </c>
      <c r="H77" t="s">
        <v>408</v>
      </c>
      <c r="I77">
        <v>14689.25</v>
      </c>
      <c r="J77" t="s">
        <v>412</v>
      </c>
      <c r="K77">
        <v>2</v>
      </c>
      <c r="L77">
        <v>2</v>
      </c>
    </row>
    <row r="78" spans="1:12" x14ac:dyDescent="0.2">
      <c r="A78" t="s">
        <v>89</v>
      </c>
      <c r="B78" t="s">
        <v>285</v>
      </c>
      <c r="C78">
        <v>34</v>
      </c>
      <c r="D78" t="s">
        <v>399</v>
      </c>
      <c r="E78">
        <v>25.9</v>
      </c>
      <c r="F78" t="s">
        <v>401</v>
      </c>
      <c r="G78" t="s">
        <v>406</v>
      </c>
      <c r="H78" t="s">
        <v>409</v>
      </c>
      <c r="I78">
        <v>2202.6799999999998</v>
      </c>
      <c r="J78" t="s">
        <v>411</v>
      </c>
      <c r="K78">
        <v>0</v>
      </c>
      <c r="L78">
        <v>1</v>
      </c>
    </row>
    <row r="79" spans="1:12" x14ac:dyDescent="0.2">
      <c r="A79" t="s">
        <v>90</v>
      </c>
      <c r="B79" t="s">
        <v>286</v>
      </c>
      <c r="C79">
        <v>65</v>
      </c>
      <c r="D79" t="s">
        <v>399</v>
      </c>
      <c r="E79">
        <v>26.4</v>
      </c>
      <c r="F79" t="s">
        <v>403</v>
      </c>
      <c r="G79" t="s">
        <v>407</v>
      </c>
      <c r="H79" t="s">
        <v>408</v>
      </c>
      <c r="I79">
        <v>10716.89</v>
      </c>
      <c r="J79" t="s">
        <v>411</v>
      </c>
      <c r="K79">
        <v>1</v>
      </c>
      <c r="L79">
        <v>2</v>
      </c>
    </row>
    <row r="80" spans="1:12" x14ac:dyDescent="0.2">
      <c r="A80" t="s">
        <v>91</v>
      </c>
      <c r="B80" t="s">
        <v>287</v>
      </c>
      <c r="C80">
        <v>41</v>
      </c>
      <c r="D80" t="s">
        <v>400</v>
      </c>
      <c r="E80">
        <v>24.5</v>
      </c>
      <c r="F80" t="s">
        <v>402</v>
      </c>
      <c r="G80" t="s">
        <v>406</v>
      </c>
      <c r="H80" t="s">
        <v>408</v>
      </c>
      <c r="I80">
        <v>323.64999999999998</v>
      </c>
      <c r="J80" t="s">
        <v>412</v>
      </c>
      <c r="K80">
        <v>1</v>
      </c>
      <c r="L80">
        <v>1</v>
      </c>
    </row>
    <row r="81" spans="1:12" x14ac:dyDescent="0.2">
      <c r="A81" t="s">
        <v>92</v>
      </c>
      <c r="B81" t="s">
        <v>288</v>
      </c>
      <c r="C81">
        <v>32</v>
      </c>
      <c r="D81" t="s">
        <v>399</v>
      </c>
      <c r="E81">
        <v>25.1</v>
      </c>
      <c r="F81" t="s">
        <v>404</v>
      </c>
      <c r="G81" t="s">
        <v>406</v>
      </c>
      <c r="H81" t="s">
        <v>408</v>
      </c>
      <c r="I81">
        <v>31866.82</v>
      </c>
      <c r="J81" t="s">
        <v>411</v>
      </c>
      <c r="K81">
        <v>5</v>
      </c>
      <c r="L81">
        <v>2</v>
      </c>
    </row>
    <row r="82" spans="1:12" x14ac:dyDescent="0.2">
      <c r="A82" t="s">
        <v>93</v>
      </c>
      <c r="B82" t="s">
        <v>289</v>
      </c>
      <c r="C82">
        <v>63</v>
      </c>
      <c r="D82" t="s">
        <v>399</v>
      </c>
      <c r="E82">
        <v>32.5</v>
      </c>
      <c r="F82" t="s">
        <v>404</v>
      </c>
      <c r="G82" t="s">
        <v>407</v>
      </c>
      <c r="H82" t="s">
        <v>409</v>
      </c>
      <c r="I82">
        <v>2333.4499999999998</v>
      </c>
      <c r="J82" t="s">
        <v>411</v>
      </c>
      <c r="K82">
        <v>0</v>
      </c>
      <c r="L82">
        <v>0</v>
      </c>
    </row>
    <row r="83" spans="1:12" x14ac:dyDescent="0.2">
      <c r="A83" t="s">
        <v>94</v>
      </c>
      <c r="B83" t="s">
        <v>290</v>
      </c>
      <c r="C83">
        <v>56</v>
      </c>
      <c r="D83" t="s">
        <v>399</v>
      </c>
      <c r="E83">
        <v>26.2</v>
      </c>
      <c r="F83" t="s">
        <v>402</v>
      </c>
      <c r="G83" t="s">
        <v>407</v>
      </c>
      <c r="H83" t="s">
        <v>409</v>
      </c>
      <c r="I83">
        <v>1153.4100000000001</v>
      </c>
      <c r="J83" t="s">
        <v>411</v>
      </c>
      <c r="K83">
        <v>0</v>
      </c>
      <c r="L83">
        <v>2</v>
      </c>
    </row>
    <row r="84" spans="1:12" x14ac:dyDescent="0.2">
      <c r="A84" t="s">
        <v>95</v>
      </c>
      <c r="B84" t="s">
        <v>291</v>
      </c>
      <c r="C84">
        <v>54</v>
      </c>
      <c r="D84" t="s">
        <v>400</v>
      </c>
      <c r="E84">
        <v>22.1</v>
      </c>
      <c r="F84" t="s">
        <v>402</v>
      </c>
      <c r="G84" t="s">
        <v>406</v>
      </c>
      <c r="H84" t="s">
        <v>409</v>
      </c>
      <c r="I84">
        <v>604.46</v>
      </c>
      <c r="J84" t="s">
        <v>411</v>
      </c>
      <c r="K84">
        <v>0</v>
      </c>
      <c r="L84">
        <v>2</v>
      </c>
    </row>
    <row r="85" spans="1:12" x14ac:dyDescent="0.2">
      <c r="A85" t="s">
        <v>96</v>
      </c>
      <c r="B85" t="s">
        <v>292</v>
      </c>
      <c r="C85">
        <v>58</v>
      </c>
      <c r="D85" t="s">
        <v>400</v>
      </c>
      <c r="E85">
        <v>32.200000000000003</v>
      </c>
      <c r="F85" t="s">
        <v>402</v>
      </c>
      <c r="G85" t="s">
        <v>406</v>
      </c>
      <c r="H85" t="s">
        <v>410</v>
      </c>
      <c r="I85">
        <v>4236.84</v>
      </c>
      <c r="J85" t="s">
        <v>412</v>
      </c>
      <c r="K85">
        <v>0</v>
      </c>
      <c r="L85">
        <v>0</v>
      </c>
    </row>
    <row r="86" spans="1:12" x14ac:dyDescent="0.2">
      <c r="A86" t="s">
        <v>97</v>
      </c>
      <c r="B86" t="s">
        <v>293</v>
      </c>
      <c r="C86">
        <v>44</v>
      </c>
      <c r="D86" t="s">
        <v>400</v>
      </c>
      <c r="E86">
        <v>26.6</v>
      </c>
      <c r="F86" t="s">
        <v>405</v>
      </c>
      <c r="G86" t="s">
        <v>406</v>
      </c>
      <c r="H86" t="s">
        <v>409</v>
      </c>
      <c r="I86">
        <v>869.71</v>
      </c>
      <c r="J86" t="s">
        <v>411</v>
      </c>
      <c r="K86">
        <v>0</v>
      </c>
      <c r="L86">
        <v>2</v>
      </c>
    </row>
    <row r="87" spans="1:12" x14ac:dyDescent="0.2">
      <c r="A87" t="s">
        <v>98</v>
      </c>
      <c r="B87" t="s">
        <v>294</v>
      </c>
      <c r="C87">
        <v>54</v>
      </c>
      <c r="D87" t="s">
        <v>400</v>
      </c>
      <c r="E87">
        <v>20.6</v>
      </c>
      <c r="F87" t="s">
        <v>402</v>
      </c>
      <c r="G87" t="s">
        <v>406</v>
      </c>
      <c r="H87" t="s">
        <v>408</v>
      </c>
      <c r="I87">
        <v>11619.34</v>
      </c>
      <c r="J87" t="s">
        <v>411</v>
      </c>
      <c r="K87">
        <v>2</v>
      </c>
      <c r="L87">
        <v>2</v>
      </c>
    </row>
    <row r="88" spans="1:12" x14ac:dyDescent="0.2">
      <c r="A88" t="s">
        <v>99</v>
      </c>
      <c r="B88" t="s">
        <v>295</v>
      </c>
      <c r="C88">
        <v>24</v>
      </c>
      <c r="D88" t="s">
        <v>400</v>
      </c>
      <c r="E88">
        <v>21.1</v>
      </c>
      <c r="F88" t="s">
        <v>405</v>
      </c>
      <c r="G88" t="s">
        <v>406</v>
      </c>
      <c r="H88" t="s">
        <v>408</v>
      </c>
      <c r="I88">
        <v>5389.27</v>
      </c>
      <c r="J88" t="s">
        <v>411</v>
      </c>
      <c r="K88">
        <v>2</v>
      </c>
      <c r="L88">
        <v>0</v>
      </c>
    </row>
    <row r="89" spans="1:12" x14ac:dyDescent="0.2">
      <c r="A89" t="s">
        <v>100</v>
      </c>
      <c r="B89" t="s">
        <v>296</v>
      </c>
      <c r="C89">
        <v>39</v>
      </c>
      <c r="D89" t="s">
        <v>399</v>
      </c>
      <c r="E89">
        <v>20.6</v>
      </c>
      <c r="F89" t="s">
        <v>405</v>
      </c>
      <c r="G89" t="s">
        <v>406</v>
      </c>
      <c r="H89" t="s">
        <v>408</v>
      </c>
      <c r="I89">
        <v>11599.57</v>
      </c>
      <c r="J89" t="s">
        <v>411</v>
      </c>
      <c r="K89">
        <v>1</v>
      </c>
      <c r="L89">
        <v>1</v>
      </c>
    </row>
    <row r="90" spans="1:12" x14ac:dyDescent="0.2">
      <c r="A90" t="s">
        <v>101</v>
      </c>
      <c r="B90" t="s">
        <v>297</v>
      </c>
      <c r="C90">
        <v>51</v>
      </c>
      <c r="D90" t="s">
        <v>400</v>
      </c>
      <c r="E90">
        <v>27.7</v>
      </c>
      <c r="F90" t="s">
        <v>403</v>
      </c>
      <c r="G90" t="s">
        <v>406</v>
      </c>
      <c r="H90" t="s">
        <v>408</v>
      </c>
      <c r="I90">
        <v>6865.5</v>
      </c>
      <c r="J90" t="s">
        <v>412</v>
      </c>
      <c r="K90">
        <v>1</v>
      </c>
      <c r="L90">
        <v>0</v>
      </c>
    </row>
    <row r="91" spans="1:12" x14ac:dyDescent="0.2">
      <c r="A91" t="s">
        <v>102</v>
      </c>
      <c r="B91" t="s">
        <v>298</v>
      </c>
      <c r="C91">
        <v>40</v>
      </c>
      <c r="D91" t="s">
        <v>400</v>
      </c>
      <c r="E91">
        <v>31.3</v>
      </c>
      <c r="F91" t="s">
        <v>402</v>
      </c>
      <c r="G91" t="s">
        <v>406</v>
      </c>
      <c r="H91" t="s">
        <v>408</v>
      </c>
      <c r="I91">
        <v>11893.18</v>
      </c>
      <c r="J91" t="s">
        <v>411</v>
      </c>
      <c r="K91">
        <v>1</v>
      </c>
      <c r="L91">
        <v>0</v>
      </c>
    </row>
    <row r="92" spans="1:12" x14ac:dyDescent="0.2">
      <c r="A92" t="s">
        <v>103</v>
      </c>
      <c r="B92" t="s">
        <v>299</v>
      </c>
      <c r="C92">
        <v>28</v>
      </c>
      <c r="D92" t="s">
        <v>400</v>
      </c>
      <c r="E92">
        <v>24.7</v>
      </c>
      <c r="F92" t="s">
        <v>404</v>
      </c>
      <c r="G92" t="s">
        <v>407</v>
      </c>
      <c r="H92" t="s">
        <v>408</v>
      </c>
      <c r="I92">
        <v>4723.0200000000004</v>
      </c>
      <c r="J92" t="s">
        <v>411</v>
      </c>
      <c r="K92">
        <v>5</v>
      </c>
      <c r="L92">
        <v>2</v>
      </c>
    </row>
    <row r="93" spans="1:12" x14ac:dyDescent="0.2">
      <c r="A93" t="s">
        <v>104</v>
      </c>
      <c r="B93" t="s">
        <v>300</v>
      </c>
      <c r="C93">
        <v>46</v>
      </c>
      <c r="D93" t="s">
        <v>400</v>
      </c>
      <c r="E93">
        <v>30.1</v>
      </c>
      <c r="F93" t="s">
        <v>402</v>
      </c>
      <c r="G93" t="s">
        <v>406</v>
      </c>
      <c r="H93" t="s">
        <v>409</v>
      </c>
      <c r="I93">
        <v>1096.99</v>
      </c>
      <c r="J93" t="s">
        <v>412</v>
      </c>
      <c r="K93">
        <v>0</v>
      </c>
      <c r="L93">
        <v>2</v>
      </c>
    </row>
    <row r="94" spans="1:12" x14ac:dyDescent="0.2">
      <c r="A94" t="s">
        <v>105</v>
      </c>
      <c r="B94" t="s">
        <v>301</v>
      </c>
      <c r="C94">
        <v>56</v>
      </c>
      <c r="D94" t="s">
        <v>400</v>
      </c>
      <c r="E94">
        <v>28</v>
      </c>
      <c r="F94" t="s">
        <v>405</v>
      </c>
      <c r="G94" t="s">
        <v>406</v>
      </c>
      <c r="H94" t="s">
        <v>409</v>
      </c>
      <c r="I94">
        <v>559.69000000000005</v>
      </c>
      <c r="J94" t="s">
        <v>411</v>
      </c>
      <c r="K94">
        <v>0</v>
      </c>
      <c r="L94">
        <v>2</v>
      </c>
    </row>
    <row r="95" spans="1:12" x14ac:dyDescent="0.2">
      <c r="A95" t="s">
        <v>106</v>
      </c>
      <c r="B95" t="s">
        <v>302</v>
      </c>
      <c r="C95">
        <v>59</v>
      </c>
      <c r="D95" t="s">
        <v>400</v>
      </c>
      <c r="E95">
        <v>25.4</v>
      </c>
      <c r="F95" t="s">
        <v>405</v>
      </c>
      <c r="G95" t="s">
        <v>406</v>
      </c>
      <c r="H95" t="s">
        <v>410</v>
      </c>
      <c r="I95">
        <v>1770.77</v>
      </c>
      <c r="J95" t="s">
        <v>411</v>
      </c>
      <c r="K95">
        <v>1</v>
      </c>
      <c r="L95">
        <v>0</v>
      </c>
    </row>
    <row r="96" spans="1:12" x14ac:dyDescent="0.2">
      <c r="A96" t="s">
        <v>107</v>
      </c>
      <c r="B96" t="s">
        <v>303</v>
      </c>
      <c r="C96">
        <v>53</v>
      </c>
      <c r="D96" t="s">
        <v>400</v>
      </c>
      <c r="E96">
        <v>25.2</v>
      </c>
      <c r="F96" t="s">
        <v>402</v>
      </c>
      <c r="G96" t="s">
        <v>406</v>
      </c>
      <c r="H96" t="s">
        <v>408</v>
      </c>
      <c r="I96">
        <v>4704.17</v>
      </c>
      <c r="J96" t="s">
        <v>411</v>
      </c>
      <c r="K96">
        <v>1</v>
      </c>
      <c r="L96">
        <v>1</v>
      </c>
    </row>
    <row r="97" spans="1:12" x14ac:dyDescent="0.2">
      <c r="A97" t="s">
        <v>108</v>
      </c>
      <c r="B97" t="s">
        <v>304</v>
      </c>
      <c r="C97">
        <v>64</v>
      </c>
      <c r="D97" t="s">
        <v>400</v>
      </c>
      <c r="E97">
        <v>28.5</v>
      </c>
      <c r="F97" t="s">
        <v>405</v>
      </c>
      <c r="G97" t="s">
        <v>407</v>
      </c>
      <c r="H97" t="s">
        <v>408</v>
      </c>
      <c r="I97">
        <v>21694.59</v>
      </c>
      <c r="J97" t="s">
        <v>411</v>
      </c>
      <c r="K97">
        <v>1</v>
      </c>
      <c r="L97">
        <v>0</v>
      </c>
    </row>
    <row r="98" spans="1:12" x14ac:dyDescent="0.2">
      <c r="A98" t="s">
        <v>109</v>
      </c>
      <c r="B98" t="s">
        <v>305</v>
      </c>
      <c r="C98">
        <v>42</v>
      </c>
      <c r="D98" t="s">
        <v>400</v>
      </c>
      <c r="E98">
        <v>32.4</v>
      </c>
      <c r="F98" t="s">
        <v>404</v>
      </c>
      <c r="G98" t="s">
        <v>406</v>
      </c>
      <c r="H98" t="s">
        <v>410</v>
      </c>
      <c r="I98">
        <v>2318.11</v>
      </c>
      <c r="J98" t="s">
        <v>411</v>
      </c>
      <c r="K98">
        <v>0</v>
      </c>
      <c r="L98">
        <v>4</v>
      </c>
    </row>
    <row r="99" spans="1:12" x14ac:dyDescent="0.2">
      <c r="A99" t="s">
        <v>110</v>
      </c>
      <c r="B99" t="s">
        <v>306</v>
      </c>
      <c r="C99">
        <v>46</v>
      </c>
      <c r="D99" t="s">
        <v>399</v>
      </c>
      <c r="E99">
        <v>22.9</v>
      </c>
      <c r="F99" t="s">
        <v>404</v>
      </c>
      <c r="G99" t="s">
        <v>407</v>
      </c>
      <c r="H99" t="s">
        <v>409</v>
      </c>
      <c r="I99">
        <v>800.97</v>
      </c>
      <c r="J99" t="s">
        <v>411</v>
      </c>
      <c r="K99">
        <v>0</v>
      </c>
      <c r="L99">
        <v>0</v>
      </c>
    </row>
    <row r="100" spans="1:12" x14ac:dyDescent="0.2">
      <c r="A100" t="s">
        <v>111</v>
      </c>
      <c r="B100" t="s">
        <v>307</v>
      </c>
      <c r="C100">
        <v>47</v>
      </c>
      <c r="D100" t="s">
        <v>399</v>
      </c>
      <c r="E100">
        <v>23.6</v>
      </c>
      <c r="F100" t="s">
        <v>401</v>
      </c>
      <c r="G100" t="s">
        <v>406</v>
      </c>
      <c r="H100" t="s">
        <v>410</v>
      </c>
      <c r="I100">
        <v>4667.84</v>
      </c>
      <c r="J100" t="s">
        <v>412</v>
      </c>
      <c r="K100">
        <v>2</v>
      </c>
      <c r="L100">
        <v>2</v>
      </c>
    </row>
    <row r="101" spans="1:12" x14ac:dyDescent="0.2">
      <c r="A101" t="s">
        <v>112</v>
      </c>
      <c r="B101" t="s">
        <v>308</v>
      </c>
      <c r="C101">
        <v>51</v>
      </c>
      <c r="D101" t="s">
        <v>399</v>
      </c>
      <c r="E101">
        <v>24.5</v>
      </c>
      <c r="F101" t="s">
        <v>405</v>
      </c>
      <c r="G101" t="s">
        <v>407</v>
      </c>
      <c r="H101" t="s">
        <v>409</v>
      </c>
      <c r="I101">
        <v>1166.4100000000001</v>
      </c>
      <c r="J101" t="s">
        <v>413</v>
      </c>
      <c r="K101">
        <v>0</v>
      </c>
      <c r="L101">
        <v>1</v>
      </c>
    </row>
    <row r="102" spans="1:12" x14ac:dyDescent="0.2">
      <c r="A102" t="s">
        <v>113</v>
      </c>
      <c r="B102" t="s">
        <v>241</v>
      </c>
      <c r="C102">
        <v>54</v>
      </c>
      <c r="D102" t="s">
        <v>400</v>
      </c>
      <c r="E102">
        <v>25.6</v>
      </c>
      <c r="F102" t="s">
        <v>403</v>
      </c>
      <c r="G102" t="s">
        <v>406</v>
      </c>
      <c r="H102" t="s">
        <v>408</v>
      </c>
      <c r="I102">
        <v>4200.1899999999996</v>
      </c>
      <c r="J102" t="s">
        <v>413</v>
      </c>
      <c r="K102">
        <v>1</v>
      </c>
      <c r="L102">
        <v>0</v>
      </c>
    </row>
    <row r="103" spans="1:12" x14ac:dyDescent="0.2">
      <c r="A103" t="s">
        <v>114</v>
      </c>
      <c r="B103" t="s">
        <v>309</v>
      </c>
      <c r="C103">
        <v>52</v>
      </c>
      <c r="D103" t="s">
        <v>399</v>
      </c>
      <c r="E103">
        <v>24.6</v>
      </c>
      <c r="F103" t="s">
        <v>405</v>
      </c>
      <c r="G103" t="s">
        <v>406</v>
      </c>
      <c r="H103" t="s">
        <v>408</v>
      </c>
      <c r="I103">
        <v>6397.64</v>
      </c>
      <c r="J103" t="s">
        <v>413</v>
      </c>
      <c r="K103">
        <v>6</v>
      </c>
      <c r="L103">
        <v>4</v>
      </c>
    </row>
    <row r="104" spans="1:12" x14ac:dyDescent="0.2">
      <c r="A104" t="s">
        <v>115</v>
      </c>
      <c r="B104" t="s">
        <v>310</v>
      </c>
      <c r="C104">
        <v>62</v>
      </c>
      <c r="D104" t="s">
        <v>400</v>
      </c>
      <c r="E104">
        <v>23.6</v>
      </c>
      <c r="F104" t="s">
        <v>404</v>
      </c>
      <c r="G104" t="s">
        <v>406</v>
      </c>
      <c r="H104" t="s">
        <v>408</v>
      </c>
      <c r="I104">
        <v>50</v>
      </c>
      <c r="J104" t="s">
        <v>411</v>
      </c>
      <c r="K104">
        <v>2</v>
      </c>
      <c r="L104">
        <v>0</v>
      </c>
    </row>
    <row r="105" spans="1:12" x14ac:dyDescent="0.2">
      <c r="A105" t="s">
        <v>116</v>
      </c>
      <c r="B105" t="s">
        <v>311</v>
      </c>
      <c r="C105">
        <v>37</v>
      </c>
      <c r="D105" t="s">
        <v>399</v>
      </c>
      <c r="E105">
        <v>24.7</v>
      </c>
      <c r="F105" t="s">
        <v>401</v>
      </c>
      <c r="G105" t="s">
        <v>406</v>
      </c>
      <c r="H105" t="s">
        <v>408</v>
      </c>
      <c r="I105">
        <v>7790.35</v>
      </c>
      <c r="J105" t="s">
        <v>411</v>
      </c>
      <c r="K105">
        <v>3</v>
      </c>
      <c r="L105">
        <v>1</v>
      </c>
    </row>
    <row r="106" spans="1:12" x14ac:dyDescent="0.2">
      <c r="A106" t="s">
        <v>117</v>
      </c>
      <c r="B106" t="s">
        <v>312</v>
      </c>
      <c r="C106">
        <v>61</v>
      </c>
      <c r="D106" t="s">
        <v>399</v>
      </c>
      <c r="E106">
        <v>29.4</v>
      </c>
      <c r="F106" t="s">
        <v>402</v>
      </c>
      <c r="G106" t="s">
        <v>406</v>
      </c>
      <c r="H106" t="s">
        <v>408</v>
      </c>
      <c r="I106">
        <v>6481.49</v>
      </c>
      <c r="J106" t="s">
        <v>411</v>
      </c>
      <c r="K106">
        <v>3</v>
      </c>
      <c r="L106">
        <v>3</v>
      </c>
    </row>
    <row r="107" spans="1:12" x14ac:dyDescent="0.2">
      <c r="A107" t="s">
        <v>118</v>
      </c>
      <c r="B107" t="s">
        <v>313</v>
      </c>
      <c r="C107">
        <v>56</v>
      </c>
      <c r="D107" t="s">
        <v>399</v>
      </c>
      <c r="E107">
        <v>27.3</v>
      </c>
      <c r="F107" t="s">
        <v>402</v>
      </c>
      <c r="G107" t="s">
        <v>406</v>
      </c>
      <c r="H107" t="s">
        <v>408</v>
      </c>
      <c r="I107">
        <v>7303.09</v>
      </c>
      <c r="J107" t="s">
        <v>412</v>
      </c>
      <c r="K107">
        <v>1</v>
      </c>
      <c r="L107">
        <v>0</v>
      </c>
    </row>
    <row r="108" spans="1:12" x14ac:dyDescent="0.2">
      <c r="A108" t="s">
        <v>119</v>
      </c>
      <c r="B108" t="s">
        <v>314</v>
      </c>
      <c r="C108">
        <v>60</v>
      </c>
      <c r="D108" t="s">
        <v>399</v>
      </c>
      <c r="E108">
        <v>21.9</v>
      </c>
      <c r="F108" t="s">
        <v>404</v>
      </c>
      <c r="G108" t="s">
        <v>406</v>
      </c>
      <c r="H108" t="s">
        <v>409</v>
      </c>
      <c r="I108">
        <v>943.66</v>
      </c>
      <c r="J108" t="s">
        <v>411</v>
      </c>
      <c r="K108">
        <v>0</v>
      </c>
      <c r="L108">
        <v>1</v>
      </c>
    </row>
    <row r="109" spans="1:12" x14ac:dyDescent="0.2">
      <c r="A109" t="s">
        <v>120</v>
      </c>
      <c r="B109" t="s">
        <v>315</v>
      </c>
      <c r="C109">
        <v>53</v>
      </c>
      <c r="D109" t="s">
        <v>399</v>
      </c>
      <c r="E109">
        <v>27.8</v>
      </c>
      <c r="F109" t="s">
        <v>404</v>
      </c>
      <c r="G109" t="s">
        <v>407</v>
      </c>
      <c r="H109" t="s">
        <v>409</v>
      </c>
      <c r="I109">
        <v>1735.32</v>
      </c>
      <c r="J109" t="s">
        <v>411</v>
      </c>
      <c r="K109">
        <v>0</v>
      </c>
      <c r="L109">
        <v>0</v>
      </c>
    </row>
    <row r="110" spans="1:12" x14ac:dyDescent="0.2">
      <c r="A110" t="s">
        <v>121</v>
      </c>
      <c r="B110" t="s">
        <v>316</v>
      </c>
      <c r="C110">
        <v>43</v>
      </c>
      <c r="D110" t="s">
        <v>400</v>
      </c>
      <c r="E110">
        <v>27.3</v>
      </c>
      <c r="F110" t="s">
        <v>404</v>
      </c>
      <c r="G110" t="s">
        <v>406</v>
      </c>
      <c r="H110" t="s">
        <v>409</v>
      </c>
      <c r="I110">
        <v>1457.68</v>
      </c>
      <c r="J110" t="s">
        <v>411</v>
      </c>
      <c r="K110">
        <v>1</v>
      </c>
      <c r="L110">
        <v>3</v>
      </c>
    </row>
    <row r="111" spans="1:12" x14ac:dyDescent="0.2">
      <c r="A111" t="s">
        <v>122</v>
      </c>
      <c r="B111" t="s">
        <v>317</v>
      </c>
      <c r="C111">
        <v>76</v>
      </c>
      <c r="D111" t="s">
        <v>399</v>
      </c>
      <c r="E111">
        <v>22.9</v>
      </c>
      <c r="F111" t="s">
        <v>401</v>
      </c>
      <c r="G111" t="s">
        <v>406</v>
      </c>
      <c r="H111" t="s">
        <v>409</v>
      </c>
      <c r="I111">
        <v>937.07</v>
      </c>
      <c r="J111" t="s">
        <v>411</v>
      </c>
      <c r="K111">
        <v>0</v>
      </c>
      <c r="L111">
        <v>1</v>
      </c>
    </row>
    <row r="112" spans="1:12" x14ac:dyDescent="0.2">
      <c r="A112" t="s">
        <v>123</v>
      </c>
      <c r="B112" t="s">
        <v>318</v>
      </c>
      <c r="C112">
        <v>46</v>
      </c>
      <c r="D112" t="s">
        <v>400</v>
      </c>
      <c r="E112">
        <v>22.3</v>
      </c>
      <c r="F112" t="s">
        <v>403</v>
      </c>
      <c r="G112" t="s">
        <v>407</v>
      </c>
      <c r="H112" t="s">
        <v>410</v>
      </c>
      <c r="I112">
        <v>4235.1000000000004</v>
      </c>
      <c r="J112" t="s">
        <v>411</v>
      </c>
      <c r="K112">
        <v>2</v>
      </c>
      <c r="L112">
        <v>1</v>
      </c>
    </row>
    <row r="113" spans="1:12" x14ac:dyDescent="0.2">
      <c r="A113" t="s">
        <v>124</v>
      </c>
      <c r="B113" t="s">
        <v>319</v>
      </c>
      <c r="C113">
        <v>53</v>
      </c>
      <c r="D113" t="s">
        <v>400</v>
      </c>
      <c r="E113">
        <v>22.1</v>
      </c>
      <c r="F113" t="s">
        <v>403</v>
      </c>
      <c r="G113" t="s">
        <v>406</v>
      </c>
      <c r="H113" t="s">
        <v>410</v>
      </c>
      <c r="I113">
        <v>3161.02</v>
      </c>
      <c r="J113" t="s">
        <v>412</v>
      </c>
      <c r="K113">
        <v>1</v>
      </c>
      <c r="L113">
        <v>2</v>
      </c>
    </row>
    <row r="114" spans="1:12" x14ac:dyDescent="0.2">
      <c r="A114" t="s">
        <v>125</v>
      </c>
      <c r="B114" t="s">
        <v>320</v>
      </c>
      <c r="C114">
        <v>56</v>
      </c>
      <c r="D114" t="s">
        <v>399</v>
      </c>
      <c r="E114">
        <v>29.6</v>
      </c>
      <c r="F114" t="s">
        <v>402</v>
      </c>
      <c r="G114" t="s">
        <v>406</v>
      </c>
      <c r="H114" t="s">
        <v>408</v>
      </c>
      <c r="I114">
        <v>4393.66</v>
      </c>
      <c r="J114" t="s">
        <v>411</v>
      </c>
      <c r="K114">
        <v>2</v>
      </c>
      <c r="L114">
        <v>0</v>
      </c>
    </row>
    <row r="115" spans="1:12" x14ac:dyDescent="0.2">
      <c r="A115" t="s">
        <v>126</v>
      </c>
      <c r="B115" t="s">
        <v>321</v>
      </c>
      <c r="C115">
        <v>49</v>
      </c>
      <c r="D115" t="s">
        <v>399</v>
      </c>
      <c r="E115">
        <v>24.3</v>
      </c>
      <c r="F115" t="s">
        <v>404</v>
      </c>
      <c r="G115" t="s">
        <v>406</v>
      </c>
      <c r="H115" t="s">
        <v>409</v>
      </c>
      <c r="I115">
        <v>1374.38</v>
      </c>
      <c r="J115" t="s">
        <v>411</v>
      </c>
      <c r="K115">
        <v>0</v>
      </c>
      <c r="L115">
        <v>1</v>
      </c>
    </row>
    <row r="116" spans="1:12" x14ac:dyDescent="0.2">
      <c r="A116" t="s">
        <v>127</v>
      </c>
      <c r="B116" t="s">
        <v>322</v>
      </c>
      <c r="C116">
        <v>43</v>
      </c>
      <c r="D116" t="s">
        <v>400</v>
      </c>
      <c r="E116">
        <v>19.2</v>
      </c>
      <c r="F116" t="s">
        <v>405</v>
      </c>
      <c r="G116" t="s">
        <v>406</v>
      </c>
      <c r="H116" t="s">
        <v>408</v>
      </c>
      <c r="I116">
        <v>1494.46</v>
      </c>
      <c r="J116" t="s">
        <v>411</v>
      </c>
      <c r="K116">
        <v>1</v>
      </c>
      <c r="L116">
        <v>0</v>
      </c>
    </row>
    <row r="117" spans="1:12" x14ac:dyDescent="0.2">
      <c r="A117" t="s">
        <v>128</v>
      </c>
      <c r="B117" t="s">
        <v>323</v>
      </c>
      <c r="C117">
        <v>60</v>
      </c>
      <c r="D117" t="s">
        <v>400</v>
      </c>
      <c r="E117">
        <v>28.8</v>
      </c>
      <c r="F117" t="s">
        <v>402</v>
      </c>
      <c r="G117" t="s">
        <v>406</v>
      </c>
      <c r="H117" t="s">
        <v>408</v>
      </c>
      <c r="I117">
        <v>3608.97</v>
      </c>
      <c r="J117" t="s">
        <v>411</v>
      </c>
      <c r="K117">
        <v>1</v>
      </c>
      <c r="L117">
        <v>1</v>
      </c>
    </row>
    <row r="118" spans="1:12" x14ac:dyDescent="0.2">
      <c r="A118" t="s">
        <v>129</v>
      </c>
      <c r="B118" t="s">
        <v>324</v>
      </c>
      <c r="C118">
        <v>57</v>
      </c>
      <c r="D118" t="s">
        <v>400</v>
      </c>
      <c r="E118">
        <v>34.299999999999997</v>
      </c>
      <c r="F118" t="s">
        <v>404</v>
      </c>
      <c r="G118" t="s">
        <v>406</v>
      </c>
      <c r="H118" t="s">
        <v>408</v>
      </c>
      <c r="I118">
        <v>4457.13</v>
      </c>
      <c r="J118" t="s">
        <v>411</v>
      </c>
      <c r="K118">
        <v>1</v>
      </c>
      <c r="L118">
        <v>1</v>
      </c>
    </row>
    <row r="119" spans="1:12" x14ac:dyDescent="0.2">
      <c r="A119" t="s">
        <v>130</v>
      </c>
      <c r="B119" t="s">
        <v>325</v>
      </c>
      <c r="C119">
        <v>46</v>
      </c>
      <c r="D119" t="s">
        <v>400</v>
      </c>
      <c r="E119">
        <v>30.8</v>
      </c>
      <c r="F119" t="s">
        <v>401</v>
      </c>
      <c r="G119" t="s">
        <v>406</v>
      </c>
      <c r="H119" t="s">
        <v>410</v>
      </c>
      <c r="I119">
        <v>3066.34</v>
      </c>
      <c r="J119" t="s">
        <v>411</v>
      </c>
      <c r="K119">
        <v>0</v>
      </c>
      <c r="L119">
        <v>0</v>
      </c>
    </row>
    <row r="120" spans="1:12" x14ac:dyDescent="0.2">
      <c r="A120" t="s">
        <v>131</v>
      </c>
      <c r="B120" t="s">
        <v>326</v>
      </c>
      <c r="C120">
        <v>50</v>
      </c>
      <c r="D120" t="s">
        <v>399</v>
      </c>
      <c r="E120">
        <v>24.4</v>
      </c>
      <c r="F120" t="s">
        <v>404</v>
      </c>
      <c r="G120" t="s">
        <v>406</v>
      </c>
      <c r="H120" t="s">
        <v>409</v>
      </c>
      <c r="I120">
        <v>865.57</v>
      </c>
      <c r="J120" t="s">
        <v>411</v>
      </c>
      <c r="K120">
        <v>0</v>
      </c>
      <c r="L120">
        <v>3</v>
      </c>
    </row>
    <row r="121" spans="1:12" x14ac:dyDescent="0.2">
      <c r="A121" t="s">
        <v>132</v>
      </c>
      <c r="B121" t="s">
        <v>327</v>
      </c>
      <c r="C121">
        <v>68</v>
      </c>
      <c r="D121" t="s">
        <v>400</v>
      </c>
      <c r="E121">
        <v>34.5</v>
      </c>
      <c r="F121" t="s">
        <v>401</v>
      </c>
      <c r="G121" t="s">
        <v>406</v>
      </c>
      <c r="H121" t="s">
        <v>408</v>
      </c>
      <c r="I121">
        <v>7033.25</v>
      </c>
      <c r="J121" t="s">
        <v>411</v>
      </c>
      <c r="K121">
        <v>1</v>
      </c>
      <c r="L121">
        <v>0</v>
      </c>
    </row>
    <row r="122" spans="1:12" x14ac:dyDescent="0.2">
      <c r="A122" t="s">
        <v>133</v>
      </c>
      <c r="B122" t="s">
        <v>328</v>
      </c>
      <c r="C122">
        <v>35</v>
      </c>
      <c r="D122" t="s">
        <v>399</v>
      </c>
      <c r="E122">
        <v>24.4</v>
      </c>
      <c r="F122" t="s">
        <v>402</v>
      </c>
      <c r="G122" t="s">
        <v>407</v>
      </c>
      <c r="H122" t="s">
        <v>408</v>
      </c>
      <c r="I122">
        <v>6025.44</v>
      </c>
      <c r="J122" t="s">
        <v>411</v>
      </c>
      <c r="K122">
        <v>4</v>
      </c>
      <c r="L122">
        <v>2</v>
      </c>
    </row>
    <row r="123" spans="1:12" x14ac:dyDescent="0.2">
      <c r="A123" t="s">
        <v>134</v>
      </c>
      <c r="B123" t="s">
        <v>329</v>
      </c>
      <c r="C123">
        <v>57</v>
      </c>
      <c r="D123" t="s">
        <v>399</v>
      </c>
      <c r="E123">
        <v>31.6</v>
      </c>
      <c r="F123" t="s">
        <v>404</v>
      </c>
      <c r="G123" t="s">
        <v>407</v>
      </c>
      <c r="H123" t="s">
        <v>408</v>
      </c>
      <c r="I123">
        <v>31427.54</v>
      </c>
      <c r="J123" t="s">
        <v>411</v>
      </c>
      <c r="K123">
        <v>3</v>
      </c>
      <c r="L123">
        <v>2</v>
      </c>
    </row>
    <row r="124" spans="1:12" x14ac:dyDescent="0.2">
      <c r="A124" t="s">
        <v>135</v>
      </c>
      <c r="B124" t="s">
        <v>330</v>
      </c>
      <c r="C124">
        <v>27</v>
      </c>
      <c r="D124" t="s">
        <v>400</v>
      </c>
      <c r="E124">
        <v>24</v>
      </c>
      <c r="F124" t="s">
        <v>403</v>
      </c>
      <c r="G124" t="s">
        <v>407</v>
      </c>
      <c r="H124" t="s">
        <v>408</v>
      </c>
      <c r="I124">
        <v>6783.38</v>
      </c>
      <c r="J124" t="s">
        <v>412</v>
      </c>
      <c r="K124">
        <v>2</v>
      </c>
      <c r="L124">
        <v>1</v>
      </c>
    </row>
    <row r="125" spans="1:12" x14ac:dyDescent="0.2">
      <c r="A125" t="s">
        <v>136</v>
      </c>
      <c r="B125" t="s">
        <v>331</v>
      </c>
      <c r="C125">
        <v>55</v>
      </c>
      <c r="D125" t="s">
        <v>399</v>
      </c>
      <c r="E125">
        <v>24.9</v>
      </c>
      <c r="F125" t="s">
        <v>401</v>
      </c>
      <c r="G125" t="s">
        <v>406</v>
      </c>
      <c r="H125" t="s">
        <v>408</v>
      </c>
      <c r="I125">
        <v>20364.2</v>
      </c>
      <c r="J125" t="s">
        <v>411</v>
      </c>
      <c r="K125">
        <v>10</v>
      </c>
      <c r="L125">
        <v>0</v>
      </c>
    </row>
    <row r="126" spans="1:12" x14ac:dyDescent="0.2">
      <c r="A126" t="s">
        <v>137</v>
      </c>
      <c r="B126" t="s">
        <v>332</v>
      </c>
      <c r="C126">
        <v>47</v>
      </c>
      <c r="D126" t="s">
        <v>399</v>
      </c>
      <c r="E126">
        <v>31.2</v>
      </c>
      <c r="F126" t="s">
        <v>405</v>
      </c>
      <c r="G126" t="s">
        <v>406</v>
      </c>
      <c r="H126" t="s">
        <v>410</v>
      </c>
      <c r="I126">
        <v>1839.26</v>
      </c>
      <c r="J126" t="s">
        <v>413</v>
      </c>
      <c r="K126">
        <v>0</v>
      </c>
      <c r="L126">
        <v>1</v>
      </c>
    </row>
    <row r="127" spans="1:12" x14ac:dyDescent="0.2">
      <c r="A127" t="s">
        <v>138</v>
      </c>
      <c r="B127" t="s">
        <v>333</v>
      </c>
      <c r="C127">
        <v>66</v>
      </c>
      <c r="D127" t="s">
        <v>399</v>
      </c>
      <c r="E127">
        <v>21.3</v>
      </c>
      <c r="F127" t="s">
        <v>402</v>
      </c>
      <c r="G127" t="s">
        <v>406</v>
      </c>
      <c r="H127" t="s">
        <v>409</v>
      </c>
      <c r="I127">
        <v>804.81</v>
      </c>
      <c r="J127" t="s">
        <v>411</v>
      </c>
      <c r="K127">
        <v>0</v>
      </c>
      <c r="L127">
        <v>0</v>
      </c>
    </row>
    <row r="128" spans="1:12" x14ac:dyDescent="0.2">
      <c r="A128" t="s">
        <v>139</v>
      </c>
      <c r="B128" t="s">
        <v>334</v>
      </c>
      <c r="C128">
        <v>28</v>
      </c>
      <c r="D128" t="s">
        <v>400</v>
      </c>
      <c r="E128">
        <v>24.6</v>
      </c>
      <c r="F128" t="s">
        <v>404</v>
      </c>
      <c r="G128" t="s">
        <v>406</v>
      </c>
      <c r="H128" t="s">
        <v>408</v>
      </c>
      <c r="I128">
        <v>8715.25</v>
      </c>
      <c r="J128" t="s">
        <v>413</v>
      </c>
      <c r="K128">
        <v>2</v>
      </c>
      <c r="L128">
        <v>1</v>
      </c>
    </row>
    <row r="129" spans="1:12" x14ac:dyDescent="0.2">
      <c r="A129" t="s">
        <v>140</v>
      </c>
      <c r="B129" t="s">
        <v>335</v>
      </c>
      <c r="C129">
        <v>48</v>
      </c>
      <c r="D129" t="s">
        <v>400</v>
      </c>
      <c r="E129">
        <v>31.1</v>
      </c>
      <c r="F129" t="s">
        <v>402</v>
      </c>
      <c r="G129" t="s">
        <v>406</v>
      </c>
      <c r="H129" t="s">
        <v>409</v>
      </c>
      <c r="I129">
        <v>1007.32</v>
      </c>
      <c r="J129" t="s">
        <v>411</v>
      </c>
      <c r="K129">
        <v>0</v>
      </c>
      <c r="L129">
        <v>0</v>
      </c>
    </row>
    <row r="130" spans="1:12" x14ac:dyDescent="0.2">
      <c r="A130" t="s">
        <v>141</v>
      </c>
      <c r="B130" t="s">
        <v>336</v>
      </c>
      <c r="C130">
        <v>48</v>
      </c>
      <c r="D130" t="s">
        <v>399</v>
      </c>
      <c r="E130">
        <v>22.8</v>
      </c>
      <c r="F130" t="s">
        <v>405</v>
      </c>
      <c r="G130" t="s">
        <v>406</v>
      </c>
      <c r="H130" t="s">
        <v>408</v>
      </c>
      <c r="I130">
        <v>15430.18</v>
      </c>
      <c r="J130" t="s">
        <v>411</v>
      </c>
      <c r="K130">
        <v>8</v>
      </c>
      <c r="L130">
        <v>1</v>
      </c>
    </row>
    <row r="131" spans="1:12" x14ac:dyDescent="0.2">
      <c r="A131" t="s">
        <v>142</v>
      </c>
      <c r="B131" t="s">
        <v>337</v>
      </c>
      <c r="C131">
        <v>18</v>
      </c>
      <c r="D131" t="s">
        <v>399</v>
      </c>
      <c r="E131">
        <v>22.6</v>
      </c>
      <c r="F131" t="s">
        <v>405</v>
      </c>
      <c r="G131" t="s">
        <v>407</v>
      </c>
      <c r="H131" t="s">
        <v>409</v>
      </c>
      <c r="I131">
        <v>1204.58</v>
      </c>
      <c r="J131" t="s">
        <v>411</v>
      </c>
      <c r="K131">
        <v>0</v>
      </c>
      <c r="L131">
        <v>1</v>
      </c>
    </row>
    <row r="132" spans="1:12" x14ac:dyDescent="0.2">
      <c r="A132" t="s">
        <v>143</v>
      </c>
      <c r="B132" t="s">
        <v>338</v>
      </c>
      <c r="C132">
        <v>41</v>
      </c>
      <c r="D132" t="s">
        <v>399</v>
      </c>
      <c r="E132">
        <v>34.4</v>
      </c>
      <c r="F132" t="s">
        <v>405</v>
      </c>
      <c r="G132" t="s">
        <v>406</v>
      </c>
      <c r="H132" t="s">
        <v>408</v>
      </c>
      <c r="I132">
        <v>11526.6</v>
      </c>
      <c r="J132" t="s">
        <v>411</v>
      </c>
      <c r="K132">
        <v>6</v>
      </c>
      <c r="L132">
        <v>0</v>
      </c>
    </row>
    <row r="133" spans="1:12" x14ac:dyDescent="0.2">
      <c r="A133" t="s">
        <v>144</v>
      </c>
      <c r="B133" t="s">
        <v>339</v>
      </c>
      <c r="C133">
        <v>55</v>
      </c>
      <c r="D133" t="s">
        <v>399</v>
      </c>
      <c r="E133">
        <v>31</v>
      </c>
      <c r="F133" t="s">
        <v>403</v>
      </c>
      <c r="G133" t="s">
        <v>406</v>
      </c>
      <c r="H133" t="s">
        <v>409</v>
      </c>
      <c r="I133">
        <v>1099.3</v>
      </c>
      <c r="J133" t="s">
        <v>412</v>
      </c>
      <c r="K133">
        <v>0</v>
      </c>
      <c r="L133">
        <v>0</v>
      </c>
    </row>
    <row r="134" spans="1:12" x14ac:dyDescent="0.2">
      <c r="A134" t="s">
        <v>145</v>
      </c>
      <c r="B134" t="s">
        <v>269</v>
      </c>
      <c r="C134">
        <v>58</v>
      </c>
      <c r="D134" t="s">
        <v>399</v>
      </c>
      <c r="E134">
        <v>22.7</v>
      </c>
      <c r="F134" t="s">
        <v>404</v>
      </c>
      <c r="G134" t="s">
        <v>407</v>
      </c>
      <c r="H134" t="s">
        <v>408</v>
      </c>
      <c r="I134">
        <v>13367.06</v>
      </c>
      <c r="J134" t="s">
        <v>413</v>
      </c>
      <c r="K134">
        <v>1</v>
      </c>
      <c r="L134">
        <v>1</v>
      </c>
    </row>
    <row r="135" spans="1:12" x14ac:dyDescent="0.2">
      <c r="A135" t="s">
        <v>146</v>
      </c>
      <c r="B135" t="s">
        <v>340</v>
      </c>
      <c r="C135">
        <v>70</v>
      </c>
      <c r="D135" t="s">
        <v>399</v>
      </c>
      <c r="E135">
        <v>20.9</v>
      </c>
      <c r="F135" t="s">
        <v>401</v>
      </c>
      <c r="G135" t="s">
        <v>407</v>
      </c>
      <c r="H135" t="s">
        <v>409</v>
      </c>
      <c r="I135">
        <v>2570.84</v>
      </c>
      <c r="J135" t="s">
        <v>411</v>
      </c>
      <c r="K135">
        <v>0</v>
      </c>
      <c r="L135">
        <v>3</v>
      </c>
    </row>
    <row r="136" spans="1:12" x14ac:dyDescent="0.2">
      <c r="A136" t="s">
        <v>147</v>
      </c>
      <c r="B136" t="s">
        <v>341</v>
      </c>
      <c r="C136">
        <v>32</v>
      </c>
      <c r="D136" t="s">
        <v>400</v>
      </c>
      <c r="E136">
        <v>19.899999999999999</v>
      </c>
      <c r="F136" t="s">
        <v>404</v>
      </c>
      <c r="G136" t="s">
        <v>407</v>
      </c>
      <c r="H136" t="s">
        <v>409</v>
      </c>
      <c r="I136">
        <v>794.47</v>
      </c>
      <c r="J136" t="s">
        <v>411</v>
      </c>
      <c r="K136">
        <v>0</v>
      </c>
      <c r="L136">
        <v>1</v>
      </c>
    </row>
    <row r="137" spans="1:12" x14ac:dyDescent="0.2">
      <c r="A137" t="s">
        <v>148</v>
      </c>
      <c r="B137" t="s">
        <v>342</v>
      </c>
      <c r="C137">
        <v>64</v>
      </c>
      <c r="D137" t="s">
        <v>400</v>
      </c>
      <c r="E137">
        <v>31.3</v>
      </c>
      <c r="F137" t="s">
        <v>402</v>
      </c>
      <c r="G137" t="s">
        <v>406</v>
      </c>
      <c r="H137" t="s">
        <v>408</v>
      </c>
      <c r="I137">
        <v>2771.44</v>
      </c>
      <c r="J137" t="s">
        <v>411</v>
      </c>
      <c r="K137">
        <v>2</v>
      </c>
      <c r="L137">
        <v>1</v>
      </c>
    </row>
    <row r="138" spans="1:12" x14ac:dyDescent="0.2">
      <c r="A138" t="s">
        <v>149</v>
      </c>
      <c r="B138" t="s">
        <v>227</v>
      </c>
      <c r="C138">
        <v>64</v>
      </c>
      <c r="D138" t="s">
        <v>400</v>
      </c>
      <c r="E138">
        <v>37.200000000000003</v>
      </c>
      <c r="F138" t="s">
        <v>403</v>
      </c>
      <c r="G138" t="s">
        <v>406</v>
      </c>
      <c r="H138" t="s">
        <v>408</v>
      </c>
      <c r="I138">
        <v>10574.25</v>
      </c>
      <c r="J138" t="s">
        <v>413</v>
      </c>
      <c r="K138">
        <v>2</v>
      </c>
      <c r="L138">
        <v>4</v>
      </c>
    </row>
    <row r="139" spans="1:12" x14ac:dyDescent="0.2">
      <c r="A139" t="s">
        <v>150</v>
      </c>
      <c r="B139" t="s">
        <v>343</v>
      </c>
      <c r="C139">
        <v>49</v>
      </c>
      <c r="D139" t="s">
        <v>399</v>
      </c>
      <c r="E139">
        <v>26.2</v>
      </c>
      <c r="F139" t="s">
        <v>403</v>
      </c>
      <c r="G139" t="s">
        <v>406</v>
      </c>
      <c r="H139" t="s">
        <v>409</v>
      </c>
      <c r="I139">
        <v>1028.67</v>
      </c>
      <c r="J139" t="s">
        <v>411</v>
      </c>
      <c r="K139">
        <v>0</v>
      </c>
      <c r="L139">
        <v>1</v>
      </c>
    </row>
    <row r="140" spans="1:12" x14ac:dyDescent="0.2">
      <c r="A140" t="s">
        <v>151</v>
      </c>
      <c r="B140" t="s">
        <v>344</v>
      </c>
      <c r="C140">
        <v>23</v>
      </c>
      <c r="D140" t="s">
        <v>400</v>
      </c>
      <c r="E140">
        <v>27.8</v>
      </c>
      <c r="F140" t="s">
        <v>403</v>
      </c>
      <c r="G140" t="s">
        <v>407</v>
      </c>
      <c r="H140" t="s">
        <v>409</v>
      </c>
      <c r="I140">
        <v>586.32000000000005</v>
      </c>
      <c r="J140" t="s">
        <v>412</v>
      </c>
      <c r="K140">
        <v>0</v>
      </c>
      <c r="L140">
        <v>1</v>
      </c>
    </row>
    <row r="141" spans="1:12" x14ac:dyDescent="0.2">
      <c r="A141" t="s">
        <v>152</v>
      </c>
      <c r="B141" t="s">
        <v>345</v>
      </c>
      <c r="C141">
        <v>36</v>
      </c>
      <c r="D141" t="s">
        <v>399</v>
      </c>
      <c r="E141">
        <v>24.2</v>
      </c>
      <c r="F141" t="s">
        <v>404</v>
      </c>
      <c r="G141" t="s">
        <v>406</v>
      </c>
      <c r="H141" t="s">
        <v>408</v>
      </c>
      <c r="I141">
        <v>7640.54</v>
      </c>
      <c r="J141" t="s">
        <v>411</v>
      </c>
      <c r="K141">
        <v>2</v>
      </c>
      <c r="L141">
        <v>0</v>
      </c>
    </row>
    <row r="142" spans="1:12" x14ac:dyDescent="0.2">
      <c r="A142" t="s">
        <v>153</v>
      </c>
      <c r="B142" t="s">
        <v>346</v>
      </c>
      <c r="C142">
        <v>41</v>
      </c>
      <c r="D142" t="s">
        <v>399</v>
      </c>
      <c r="E142">
        <v>27</v>
      </c>
      <c r="F142" t="s">
        <v>403</v>
      </c>
      <c r="G142" t="s">
        <v>406</v>
      </c>
      <c r="H142" t="s">
        <v>409</v>
      </c>
      <c r="I142">
        <v>948.37</v>
      </c>
      <c r="J142" t="s">
        <v>413</v>
      </c>
      <c r="K142">
        <v>0</v>
      </c>
      <c r="L142">
        <v>4</v>
      </c>
    </row>
    <row r="143" spans="1:12" x14ac:dyDescent="0.2">
      <c r="A143" t="s">
        <v>154</v>
      </c>
      <c r="B143" t="s">
        <v>264</v>
      </c>
      <c r="C143">
        <v>45</v>
      </c>
      <c r="D143" t="s">
        <v>399</v>
      </c>
      <c r="E143">
        <v>21.9</v>
      </c>
      <c r="F143" t="s">
        <v>404</v>
      </c>
      <c r="G143" t="s">
        <v>407</v>
      </c>
      <c r="H143" t="s">
        <v>408</v>
      </c>
      <c r="I143">
        <v>20348.09</v>
      </c>
      <c r="J143" t="s">
        <v>413</v>
      </c>
      <c r="K143">
        <v>4</v>
      </c>
      <c r="L143">
        <v>0</v>
      </c>
    </row>
    <row r="144" spans="1:12" x14ac:dyDescent="0.2">
      <c r="A144" t="s">
        <v>155</v>
      </c>
      <c r="B144" t="s">
        <v>347</v>
      </c>
      <c r="C144">
        <v>38</v>
      </c>
      <c r="D144" t="s">
        <v>400</v>
      </c>
      <c r="E144">
        <v>35.200000000000003</v>
      </c>
      <c r="F144" t="s">
        <v>402</v>
      </c>
      <c r="G144" t="s">
        <v>406</v>
      </c>
      <c r="H144" t="s">
        <v>408</v>
      </c>
      <c r="I144">
        <v>22965.71</v>
      </c>
      <c r="J144" t="s">
        <v>411</v>
      </c>
      <c r="K144">
        <v>2</v>
      </c>
      <c r="L144">
        <v>0</v>
      </c>
    </row>
    <row r="145" spans="1:12" x14ac:dyDescent="0.2">
      <c r="A145" t="s">
        <v>156</v>
      </c>
      <c r="B145" t="s">
        <v>348</v>
      </c>
      <c r="C145">
        <v>48</v>
      </c>
      <c r="D145" t="s">
        <v>400</v>
      </c>
      <c r="E145">
        <v>30.8</v>
      </c>
      <c r="F145" t="s">
        <v>401</v>
      </c>
      <c r="G145" t="s">
        <v>407</v>
      </c>
      <c r="H145" t="s">
        <v>408</v>
      </c>
      <c r="I145">
        <v>9775.43</v>
      </c>
      <c r="J145" t="s">
        <v>411</v>
      </c>
      <c r="K145">
        <v>1</v>
      </c>
      <c r="L145">
        <v>1</v>
      </c>
    </row>
    <row r="146" spans="1:12" x14ac:dyDescent="0.2">
      <c r="A146" t="s">
        <v>157</v>
      </c>
      <c r="B146" t="s">
        <v>349</v>
      </c>
      <c r="C146">
        <v>29</v>
      </c>
      <c r="D146" t="s">
        <v>400</v>
      </c>
      <c r="E146">
        <v>18.7</v>
      </c>
      <c r="F146" t="s">
        <v>401</v>
      </c>
      <c r="G146" t="s">
        <v>407</v>
      </c>
      <c r="H146" t="s">
        <v>409</v>
      </c>
      <c r="I146">
        <v>881.36</v>
      </c>
      <c r="J146" t="s">
        <v>411</v>
      </c>
      <c r="K146">
        <v>0</v>
      </c>
      <c r="L146">
        <v>2</v>
      </c>
    </row>
    <row r="147" spans="1:12" x14ac:dyDescent="0.2">
      <c r="A147" t="s">
        <v>158</v>
      </c>
      <c r="B147" t="s">
        <v>350</v>
      </c>
      <c r="C147">
        <v>57</v>
      </c>
      <c r="D147" t="s">
        <v>400</v>
      </c>
      <c r="E147">
        <v>22.8</v>
      </c>
      <c r="F147" t="s">
        <v>401</v>
      </c>
      <c r="G147" t="s">
        <v>407</v>
      </c>
      <c r="H147" t="s">
        <v>409</v>
      </c>
      <c r="I147">
        <v>1118.1400000000001</v>
      </c>
      <c r="J147" t="s">
        <v>411</v>
      </c>
      <c r="K147">
        <v>0</v>
      </c>
      <c r="L147">
        <v>0</v>
      </c>
    </row>
    <row r="148" spans="1:12" x14ac:dyDescent="0.2">
      <c r="A148" t="s">
        <v>159</v>
      </c>
      <c r="B148" t="s">
        <v>351</v>
      </c>
      <c r="C148">
        <v>64</v>
      </c>
      <c r="D148" t="s">
        <v>399</v>
      </c>
      <c r="E148">
        <v>27.9</v>
      </c>
      <c r="F148" t="s">
        <v>403</v>
      </c>
      <c r="G148" t="s">
        <v>406</v>
      </c>
      <c r="H148" t="s">
        <v>409</v>
      </c>
      <c r="I148">
        <v>1470.91</v>
      </c>
      <c r="J148" t="s">
        <v>411</v>
      </c>
      <c r="K148">
        <v>0</v>
      </c>
      <c r="L148">
        <v>1</v>
      </c>
    </row>
    <row r="149" spans="1:12" x14ac:dyDescent="0.2">
      <c r="A149" t="s">
        <v>160</v>
      </c>
      <c r="B149" t="s">
        <v>352</v>
      </c>
      <c r="C149">
        <v>55</v>
      </c>
      <c r="D149" t="s">
        <v>399</v>
      </c>
      <c r="E149">
        <v>27.5</v>
      </c>
      <c r="F149" t="s">
        <v>404</v>
      </c>
      <c r="G149" t="s">
        <v>406</v>
      </c>
      <c r="H149" t="s">
        <v>409</v>
      </c>
      <c r="I149">
        <v>770.64</v>
      </c>
      <c r="J149" t="s">
        <v>411</v>
      </c>
      <c r="K149">
        <v>1</v>
      </c>
      <c r="L149">
        <v>0</v>
      </c>
    </row>
    <row r="150" spans="1:12" x14ac:dyDescent="0.2">
      <c r="A150" t="s">
        <v>161</v>
      </c>
      <c r="B150" t="s">
        <v>353</v>
      </c>
      <c r="C150">
        <v>48</v>
      </c>
      <c r="D150" t="s">
        <v>400</v>
      </c>
      <c r="E150">
        <v>23.3</v>
      </c>
      <c r="F150" t="s">
        <v>402</v>
      </c>
      <c r="G150" t="s">
        <v>406</v>
      </c>
      <c r="H150" t="s">
        <v>408</v>
      </c>
      <c r="I150">
        <v>8367.8700000000008</v>
      </c>
      <c r="J150" t="s">
        <v>413</v>
      </c>
      <c r="K150">
        <v>4</v>
      </c>
      <c r="L150">
        <v>1</v>
      </c>
    </row>
    <row r="151" spans="1:12" x14ac:dyDescent="0.2">
      <c r="A151" t="s">
        <v>162</v>
      </c>
      <c r="B151" t="s">
        <v>354</v>
      </c>
      <c r="C151">
        <v>60</v>
      </c>
      <c r="D151" t="s">
        <v>399</v>
      </c>
      <c r="E151">
        <v>36.6</v>
      </c>
      <c r="F151" t="s">
        <v>404</v>
      </c>
      <c r="G151" t="s">
        <v>406</v>
      </c>
      <c r="H151" t="s">
        <v>408</v>
      </c>
      <c r="I151">
        <v>11037.88</v>
      </c>
      <c r="J151" t="s">
        <v>411</v>
      </c>
      <c r="K151">
        <v>1</v>
      </c>
      <c r="L151">
        <v>1</v>
      </c>
    </row>
    <row r="152" spans="1:12" x14ac:dyDescent="0.2">
      <c r="A152" t="s">
        <v>163</v>
      </c>
      <c r="B152" t="s">
        <v>287</v>
      </c>
      <c r="C152">
        <v>38</v>
      </c>
      <c r="D152" t="s">
        <v>399</v>
      </c>
      <c r="E152">
        <v>21.3</v>
      </c>
      <c r="F152" t="s">
        <v>401</v>
      </c>
      <c r="G152" t="s">
        <v>406</v>
      </c>
      <c r="H152" t="s">
        <v>409</v>
      </c>
      <c r="I152">
        <v>403.88</v>
      </c>
      <c r="J152" t="s">
        <v>411</v>
      </c>
      <c r="K152">
        <v>0</v>
      </c>
      <c r="L152">
        <v>2</v>
      </c>
    </row>
    <row r="153" spans="1:12" x14ac:dyDescent="0.2">
      <c r="A153" t="s">
        <v>164</v>
      </c>
      <c r="B153" t="s">
        <v>355</v>
      </c>
      <c r="C153">
        <v>84</v>
      </c>
      <c r="D153" t="s">
        <v>400</v>
      </c>
      <c r="E153">
        <v>29</v>
      </c>
      <c r="F153" t="s">
        <v>401</v>
      </c>
      <c r="G153" t="s">
        <v>406</v>
      </c>
      <c r="H153" t="s">
        <v>408</v>
      </c>
      <c r="I153">
        <v>20213.97</v>
      </c>
      <c r="J153" t="s">
        <v>411</v>
      </c>
      <c r="K153">
        <v>5</v>
      </c>
      <c r="L153">
        <v>0</v>
      </c>
    </row>
    <row r="154" spans="1:12" x14ac:dyDescent="0.2">
      <c r="A154" t="s">
        <v>165</v>
      </c>
      <c r="B154" t="s">
        <v>273</v>
      </c>
      <c r="C154">
        <v>53</v>
      </c>
      <c r="D154" t="s">
        <v>400</v>
      </c>
      <c r="E154">
        <v>28.4</v>
      </c>
      <c r="F154" t="s">
        <v>405</v>
      </c>
      <c r="G154" t="s">
        <v>406</v>
      </c>
      <c r="H154" t="s">
        <v>409</v>
      </c>
      <c r="I154">
        <v>511.7</v>
      </c>
      <c r="J154" t="s">
        <v>411</v>
      </c>
      <c r="K154">
        <v>0</v>
      </c>
      <c r="L154">
        <v>1</v>
      </c>
    </row>
    <row r="155" spans="1:12" x14ac:dyDescent="0.2">
      <c r="A155" t="s">
        <v>166</v>
      </c>
      <c r="B155" t="s">
        <v>356</v>
      </c>
      <c r="C155">
        <v>68</v>
      </c>
      <c r="D155" t="s">
        <v>400</v>
      </c>
      <c r="E155">
        <v>31.9</v>
      </c>
      <c r="F155" t="s">
        <v>404</v>
      </c>
      <c r="G155" t="s">
        <v>406</v>
      </c>
      <c r="H155" t="s">
        <v>410</v>
      </c>
      <c r="I155">
        <v>2771.02</v>
      </c>
      <c r="J155" t="s">
        <v>411</v>
      </c>
      <c r="K155">
        <v>0</v>
      </c>
      <c r="L155">
        <v>3</v>
      </c>
    </row>
    <row r="156" spans="1:12" x14ac:dyDescent="0.2">
      <c r="A156" t="s">
        <v>167</v>
      </c>
      <c r="B156" t="s">
        <v>357</v>
      </c>
      <c r="C156">
        <v>35</v>
      </c>
      <c r="D156" t="s">
        <v>400</v>
      </c>
      <c r="E156">
        <v>25.3</v>
      </c>
      <c r="F156" t="s">
        <v>405</v>
      </c>
      <c r="G156" t="s">
        <v>406</v>
      </c>
      <c r="H156" t="s">
        <v>408</v>
      </c>
      <c r="I156">
        <v>5398.54</v>
      </c>
      <c r="J156" t="s">
        <v>411</v>
      </c>
      <c r="K156">
        <v>1</v>
      </c>
      <c r="L156">
        <v>0</v>
      </c>
    </row>
    <row r="157" spans="1:12" x14ac:dyDescent="0.2">
      <c r="A157" t="s">
        <v>168</v>
      </c>
      <c r="B157" t="s">
        <v>358</v>
      </c>
      <c r="C157">
        <v>56</v>
      </c>
      <c r="D157" t="s">
        <v>400</v>
      </c>
      <c r="E157">
        <v>16</v>
      </c>
      <c r="F157" t="s">
        <v>404</v>
      </c>
      <c r="G157" t="s">
        <v>406</v>
      </c>
      <c r="H157" t="s">
        <v>409</v>
      </c>
      <c r="I157">
        <v>808.24</v>
      </c>
      <c r="J157" t="s">
        <v>413</v>
      </c>
      <c r="K157">
        <v>0</v>
      </c>
      <c r="L157">
        <v>1</v>
      </c>
    </row>
    <row r="158" spans="1:12" x14ac:dyDescent="0.2">
      <c r="A158" t="s">
        <v>169</v>
      </c>
      <c r="B158" t="s">
        <v>359</v>
      </c>
      <c r="C158">
        <v>40</v>
      </c>
      <c r="D158" t="s">
        <v>400</v>
      </c>
      <c r="E158">
        <v>26.4</v>
      </c>
      <c r="F158" t="s">
        <v>401</v>
      </c>
      <c r="G158" t="s">
        <v>407</v>
      </c>
      <c r="H158" t="s">
        <v>410</v>
      </c>
      <c r="I158">
        <v>4616.22</v>
      </c>
      <c r="J158" t="s">
        <v>412</v>
      </c>
      <c r="K158">
        <v>5</v>
      </c>
      <c r="L158">
        <v>0</v>
      </c>
    </row>
    <row r="159" spans="1:12" x14ac:dyDescent="0.2">
      <c r="A159" t="s">
        <v>170</v>
      </c>
      <c r="B159" t="s">
        <v>360</v>
      </c>
      <c r="C159">
        <v>40</v>
      </c>
      <c r="D159" t="s">
        <v>400</v>
      </c>
      <c r="E159">
        <v>26.8</v>
      </c>
      <c r="F159" t="s">
        <v>401</v>
      </c>
      <c r="G159" t="s">
        <v>406</v>
      </c>
      <c r="H159" t="s">
        <v>409</v>
      </c>
      <c r="I159">
        <v>709.52</v>
      </c>
      <c r="J159" t="s">
        <v>411</v>
      </c>
      <c r="K159">
        <v>2</v>
      </c>
      <c r="L159">
        <v>2</v>
      </c>
    </row>
    <row r="161" spans="1:12" x14ac:dyDescent="0.2">
      <c r="A161" t="s">
        <v>171</v>
      </c>
      <c r="B161" t="s">
        <v>361</v>
      </c>
      <c r="C161">
        <v>30</v>
      </c>
      <c r="D161" t="s">
        <v>399</v>
      </c>
      <c r="E161">
        <v>25.5</v>
      </c>
      <c r="F161" t="s">
        <v>401</v>
      </c>
      <c r="G161" t="s">
        <v>406</v>
      </c>
      <c r="H161" t="s">
        <v>410</v>
      </c>
      <c r="I161">
        <v>366.72</v>
      </c>
      <c r="J161" t="s">
        <v>411</v>
      </c>
      <c r="K161">
        <v>0</v>
      </c>
      <c r="L161">
        <v>2</v>
      </c>
    </row>
    <row r="162" spans="1:12" x14ac:dyDescent="0.2">
      <c r="A162" t="s">
        <v>172</v>
      </c>
      <c r="B162" t="s">
        <v>362</v>
      </c>
      <c r="C162">
        <v>55</v>
      </c>
      <c r="D162" t="s">
        <v>400</v>
      </c>
      <c r="E162">
        <v>23.2</v>
      </c>
      <c r="F162" t="s">
        <v>401</v>
      </c>
      <c r="G162" t="s">
        <v>406</v>
      </c>
      <c r="H162" t="s">
        <v>410</v>
      </c>
      <c r="I162">
        <v>1638.9</v>
      </c>
      <c r="J162" t="s">
        <v>411</v>
      </c>
      <c r="K162">
        <v>0</v>
      </c>
      <c r="L162">
        <v>2</v>
      </c>
    </row>
    <row r="163" spans="1:12" x14ac:dyDescent="0.2">
      <c r="A163" t="s">
        <v>173</v>
      </c>
      <c r="B163" t="s">
        <v>363</v>
      </c>
      <c r="C163">
        <v>47</v>
      </c>
      <c r="D163" t="s">
        <v>400</v>
      </c>
      <c r="E163">
        <v>33.799999999999997</v>
      </c>
      <c r="F163" t="s">
        <v>404</v>
      </c>
      <c r="G163" t="s">
        <v>406</v>
      </c>
      <c r="H163" t="s">
        <v>408</v>
      </c>
      <c r="I163">
        <v>11225.72</v>
      </c>
      <c r="J163" t="s">
        <v>411</v>
      </c>
      <c r="K163">
        <v>1</v>
      </c>
      <c r="L163">
        <v>1</v>
      </c>
    </row>
    <row r="164" spans="1:12" x14ac:dyDescent="0.2">
      <c r="A164" t="s">
        <v>174</v>
      </c>
      <c r="B164" t="s">
        <v>364</v>
      </c>
      <c r="C164">
        <v>34</v>
      </c>
      <c r="D164" t="s">
        <v>400</v>
      </c>
      <c r="E164">
        <v>29.2</v>
      </c>
      <c r="F164" t="s">
        <v>405</v>
      </c>
      <c r="G164" t="s">
        <v>406</v>
      </c>
      <c r="H164" t="s">
        <v>408</v>
      </c>
      <c r="I164">
        <v>6751.41</v>
      </c>
      <c r="J164" t="s">
        <v>411</v>
      </c>
      <c r="K164">
        <v>1</v>
      </c>
      <c r="L164">
        <v>2</v>
      </c>
    </row>
    <row r="165" spans="1:12" x14ac:dyDescent="0.2">
      <c r="A165" t="s">
        <v>175</v>
      </c>
      <c r="B165" t="s">
        <v>365</v>
      </c>
      <c r="C165">
        <v>41</v>
      </c>
      <c r="D165" t="s">
        <v>399</v>
      </c>
      <c r="E165">
        <v>27.4</v>
      </c>
      <c r="F165" t="s">
        <v>404</v>
      </c>
      <c r="G165" t="s">
        <v>407</v>
      </c>
      <c r="H165" t="s">
        <v>408</v>
      </c>
      <c r="I165">
        <v>8304.24</v>
      </c>
      <c r="J165" t="s">
        <v>411</v>
      </c>
      <c r="K165">
        <v>2</v>
      </c>
      <c r="L165">
        <v>0</v>
      </c>
    </row>
    <row r="166" spans="1:12" x14ac:dyDescent="0.2">
      <c r="A166" t="s">
        <v>176</v>
      </c>
      <c r="B166" t="s">
        <v>366</v>
      </c>
      <c r="C166">
        <v>51</v>
      </c>
      <c r="D166" t="s">
        <v>399</v>
      </c>
      <c r="E166">
        <v>23.8</v>
      </c>
      <c r="F166" t="s">
        <v>403</v>
      </c>
      <c r="G166" t="s">
        <v>406</v>
      </c>
      <c r="H166" t="s">
        <v>408</v>
      </c>
      <c r="I166">
        <v>7927.45</v>
      </c>
      <c r="J166" t="s">
        <v>411</v>
      </c>
      <c r="K166">
        <v>1</v>
      </c>
      <c r="L166">
        <v>1</v>
      </c>
    </row>
    <row r="167" spans="1:12" x14ac:dyDescent="0.2">
      <c r="A167" t="s">
        <v>177</v>
      </c>
      <c r="B167" t="s">
        <v>367</v>
      </c>
      <c r="C167">
        <v>53</v>
      </c>
      <c r="D167" t="s">
        <v>399</v>
      </c>
      <c r="E167">
        <v>24.3</v>
      </c>
      <c r="F167" t="s">
        <v>405</v>
      </c>
      <c r="G167" t="s">
        <v>407</v>
      </c>
      <c r="H167" t="s">
        <v>409</v>
      </c>
      <c r="I167">
        <v>1435.79</v>
      </c>
      <c r="J167" t="s">
        <v>411</v>
      </c>
      <c r="K167">
        <v>0</v>
      </c>
      <c r="L167">
        <v>0</v>
      </c>
    </row>
    <row r="168" spans="1:12" x14ac:dyDescent="0.2">
      <c r="A168" t="s">
        <v>178</v>
      </c>
      <c r="B168" t="s">
        <v>368</v>
      </c>
      <c r="C168">
        <v>42</v>
      </c>
      <c r="D168" t="s">
        <v>399</v>
      </c>
      <c r="E168">
        <v>29.3</v>
      </c>
      <c r="F168" t="s">
        <v>404</v>
      </c>
      <c r="G168" t="s">
        <v>406</v>
      </c>
      <c r="H168" t="s">
        <v>408</v>
      </c>
      <c r="I168">
        <v>13060.03</v>
      </c>
      <c r="J168" t="s">
        <v>411</v>
      </c>
      <c r="K168">
        <v>2</v>
      </c>
      <c r="L168">
        <v>0</v>
      </c>
    </row>
    <row r="169" spans="1:12" x14ac:dyDescent="0.2">
      <c r="A169" t="s">
        <v>179</v>
      </c>
      <c r="B169" t="s">
        <v>369</v>
      </c>
      <c r="C169">
        <v>57</v>
      </c>
      <c r="D169" t="s">
        <v>400</v>
      </c>
      <c r="E169">
        <v>31.5</v>
      </c>
      <c r="F169" t="s">
        <v>403</v>
      </c>
      <c r="G169" t="s">
        <v>406</v>
      </c>
      <c r="H169" t="s">
        <v>410</v>
      </c>
      <c r="I169">
        <v>1173.0999999999999</v>
      </c>
      <c r="J169" t="s">
        <v>413</v>
      </c>
      <c r="K169">
        <v>0</v>
      </c>
      <c r="L169">
        <v>2</v>
      </c>
    </row>
    <row r="170" spans="1:12" x14ac:dyDescent="0.2">
      <c r="A170" t="s">
        <v>180</v>
      </c>
      <c r="B170" t="s">
        <v>355</v>
      </c>
      <c r="C170">
        <v>34</v>
      </c>
      <c r="D170" t="s">
        <v>399</v>
      </c>
      <c r="E170">
        <v>24.6</v>
      </c>
      <c r="F170" t="s">
        <v>401</v>
      </c>
      <c r="G170" t="s">
        <v>406</v>
      </c>
      <c r="H170" t="s">
        <v>408</v>
      </c>
      <c r="I170">
        <v>6095.86</v>
      </c>
      <c r="J170" t="s">
        <v>411</v>
      </c>
      <c r="K170">
        <v>1</v>
      </c>
      <c r="L170">
        <v>2</v>
      </c>
    </row>
    <row r="171" spans="1:12" x14ac:dyDescent="0.2">
      <c r="A171" t="s">
        <v>181</v>
      </c>
      <c r="B171" t="s">
        <v>370</v>
      </c>
      <c r="C171">
        <v>47</v>
      </c>
      <c r="D171" t="s">
        <v>400</v>
      </c>
      <c r="E171">
        <v>28</v>
      </c>
      <c r="F171" t="s">
        <v>403</v>
      </c>
      <c r="G171" t="s">
        <v>406</v>
      </c>
      <c r="H171" t="s">
        <v>408</v>
      </c>
      <c r="I171">
        <v>9525.1299999999992</v>
      </c>
      <c r="J171" t="s">
        <v>412</v>
      </c>
      <c r="K171">
        <v>4</v>
      </c>
      <c r="L171">
        <v>2</v>
      </c>
    </row>
    <row r="172" spans="1:12" x14ac:dyDescent="0.2">
      <c r="A172" t="s">
        <v>182</v>
      </c>
      <c r="B172" t="s">
        <v>371</v>
      </c>
      <c r="C172">
        <v>31</v>
      </c>
      <c r="D172" t="s">
        <v>399</v>
      </c>
      <c r="E172">
        <v>26.1</v>
      </c>
      <c r="F172" t="s">
        <v>405</v>
      </c>
      <c r="G172" t="s">
        <v>406</v>
      </c>
      <c r="H172" t="s">
        <v>408</v>
      </c>
      <c r="I172">
        <v>6637.89</v>
      </c>
      <c r="J172" t="s">
        <v>413</v>
      </c>
      <c r="K172">
        <v>3</v>
      </c>
      <c r="L172">
        <v>1</v>
      </c>
    </row>
    <row r="173" spans="1:12" x14ac:dyDescent="0.2">
      <c r="A173" t="s">
        <v>183</v>
      </c>
      <c r="B173" t="s">
        <v>372</v>
      </c>
      <c r="C173">
        <v>82</v>
      </c>
      <c r="D173" t="s">
        <v>400</v>
      </c>
      <c r="E173">
        <v>32.299999999999997</v>
      </c>
      <c r="F173" t="s">
        <v>401</v>
      </c>
      <c r="G173" t="s">
        <v>406</v>
      </c>
      <c r="H173" t="s">
        <v>409</v>
      </c>
      <c r="I173">
        <v>2109.1799999999998</v>
      </c>
      <c r="J173" t="s">
        <v>411</v>
      </c>
      <c r="K173">
        <v>0</v>
      </c>
      <c r="L173">
        <v>0</v>
      </c>
    </row>
    <row r="174" spans="1:12" x14ac:dyDescent="0.2">
      <c r="A174" t="s">
        <v>184</v>
      </c>
      <c r="B174" t="s">
        <v>373</v>
      </c>
      <c r="C174">
        <v>62</v>
      </c>
      <c r="D174" t="s">
        <v>399</v>
      </c>
      <c r="E174">
        <v>26.8</v>
      </c>
      <c r="F174" t="s">
        <v>402</v>
      </c>
      <c r="G174" t="s">
        <v>406</v>
      </c>
      <c r="H174" t="s">
        <v>409</v>
      </c>
      <c r="I174">
        <v>524.5</v>
      </c>
      <c r="J174" t="s">
        <v>411</v>
      </c>
      <c r="K174">
        <v>0</v>
      </c>
      <c r="L174">
        <v>0</v>
      </c>
    </row>
    <row r="175" spans="1:12" x14ac:dyDescent="0.2">
      <c r="A175" t="s">
        <v>185</v>
      </c>
      <c r="B175" t="s">
        <v>247</v>
      </c>
      <c r="C175">
        <v>53</v>
      </c>
      <c r="D175" t="s">
        <v>399</v>
      </c>
      <c r="E175">
        <v>21.5</v>
      </c>
      <c r="F175" t="s">
        <v>402</v>
      </c>
      <c r="G175" t="s">
        <v>406</v>
      </c>
      <c r="H175" t="s">
        <v>408</v>
      </c>
      <c r="I175">
        <v>7055.25</v>
      </c>
      <c r="J175" t="s">
        <v>411</v>
      </c>
      <c r="K175">
        <v>3</v>
      </c>
      <c r="L175">
        <v>1</v>
      </c>
    </row>
    <row r="176" spans="1:12" x14ac:dyDescent="0.2">
      <c r="A176" t="s">
        <v>186</v>
      </c>
      <c r="B176" t="s">
        <v>282</v>
      </c>
      <c r="C176">
        <v>50</v>
      </c>
      <c r="D176" t="s">
        <v>399</v>
      </c>
      <c r="E176">
        <v>21.2</v>
      </c>
      <c r="F176" t="s">
        <v>401</v>
      </c>
      <c r="G176" t="s">
        <v>406</v>
      </c>
      <c r="H176" t="s">
        <v>409</v>
      </c>
      <c r="I176">
        <v>454.16</v>
      </c>
      <c r="J176" t="s">
        <v>412</v>
      </c>
      <c r="K176">
        <v>0</v>
      </c>
      <c r="L176">
        <v>1</v>
      </c>
    </row>
    <row r="177" spans="1:12" x14ac:dyDescent="0.2">
      <c r="A177" t="s">
        <v>187</v>
      </c>
      <c r="B177" t="s">
        <v>374</v>
      </c>
      <c r="C177">
        <v>26</v>
      </c>
      <c r="D177" t="s">
        <v>399</v>
      </c>
      <c r="E177">
        <v>32.1</v>
      </c>
      <c r="F177" t="s">
        <v>402</v>
      </c>
      <c r="G177" t="s">
        <v>406</v>
      </c>
      <c r="H177" t="s">
        <v>408</v>
      </c>
      <c r="I177">
        <v>4268.78</v>
      </c>
      <c r="J177" t="s">
        <v>411</v>
      </c>
      <c r="K177">
        <v>1</v>
      </c>
      <c r="L177">
        <v>1</v>
      </c>
    </row>
    <row r="178" spans="1:12" x14ac:dyDescent="0.2">
      <c r="A178" t="s">
        <v>188</v>
      </c>
      <c r="B178" t="s">
        <v>375</v>
      </c>
      <c r="C178">
        <v>85</v>
      </c>
      <c r="D178" t="s">
        <v>400</v>
      </c>
      <c r="E178">
        <v>28.6</v>
      </c>
      <c r="F178" t="s">
        <v>405</v>
      </c>
      <c r="G178" t="s">
        <v>407</v>
      </c>
      <c r="H178" t="s">
        <v>409</v>
      </c>
      <c r="I178">
        <v>1599.2</v>
      </c>
      <c r="J178" t="s">
        <v>413</v>
      </c>
      <c r="K178">
        <v>0</v>
      </c>
      <c r="L178">
        <v>2</v>
      </c>
    </row>
    <row r="179" spans="1:12" x14ac:dyDescent="0.2">
      <c r="A179" t="s">
        <v>189</v>
      </c>
      <c r="B179" t="s">
        <v>376</v>
      </c>
      <c r="C179">
        <v>65</v>
      </c>
      <c r="D179" t="s">
        <v>400</v>
      </c>
      <c r="E179">
        <v>24.9</v>
      </c>
      <c r="F179" t="s">
        <v>405</v>
      </c>
      <c r="G179" t="s">
        <v>406</v>
      </c>
      <c r="H179" t="s">
        <v>409</v>
      </c>
      <c r="I179">
        <v>802.94</v>
      </c>
      <c r="J179" t="s">
        <v>413</v>
      </c>
      <c r="K179">
        <v>0</v>
      </c>
      <c r="L179">
        <v>2</v>
      </c>
    </row>
    <row r="180" spans="1:12" x14ac:dyDescent="0.2">
      <c r="A180" t="s">
        <v>190</v>
      </c>
      <c r="B180" t="s">
        <v>377</v>
      </c>
      <c r="C180">
        <v>48</v>
      </c>
      <c r="D180" t="s">
        <v>400</v>
      </c>
      <c r="E180">
        <v>33</v>
      </c>
      <c r="F180" t="s">
        <v>403</v>
      </c>
      <c r="G180" t="s">
        <v>406</v>
      </c>
      <c r="H180" t="s">
        <v>409</v>
      </c>
      <c r="I180">
        <v>1607.45</v>
      </c>
      <c r="J180" t="s">
        <v>411</v>
      </c>
      <c r="K180">
        <v>3</v>
      </c>
      <c r="L180">
        <v>2</v>
      </c>
    </row>
    <row r="181" spans="1:12" x14ac:dyDescent="0.2">
      <c r="A181" t="s">
        <v>191</v>
      </c>
      <c r="B181" t="s">
        <v>378</v>
      </c>
      <c r="C181">
        <v>66</v>
      </c>
      <c r="D181" t="s">
        <v>399</v>
      </c>
      <c r="E181">
        <v>26.3</v>
      </c>
      <c r="F181" t="s">
        <v>404</v>
      </c>
      <c r="G181" t="s">
        <v>406</v>
      </c>
      <c r="H181" t="s">
        <v>409</v>
      </c>
      <c r="I181">
        <v>467.72</v>
      </c>
      <c r="J181" t="s">
        <v>411</v>
      </c>
      <c r="K181">
        <v>0</v>
      </c>
      <c r="L181">
        <v>2</v>
      </c>
    </row>
    <row r="182" spans="1:12" x14ac:dyDescent="0.2">
      <c r="A182" t="s">
        <v>192</v>
      </c>
      <c r="B182" t="s">
        <v>379</v>
      </c>
      <c r="C182">
        <v>60</v>
      </c>
      <c r="D182" t="s">
        <v>400</v>
      </c>
      <c r="E182">
        <v>28.6</v>
      </c>
      <c r="F182" t="s">
        <v>401</v>
      </c>
      <c r="G182" t="s">
        <v>406</v>
      </c>
      <c r="H182" t="s">
        <v>408</v>
      </c>
      <c r="I182">
        <v>12393.83</v>
      </c>
      <c r="J182" t="s">
        <v>411</v>
      </c>
      <c r="K182">
        <v>1</v>
      </c>
      <c r="L182">
        <v>3</v>
      </c>
    </row>
    <row r="183" spans="1:12" x14ac:dyDescent="0.2">
      <c r="A183" t="s">
        <v>193</v>
      </c>
      <c r="B183" t="s">
        <v>380</v>
      </c>
      <c r="C183">
        <v>49</v>
      </c>
      <c r="D183" t="s">
        <v>400</v>
      </c>
      <c r="E183">
        <v>34.1</v>
      </c>
      <c r="F183" t="s">
        <v>402</v>
      </c>
      <c r="G183" t="s">
        <v>406</v>
      </c>
      <c r="H183" t="s">
        <v>409</v>
      </c>
      <c r="I183">
        <v>615.24</v>
      </c>
      <c r="J183" t="s">
        <v>411</v>
      </c>
      <c r="K183">
        <v>0</v>
      </c>
      <c r="L183">
        <v>2</v>
      </c>
    </row>
    <row r="184" spans="1:12" x14ac:dyDescent="0.2">
      <c r="A184" t="s">
        <v>194</v>
      </c>
      <c r="B184" t="s">
        <v>381</v>
      </c>
      <c r="C184">
        <v>67</v>
      </c>
      <c r="D184" t="s">
        <v>399</v>
      </c>
      <c r="E184">
        <v>23.6</v>
      </c>
      <c r="F184" t="s">
        <v>404</v>
      </c>
      <c r="G184" t="s">
        <v>407</v>
      </c>
      <c r="H184" t="s">
        <v>410</v>
      </c>
      <c r="I184">
        <v>6014.53</v>
      </c>
      <c r="J184" t="s">
        <v>411</v>
      </c>
      <c r="K184">
        <v>0</v>
      </c>
      <c r="L184">
        <v>1</v>
      </c>
    </row>
    <row r="185" spans="1:12" x14ac:dyDescent="0.2">
      <c r="A185" t="s">
        <v>195</v>
      </c>
      <c r="B185" t="s">
        <v>382</v>
      </c>
      <c r="C185">
        <v>49</v>
      </c>
      <c r="D185" t="s">
        <v>399</v>
      </c>
      <c r="E185">
        <v>24</v>
      </c>
      <c r="F185" t="s">
        <v>401</v>
      </c>
      <c r="G185" t="s">
        <v>406</v>
      </c>
      <c r="H185" t="s">
        <v>409</v>
      </c>
      <c r="I185">
        <v>246.65</v>
      </c>
      <c r="J185" t="s">
        <v>411</v>
      </c>
      <c r="K185">
        <v>0</v>
      </c>
      <c r="L185">
        <v>0</v>
      </c>
    </row>
    <row r="186" spans="1:12" x14ac:dyDescent="0.2">
      <c r="A186" t="s">
        <v>196</v>
      </c>
      <c r="B186" t="s">
        <v>383</v>
      </c>
      <c r="C186">
        <v>46</v>
      </c>
      <c r="D186" t="s">
        <v>400</v>
      </c>
      <c r="E186">
        <v>27.1</v>
      </c>
      <c r="F186" t="s">
        <v>401</v>
      </c>
      <c r="G186" t="s">
        <v>407</v>
      </c>
      <c r="H186" t="s">
        <v>410</v>
      </c>
      <c r="I186">
        <v>2835.83</v>
      </c>
      <c r="J186" t="s">
        <v>413</v>
      </c>
      <c r="K186">
        <v>2</v>
      </c>
      <c r="L186">
        <v>0</v>
      </c>
    </row>
    <row r="187" spans="1:12" x14ac:dyDescent="0.2">
      <c r="A187" t="s">
        <v>197</v>
      </c>
      <c r="B187" t="s">
        <v>384</v>
      </c>
      <c r="C187">
        <v>61</v>
      </c>
      <c r="D187" t="s">
        <v>399</v>
      </c>
      <c r="E187">
        <v>22.3</v>
      </c>
      <c r="F187" t="s">
        <v>401</v>
      </c>
      <c r="G187" t="s">
        <v>407</v>
      </c>
      <c r="H187" t="s">
        <v>409</v>
      </c>
      <c r="I187">
        <v>1257.55</v>
      </c>
      <c r="J187" t="s">
        <v>411</v>
      </c>
      <c r="K187">
        <v>0</v>
      </c>
      <c r="L187">
        <v>1</v>
      </c>
    </row>
    <row r="188" spans="1:12" x14ac:dyDescent="0.2">
      <c r="A188" t="s">
        <v>198</v>
      </c>
      <c r="B188" t="s">
        <v>287</v>
      </c>
      <c r="C188">
        <v>45</v>
      </c>
      <c r="D188" t="s">
        <v>400</v>
      </c>
      <c r="E188">
        <v>29.4</v>
      </c>
      <c r="F188" t="s">
        <v>402</v>
      </c>
      <c r="G188" t="s">
        <v>406</v>
      </c>
      <c r="H188" t="s">
        <v>408</v>
      </c>
      <c r="I188">
        <v>9757.8700000000008</v>
      </c>
      <c r="J188" t="s">
        <v>411</v>
      </c>
      <c r="K188">
        <v>2</v>
      </c>
      <c r="L188">
        <v>1</v>
      </c>
    </row>
    <row r="189" spans="1:12" x14ac:dyDescent="0.2">
      <c r="A189" t="s">
        <v>199</v>
      </c>
      <c r="B189" t="s">
        <v>385</v>
      </c>
      <c r="C189">
        <v>55</v>
      </c>
      <c r="D189" t="s">
        <v>400</v>
      </c>
      <c r="E189">
        <v>34.4</v>
      </c>
      <c r="F189" t="s">
        <v>402</v>
      </c>
      <c r="G189" t="s">
        <v>406</v>
      </c>
      <c r="H189" t="s">
        <v>410</v>
      </c>
      <c r="I189">
        <v>4212.01</v>
      </c>
      <c r="J189" t="s">
        <v>411</v>
      </c>
      <c r="K189">
        <v>0</v>
      </c>
      <c r="L189">
        <v>1</v>
      </c>
    </row>
    <row r="190" spans="1:12" x14ac:dyDescent="0.2">
      <c r="A190" t="s">
        <v>200</v>
      </c>
      <c r="B190" t="s">
        <v>386</v>
      </c>
      <c r="C190">
        <v>35</v>
      </c>
      <c r="D190" t="s">
        <v>399</v>
      </c>
      <c r="E190">
        <v>23.7</v>
      </c>
      <c r="F190" t="s">
        <v>404</v>
      </c>
      <c r="G190" t="s">
        <v>406</v>
      </c>
      <c r="H190" t="s">
        <v>408</v>
      </c>
      <c r="I190">
        <v>7615.62</v>
      </c>
      <c r="J190" t="s">
        <v>411</v>
      </c>
      <c r="K190">
        <v>2</v>
      </c>
      <c r="L190">
        <v>2</v>
      </c>
    </row>
    <row r="191" spans="1:12" x14ac:dyDescent="0.2">
      <c r="A191" t="s">
        <v>201</v>
      </c>
      <c r="B191" t="s">
        <v>387</v>
      </c>
      <c r="C191">
        <v>43</v>
      </c>
      <c r="D191" t="s">
        <v>400</v>
      </c>
      <c r="E191">
        <v>23</v>
      </c>
      <c r="F191" t="s">
        <v>402</v>
      </c>
      <c r="G191" t="s">
        <v>406</v>
      </c>
      <c r="H191" t="s">
        <v>409</v>
      </c>
      <c r="I191">
        <v>650.9</v>
      </c>
      <c r="J191" t="s">
        <v>411</v>
      </c>
      <c r="K191">
        <v>0</v>
      </c>
      <c r="L191">
        <v>1</v>
      </c>
    </row>
    <row r="192" spans="1:12" x14ac:dyDescent="0.2">
      <c r="A192" t="s">
        <v>202</v>
      </c>
      <c r="B192" t="s">
        <v>388</v>
      </c>
      <c r="C192">
        <v>49</v>
      </c>
      <c r="D192" t="s">
        <v>399</v>
      </c>
      <c r="E192">
        <v>30.5</v>
      </c>
      <c r="F192" t="s">
        <v>401</v>
      </c>
      <c r="G192" t="s">
        <v>406</v>
      </c>
      <c r="H192" t="s">
        <v>409</v>
      </c>
      <c r="I192">
        <v>896.56</v>
      </c>
      <c r="J192" t="s">
        <v>411</v>
      </c>
      <c r="K192">
        <v>0</v>
      </c>
      <c r="L192">
        <v>1</v>
      </c>
    </row>
    <row r="193" spans="1:12" x14ac:dyDescent="0.2">
      <c r="A193" t="s">
        <v>203</v>
      </c>
      <c r="B193" t="s">
        <v>240</v>
      </c>
      <c r="C193">
        <v>51</v>
      </c>
      <c r="D193" t="s">
        <v>399</v>
      </c>
      <c r="E193">
        <v>21.3</v>
      </c>
      <c r="F193" t="s">
        <v>401</v>
      </c>
      <c r="G193" t="s">
        <v>406</v>
      </c>
      <c r="H193" t="s">
        <v>408</v>
      </c>
      <c r="I193">
        <v>6232.9</v>
      </c>
      <c r="J193" t="s">
        <v>412</v>
      </c>
      <c r="K193">
        <v>1</v>
      </c>
      <c r="L193">
        <v>2</v>
      </c>
    </row>
    <row r="194" spans="1:12" x14ac:dyDescent="0.2">
      <c r="A194" t="s">
        <v>204</v>
      </c>
      <c r="B194" t="s">
        <v>389</v>
      </c>
      <c r="C194">
        <v>61</v>
      </c>
      <c r="D194" t="s">
        <v>399</v>
      </c>
      <c r="E194">
        <v>31.3</v>
      </c>
      <c r="F194" t="s">
        <v>401</v>
      </c>
      <c r="G194" t="s">
        <v>406</v>
      </c>
      <c r="H194" t="s">
        <v>409</v>
      </c>
      <c r="I194">
        <v>1302.1199999999999</v>
      </c>
      <c r="J194" t="s">
        <v>411</v>
      </c>
      <c r="K194">
        <v>0</v>
      </c>
      <c r="L194">
        <v>2</v>
      </c>
    </row>
    <row r="195" spans="1:12" x14ac:dyDescent="0.2">
      <c r="A195" t="s">
        <v>205</v>
      </c>
      <c r="B195" t="s">
        <v>390</v>
      </c>
      <c r="C195">
        <v>36</v>
      </c>
      <c r="D195" t="s">
        <v>399</v>
      </c>
      <c r="E195">
        <v>28.3</v>
      </c>
      <c r="F195" t="s">
        <v>403</v>
      </c>
      <c r="G195" t="s">
        <v>406</v>
      </c>
      <c r="H195" t="s">
        <v>409</v>
      </c>
      <c r="I195">
        <v>831.78</v>
      </c>
      <c r="J195" t="s">
        <v>411</v>
      </c>
      <c r="K195">
        <v>0</v>
      </c>
      <c r="L195">
        <v>1</v>
      </c>
    </row>
    <row r="196" spans="1:12" x14ac:dyDescent="0.2">
      <c r="A196" t="s">
        <v>206</v>
      </c>
      <c r="B196" t="s">
        <v>391</v>
      </c>
      <c r="C196">
        <v>50</v>
      </c>
      <c r="D196" t="s">
        <v>399</v>
      </c>
      <c r="E196">
        <v>22.8</v>
      </c>
      <c r="F196" t="s">
        <v>405</v>
      </c>
      <c r="G196" t="s">
        <v>406</v>
      </c>
      <c r="H196" t="s">
        <v>409</v>
      </c>
      <c r="I196">
        <v>1043.8599999999999</v>
      </c>
      <c r="J196" t="s">
        <v>411</v>
      </c>
      <c r="K196">
        <v>1</v>
      </c>
      <c r="L196">
        <v>1</v>
      </c>
    </row>
    <row r="197" spans="1:12" x14ac:dyDescent="0.2">
      <c r="A197" t="s">
        <v>207</v>
      </c>
      <c r="B197" t="s">
        <v>392</v>
      </c>
      <c r="C197">
        <v>58</v>
      </c>
      <c r="D197" t="s">
        <v>399</v>
      </c>
      <c r="E197">
        <v>28.5</v>
      </c>
      <c r="F197" t="s">
        <v>405</v>
      </c>
      <c r="G197" t="s">
        <v>407</v>
      </c>
      <c r="H197" t="s">
        <v>409</v>
      </c>
      <c r="I197">
        <v>1586.22</v>
      </c>
      <c r="J197" t="s">
        <v>411</v>
      </c>
      <c r="K197">
        <v>0</v>
      </c>
      <c r="L197">
        <v>1</v>
      </c>
    </row>
    <row r="198" spans="1:12" x14ac:dyDescent="0.2">
      <c r="A198" t="s">
        <v>208</v>
      </c>
      <c r="B198" t="s">
        <v>305</v>
      </c>
      <c r="C198">
        <v>54</v>
      </c>
      <c r="D198" t="s">
        <v>399</v>
      </c>
      <c r="E198">
        <v>26.5</v>
      </c>
      <c r="F198" t="s">
        <v>405</v>
      </c>
      <c r="G198" t="s">
        <v>406</v>
      </c>
      <c r="H198" t="s">
        <v>408</v>
      </c>
      <c r="I198">
        <v>4275.62</v>
      </c>
      <c r="J198" t="s">
        <v>411</v>
      </c>
      <c r="K198">
        <v>1</v>
      </c>
      <c r="L198">
        <v>2</v>
      </c>
    </row>
    <row r="199" spans="1:12" x14ac:dyDescent="0.2">
      <c r="A199" t="s">
        <v>209</v>
      </c>
      <c r="B199" t="s">
        <v>393</v>
      </c>
      <c r="C199">
        <v>46</v>
      </c>
      <c r="D199" t="s">
        <v>399</v>
      </c>
      <c r="E199">
        <v>25.4</v>
      </c>
      <c r="F199" t="s">
        <v>404</v>
      </c>
      <c r="G199" t="s">
        <v>406</v>
      </c>
      <c r="H199" t="s">
        <v>408</v>
      </c>
      <c r="I199">
        <v>1942.85</v>
      </c>
      <c r="J199" t="s">
        <v>411</v>
      </c>
      <c r="K199">
        <v>1</v>
      </c>
      <c r="L199">
        <v>1</v>
      </c>
    </row>
    <row r="200" spans="1:12" x14ac:dyDescent="0.2">
      <c r="A200" t="s">
        <v>210</v>
      </c>
      <c r="B200" t="s">
        <v>394</v>
      </c>
      <c r="C200">
        <v>67</v>
      </c>
      <c r="D200" t="s">
        <v>399</v>
      </c>
      <c r="E200">
        <v>29.1</v>
      </c>
      <c r="F200" t="s">
        <v>402</v>
      </c>
      <c r="G200" t="s">
        <v>407</v>
      </c>
      <c r="H200" t="s">
        <v>409</v>
      </c>
      <c r="I200">
        <v>1791.31</v>
      </c>
      <c r="J200" t="s">
        <v>411</v>
      </c>
      <c r="K200">
        <v>0</v>
      </c>
      <c r="L200">
        <v>0</v>
      </c>
    </row>
    <row r="201" spans="1:12" x14ac:dyDescent="0.2">
      <c r="A201" t="s">
        <v>211</v>
      </c>
      <c r="B201" t="s">
        <v>395</v>
      </c>
      <c r="C201">
        <v>53</v>
      </c>
      <c r="D201" t="s">
        <v>400</v>
      </c>
      <c r="E201">
        <v>26.1</v>
      </c>
      <c r="F201" t="s">
        <v>404</v>
      </c>
      <c r="G201" t="s">
        <v>406</v>
      </c>
      <c r="H201" t="s">
        <v>408</v>
      </c>
      <c r="I201">
        <v>815.54</v>
      </c>
      <c r="J201" t="s">
        <v>412</v>
      </c>
      <c r="K201">
        <v>1</v>
      </c>
      <c r="L201">
        <v>1</v>
      </c>
    </row>
    <row r="202" spans="1:12" x14ac:dyDescent="0.2">
      <c r="A202" t="s">
        <v>212</v>
      </c>
      <c r="B202" t="s">
        <v>396</v>
      </c>
      <c r="C202">
        <v>51</v>
      </c>
      <c r="D202" t="s">
        <v>400</v>
      </c>
      <c r="E202">
        <v>29.1</v>
      </c>
      <c r="F202" t="s">
        <v>401</v>
      </c>
      <c r="G202" t="s">
        <v>406</v>
      </c>
      <c r="H202" t="s">
        <v>410</v>
      </c>
      <c r="I202">
        <v>3865.71</v>
      </c>
      <c r="J202" t="s">
        <v>412</v>
      </c>
      <c r="K202">
        <v>2</v>
      </c>
      <c r="L202">
        <v>3</v>
      </c>
    </row>
    <row r="203" spans="1:12" x14ac:dyDescent="0.2">
      <c r="A203" t="s">
        <v>213</v>
      </c>
      <c r="B203" t="s">
        <v>397</v>
      </c>
      <c r="C203">
        <v>48</v>
      </c>
      <c r="D203" t="s">
        <v>400</v>
      </c>
      <c r="E203">
        <v>23</v>
      </c>
      <c r="F203" t="s">
        <v>402</v>
      </c>
      <c r="G203" t="s">
        <v>407</v>
      </c>
      <c r="H203" t="s">
        <v>408</v>
      </c>
      <c r="I203">
        <v>10291.049999999999</v>
      </c>
      <c r="J203" t="s">
        <v>411</v>
      </c>
      <c r="K203">
        <v>1</v>
      </c>
      <c r="L203">
        <v>2</v>
      </c>
    </row>
    <row r="204" spans="1:12" x14ac:dyDescent="0.2">
      <c r="A204" t="s">
        <v>214</v>
      </c>
      <c r="B204" t="s">
        <v>398</v>
      </c>
      <c r="C204">
        <v>52</v>
      </c>
      <c r="D204" t="s">
        <v>400</v>
      </c>
      <c r="E204">
        <v>29.1</v>
      </c>
      <c r="F204" t="s">
        <v>404</v>
      </c>
      <c r="G204" t="s">
        <v>406</v>
      </c>
      <c r="H204" t="s">
        <v>409</v>
      </c>
      <c r="I204">
        <v>836.05</v>
      </c>
      <c r="J204" t="s">
        <v>411</v>
      </c>
      <c r="K204">
        <v>0</v>
      </c>
      <c r="L20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I23" sqref="I23"/>
    </sheetView>
  </sheetViews>
  <sheetFormatPr baseColWidth="10" defaultColWidth="8.83203125" defaultRowHeight="15" x14ac:dyDescent="0.2"/>
  <cols>
    <col min="1" max="1" width="9.1640625" customWidth="1"/>
    <col min="2" max="2" width="13.1640625" customWidth="1"/>
    <col min="3" max="3" width="10.6640625" customWidth="1"/>
    <col min="4" max="4" width="12.1640625" customWidth="1"/>
    <col min="5" max="5" width="10.1640625" customWidth="1"/>
  </cols>
  <sheetData>
    <row r="1" spans="1:5" x14ac:dyDescent="0.2">
      <c r="A1" s="1" t="s">
        <v>5</v>
      </c>
      <c r="B1" s="1" t="s">
        <v>6</v>
      </c>
      <c r="C1" s="1" t="s">
        <v>422</v>
      </c>
      <c r="D1" s="1" t="s">
        <v>423</v>
      </c>
      <c r="E1" s="1" t="s">
        <v>424</v>
      </c>
    </row>
    <row r="2" spans="1:5" x14ac:dyDescent="0.2">
      <c r="A2" t="s">
        <v>402</v>
      </c>
      <c r="B2" t="s">
        <v>406</v>
      </c>
      <c r="C2">
        <v>37</v>
      </c>
      <c r="D2">
        <v>5265.523243243244</v>
      </c>
      <c r="E2">
        <v>194824.36</v>
      </c>
    </row>
    <row r="3" spans="1:5" x14ac:dyDescent="0.2">
      <c r="A3" t="s">
        <v>402</v>
      </c>
      <c r="B3" t="s">
        <v>407</v>
      </c>
      <c r="C3">
        <v>8</v>
      </c>
      <c r="D3">
        <v>6673.9712499999996</v>
      </c>
      <c r="E3">
        <v>53391.77</v>
      </c>
    </row>
    <row r="4" spans="1:5" x14ac:dyDescent="0.2">
      <c r="A4" t="s">
        <v>401</v>
      </c>
      <c r="B4" t="s">
        <v>406</v>
      </c>
      <c r="C4">
        <v>36</v>
      </c>
      <c r="D4">
        <v>5456.9830555555563</v>
      </c>
      <c r="E4">
        <v>196451.39</v>
      </c>
    </row>
    <row r="5" spans="1:5" x14ac:dyDescent="0.2">
      <c r="A5" t="s">
        <v>401</v>
      </c>
      <c r="B5" t="s">
        <v>407</v>
      </c>
      <c r="C5">
        <v>9</v>
      </c>
      <c r="D5">
        <v>3210.63</v>
      </c>
      <c r="E5">
        <v>28895.67</v>
      </c>
    </row>
    <row r="6" spans="1:5" x14ac:dyDescent="0.2">
      <c r="A6" t="s">
        <v>405</v>
      </c>
      <c r="B6" t="s">
        <v>406</v>
      </c>
      <c r="C6">
        <v>29</v>
      </c>
      <c r="D6">
        <v>5484.0724137931038</v>
      </c>
      <c r="E6">
        <v>159038.1</v>
      </c>
    </row>
    <row r="7" spans="1:5" x14ac:dyDescent="0.2">
      <c r="A7" t="s">
        <v>405</v>
      </c>
      <c r="B7" t="s">
        <v>407</v>
      </c>
      <c r="C7">
        <v>10</v>
      </c>
      <c r="D7">
        <v>6158.36</v>
      </c>
      <c r="E7">
        <v>61583.6</v>
      </c>
    </row>
    <row r="8" spans="1:5" x14ac:dyDescent="0.2">
      <c r="A8" t="s">
        <v>403</v>
      </c>
      <c r="B8" t="s">
        <v>406</v>
      </c>
      <c r="C8">
        <v>21</v>
      </c>
      <c r="D8">
        <v>4284.537619047619</v>
      </c>
      <c r="E8">
        <v>89975.290000000008</v>
      </c>
    </row>
    <row r="9" spans="1:5" x14ac:dyDescent="0.2">
      <c r="A9" t="s">
        <v>403</v>
      </c>
      <c r="B9" t="s">
        <v>407</v>
      </c>
      <c r="C9">
        <v>9</v>
      </c>
      <c r="D9">
        <v>7419.1788888888887</v>
      </c>
      <c r="E9">
        <v>66772.61</v>
      </c>
    </row>
    <row r="10" spans="1:5" x14ac:dyDescent="0.2">
      <c r="A10" t="s">
        <v>404</v>
      </c>
      <c r="B10" t="s">
        <v>406</v>
      </c>
      <c r="C10">
        <v>28</v>
      </c>
      <c r="D10">
        <v>5128.238571428571</v>
      </c>
      <c r="E10">
        <v>143590.68</v>
      </c>
    </row>
    <row r="11" spans="1:5" x14ac:dyDescent="0.2">
      <c r="A11" t="s">
        <v>404</v>
      </c>
      <c r="B11" t="s">
        <v>407</v>
      </c>
      <c r="C11">
        <v>13</v>
      </c>
      <c r="D11">
        <v>7187.5976923076923</v>
      </c>
      <c r="E11">
        <v>93438.77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REGION GENDER AGE VS CLAIM</vt:lpstr>
      <vt:lpstr># of CUST vs Smoking in age g</vt:lpstr>
      <vt:lpstr>Approval rating</vt:lpstr>
      <vt:lpstr>Top 10 total claim amount</vt:lpstr>
      <vt:lpstr>dashboard</vt:lpstr>
      <vt:lpstr>Cleaned_Data</vt:lpstr>
      <vt:lpstr>Raw_Data</vt:lpstr>
      <vt:lpstr>Pivot_Seeds</vt:lpstr>
      <vt:lpstr>CLAIMDATE</vt:lpstr>
      <vt:lpstr>CLAIMID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Leon Lin</cp:lastModifiedBy>
  <dcterms:created xsi:type="dcterms:W3CDTF">2025-10-03T18:19:46Z</dcterms:created>
  <dcterms:modified xsi:type="dcterms:W3CDTF">2025-10-04T17:31:00Z</dcterms:modified>
</cp:coreProperties>
</file>