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0" windowWidth="27960" windowHeight="12600" activeTab="1"/>
  </bookViews>
  <sheets>
    <sheet name="HalfPeriod" sheetId="3" r:id="rId1"/>
    <sheet name="Duration" sheetId="4" r:id="rId2"/>
  </sheets>
  <calcPr calcId="125725"/>
</workbook>
</file>

<file path=xl/calcChain.xml><?xml version="1.0" encoding="utf-8"?>
<calcChain xmlns="http://schemas.openxmlformats.org/spreadsheetml/2006/main">
  <c r="B5" i="4"/>
  <c r="C5" s="1"/>
  <c r="C2"/>
  <c r="G2" s="1"/>
  <c r="G3" i="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2"/>
  <c r="D38"/>
  <c r="F38" s="1"/>
  <c r="C4" i="4"/>
  <c r="E4" s="1"/>
  <c r="C7"/>
  <c r="D7" s="1"/>
  <c r="C6"/>
  <c r="D6" s="1"/>
  <c r="C8"/>
  <c r="D8" s="1"/>
  <c r="C10"/>
  <c r="D10" s="1"/>
  <c r="C12"/>
  <c r="E12" s="1"/>
  <c r="C14"/>
  <c r="D14" s="1"/>
  <c r="B3"/>
  <c r="C3" s="1"/>
  <c r="E3" s="1"/>
  <c r="B9"/>
  <c r="C9" s="1"/>
  <c r="G9" s="1"/>
  <c r="B11"/>
  <c r="C11" s="1"/>
  <c r="E11" s="1"/>
  <c r="B13"/>
  <c r="C13" s="1"/>
  <c r="G13" s="1"/>
  <c r="B15"/>
  <c r="C15" s="1"/>
  <c r="G15" s="1"/>
  <c r="D3" i="3"/>
  <c r="E3" s="1"/>
  <c r="D9"/>
  <c r="E9" s="1"/>
  <c r="D10"/>
  <c r="F10" s="1"/>
  <c r="D11"/>
  <c r="E11" s="1"/>
  <c r="D17"/>
  <c r="E17" s="1"/>
  <c r="D18"/>
  <c r="F18" s="1"/>
  <c r="D19"/>
  <c r="E19" s="1"/>
  <c r="D25"/>
  <c r="E25" s="1"/>
  <c r="D26"/>
  <c r="F26" s="1"/>
  <c r="D27"/>
  <c r="E27" s="1"/>
  <c r="D33"/>
  <c r="F33" s="1"/>
  <c r="D34"/>
  <c r="F34" s="1"/>
  <c r="D35"/>
  <c r="E35" s="1"/>
  <c r="C3"/>
  <c r="C4"/>
  <c r="D4" s="1"/>
  <c r="C5"/>
  <c r="D5" s="1"/>
  <c r="C6"/>
  <c r="D6" s="1"/>
  <c r="C7"/>
  <c r="D7" s="1"/>
  <c r="C8"/>
  <c r="D8" s="1"/>
  <c r="C9"/>
  <c r="C10"/>
  <c r="C11"/>
  <c r="C12"/>
  <c r="D12" s="1"/>
  <c r="C13"/>
  <c r="D13" s="1"/>
  <c r="C14"/>
  <c r="D14" s="1"/>
  <c r="C15"/>
  <c r="D15" s="1"/>
  <c r="C16"/>
  <c r="D16" s="1"/>
  <c r="C17"/>
  <c r="C18"/>
  <c r="C19"/>
  <c r="C20"/>
  <c r="D20" s="1"/>
  <c r="C21"/>
  <c r="D21" s="1"/>
  <c r="C22"/>
  <c r="D22" s="1"/>
  <c r="C23"/>
  <c r="D23" s="1"/>
  <c r="C24"/>
  <c r="D24" s="1"/>
  <c r="C25"/>
  <c r="C26"/>
  <c r="C27"/>
  <c r="C28"/>
  <c r="D28" s="1"/>
  <c r="C29"/>
  <c r="D29" s="1"/>
  <c r="C30"/>
  <c r="D30" s="1"/>
  <c r="C31"/>
  <c r="D31" s="1"/>
  <c r="C32"/>
  <c r="D32" s="1"/>
  <c r="C33"/>
  <c r="C34"/>
  <c r="C35"/>
  <c r="C36"/>
  <c r="D36" s="1"/>
  <c r="C37"/>
  <c r="D37" s="1"/>
  <c r="C2"/>
  <c r="D2" s="1"/>
  <c r="G5" i="4" l="1"/>
  <c r="E5"/>
  <c r="D5"/>
  <c r="D2"/>
  <c r="E2"/>
  <c r="G6"/>
  <c r="G14"/>
  <c r="G7"/>
  <c r="G3"/>
  <c r="G8"/>
  <c r="G11"/>
  <c r="G10"/>
  <c r="G12"/>
  <c r="G4"/>
  <c r="E38" i="3"/>
  <c r="E7" i="4"/>
  <c r="E6"/>
  <c r="D15"/>
  <c r="E15"/>
  <c r="E8"/>
  <c r="E14"/>
  <c r="E13"/>
  <c r="D13"/>
  <c r="D9"/>
  <c r="E9"/>
  <c r="D11"/>
  <c r="D3"/>
  <c r="D12"/>
  <c r="D4"/>
  <c r="E10"/>
  <c r="E36" i="3"/>
  <c r="F36"/>
  <c r="F29"/>
  <c r="E29"/>
  <c r="F13"/>
  <c r="E13"/>
  <c r="E30"/>
  <c r="F30"/>
  <c r="E14"/>
  <c r="F14"/>
  <c r="F31"/>
  <c r="E31"/>
  <c r="F23"/>
  <c r="E23"/>
  <c r="F15"/>
  <c r="E15"/>
  <c r="F7"/>
  <c r="E7"/>
  <c r="E28"/>
  <c r="F28"/>
  <c r="E20"/>
  <c r="F20"/>
  <c r="E12"/>
  <c r="F12"/>
  <c r="E4"/>
  <c r="F4"/>
  <c r="F37"/>
  <c r="E37"/>
  <c r="F21"/>
  <c r="E21"/>
  <c r="F5"/>
  <c r="E5"/>
  <c r="E2"/>
  <c r="F2"/>
  <c r="E22"/>
  <c r="F22"/>
  <c r="F24"/>
  <c r="E24"/>
  <c r="F16"/>
  <c r="E16"/>
  <c r="E6"/>
  <c r="F6"/>
  <c r="F32"/>
  <c r="E32"/>
  <c r="F8"/>
  <c r="E8"/>
  <c r="F9"/>
  <c r="F35"/>
  <c r="F27"/>
  <c r="F19"/>
  <c r="F11"/>
  <c r="F3"/>
  <c r="F17"/>
  <c r="F25"/>
  <c r="E33"/>
  <c r="E34"/>
  <c r="E26"/>
  <c r="E10"/>
  <c r="E18"/>
</calcChain>
</file>

<file path=xl/sharedStrings.xml><?xml version="1.0" encoding="utf-8"?>
<sst xmlns="http://schemas.openxmlformats.org/spreadsheetml/2006/main" count="59" uniqueCount="56">
  <si>
    <t>HEX</t>
  </si>
  <si>
    <t>c1</t>
  </si>
  <si>
    <t>#c1</t>
  </si>
  <si>
    <t>d1</t>
  </si>
  <si>
    <t>#d1</t>
  </si>
  <si>
    <t>e3</t>
  </si>
  <si>
    <t>f3</t>
  </si>
  <si>
    <t>#f1</t>
  </si>
  <si>
    <t>Nokia tone</t>
  </si>
  <si>
    <t>e1</t>
  </si>
  <si>
    <t>f1</t>
  </si>
  <si>
    <t>#g1</t>
  </si>
  <si>
    <t>g1</t>
  </si>
  <si>
    <t>a1</t>
  </si>
  <si>
    <t>#a1</t>
  </si>
  <si>
    <t>b1</t>
  </si>
  <si>
    <t>c2</t>
  </si>
  <si>
    <t>#c2</t>
  </si>
  <si>
    <t>d2</t>
  </si>
  <si>
    <t>#d2</t>
  </si>
  <si>
    <t>e2</t>
  </si>
  <si>
    <t>f2</t>
  </si>
  <si>
    <t>#f2</t>
  </si>
  <si>
    <t>g2</t>
  </si>
  <si>
    <t>#g2</t>
  </si>
  <si>
    <t>a2</t>
  </si>
  <si>
    <t>#a2</t>
  </si>
  <si>
    <t>b2</t>
  </si>
  <si>
    <t>c3</t>
  </si>
  <si>
    <t>#c3</t>
  </si>
  <si>
    <t>d3</t>
  </si>
  <si>
    <t>#d3</t>
  </si>
  <si>
    <t>#f3</t>
  </si>
  <si>
    <t>g3</t>
  </si>
  <si>
    <t>#g3</t>
  </si>
  <si>
    <t>a3</t>
  </si>
  <si>
    <t>#a3</t>
  </si>
  <si>
    <t>b3</t>
  </si>
  <si>
    <t>HalfPeriod [us]</t>
  </si>
  <si>
    <t>HP_H</t>
  </si>
  <si>
    <t>HP_L</t>
  </si>
  <si>
    <t>64.</t>
  </si>
  <si>
    <t>32.</t>
  </si>
  <si>
    <t>16.</t>
  </si>
  <si>
    <t>8.</t>
  </si>
  <si>
    <t>4.</t>
  </si>
  <si>
    <t>2.</t>
  </si>
  <si>
    <t>1.</t>
  </si>
  <si>
    <t>DU_H</t>
  </si>
  <si>
    <t>DU_L</t>
  </si>
  <si>
    <t>Python</t>
  </si>
  <si>
    <t>Notation</t>
  </si>
  <si>
    <t>Time [ms]</t>
  </si>
  <si>
    <t>Frequency [Hz]</t>
  </si>
  <si>
    <t>"</t>
  </si>
  <si>
    <t>-</t>
  </si>
</sst>
</file>

<file path=xl/styles.xml><?xml version="1.0" encoding="utf-8"?>
<styleSheet xmlns="http://schemas.openxmlformats.org/spreadsheetml/2006/main">
  <fonts count="1">
    <font>
      <sz val="11"/>
      <color theme="1"/>
      <name val="Czcionka tekstu podstawowego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2" fontId="0" fillId="0" borderId="0" xfId="0" applyNumberFormat="1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0"/>
  <sheetViews>
    <sheetView topLeftCell="A12" zoomScale="145" zoomScaleNormal="145" workbookViewId="0">
      <selection activeCell="B2" sqref="B2:B38"/>
    </sheetView>
  </sheetViews>
  <sheetFormatPr defaultRowHeight="14.25"/>
  <cols>
    <col min="2" max="2" width="13" customWidth="1"/>
    <col min="3" max="3" width="12.75" bestFit="1" customWidth="1"/>
  </cols>
  <sheetData>
    <row r="1" spans="1:7">
      <c r="A1" t="s">
        <v>8</v>
      </c>
      <c r="B1" t="s">
        <v>53</v>
      </c>
      <c r="C1" t="s">
        <v>38</v>
      </c>
      <c r="D1" t="s">
        <v>0</v>
      </c>
      <c r="E1" t="s">
        <v>39</v>
      </c>
      <c r="F1" t="s">
        <v>40</v>
      </c>
      <c r="G1" t="s">
        <v>50</v>
      </c>
    </row>
    <row r="2" spans="1:7">
      <c r="A2" t="s">
        <v>1</v>
      </c>
      <c r="B2" s="2">
        <v>261.63</v>
      </c>
      <c r="C2">
        <f>INT(10^6/2/B2)</f>
        <v>1911</v>
      </c>
      <c r="D2" t="str">
        <f>DEC2HEX(C2,4)</f>
        <v>0777</v>
      </c>
      <c r="E2" t="str">
        <f>MID(D2,1,2)</f>
        <v>07</v>
      </c>
      <c r="F2" t="str">
        <f>MID(D2,3,2)</f>
        <v>77</v>
      </c>
      <c r="G2" t="str">
        <f>$A$40&amp;A2&amp;$A$40&amp;": "&amp;$A$40&amp;D2&amp;$A$40&amp;","</f>
        <v>"c1": "0777",</v>
      </c>
    </row>
    <row r="3" spans="1:7">
      <c r="A3" t="s">
        <v>2</v>
      </c>
      <c r="B3" s="2">
        <v>277.18</v>
      </c>
      <c r="C3">
        <f t="shared" ref="C3:C37" si="0">INT(10^6/2/B3)</f>
        <v>1803</v>
      </c>
      <c r="D3" t="str">
        <f t="shared" ref="D3:D38" si="1">DEC2HEX(C3,4)</f>
        <v>070B</v>
      </c>
      <c r="E3" t="str">
        <f t="shared" ref="E3:E38" si="2">MID(D3,1,2)</f>
        <v>07</v>
      </c>
      <c r="F3" t="str">
        <f t="shared" ref="F3:F37" si="3">MID(D3,3,2)</f>
        <v>0B</v>
      </c>
      <c r="G3" t="str">
        <f t="shared" ref="G3:G38" si="4">$A$40&amp;A3&amp;$A$40&amp;": "&amp;$A$40&amp;D3&amp;$A$40&amp;","</f>
        <v>"#c1": "070B",</v>
      </c>
    </row>
    <row r="4" spans="1:7">
      <c r="A4" t="s">
        <v>3</v>
      </c>
      <c r="B4" s="2">
        <v>293.66000000000003</v>
      </c>
      <c r="C4">
        <f t="shared" si="0"/>
        <v>1702</v>
      </c>
      <c r="D4" t="str">
        <f t="shared" si="1"/>
        <v>06A6</v>
      </c>
      <c r="E4" t="str">
        <f t="shared" si="2"/>
        <v>06</v>
      </c>
      <c r="F4" t="str">
        <f t="shared" si="3"/>
        <v>A6</v>
      </c>
      <c r="G4" t="str">
        <f t="shared" si="4"/>
        <v>"d1": "06A6",</v>
      </c>
    </row>
    <row r="5" spans="1:7">
      <c r="A5" t="s">
        <v>4</v>
      </c>
      <c r="B5" s="2">
        <v>311.13</v>
      </c>
      <c r="C5">
        <f t="shared" si="0"/>
        <v>1607</v>
      </c>
      <c r="D5" t="str">
        <f t="shared" si="1"/>
        <v>0647</v>
      </c>
      <c r="E5" t="str">
        <f t="shared" si="2"/>
        <v>06</v>
      </c>
      <c r="F5" t="str">
        <f t="shared" si="3"/>
        <v>47</v>
      </c>
      <c r="G5" t="str">
        <f t="shared" si="4"/>
        <v>"#d1": "0647",</v>
      </c>
    </row>
    <row r="6" spans="1:7">
      <c r="A6" t="s">
        <v>9</v>
      </c>
      <c r="B6" s="2">
        <v>329.63</v>
      </c>
      <c r="C6">
        <f t="shared" si="0"/>
        <v>1516</v>
      </c>
      <c r="D6" t="str">
        <f t="shared" si="1"/>
        <v>05EC</v>
      </c>
      <c r="E6" t="str">
        <f t="shared" si="2"/>
        <v>05</v>
      </c>
      <c r="F6" t="str">
        <f t="shared" si="3"/>
        <v>EC</v>
      </c>
      <c r="G6" t="str">
        <f t="shared" si="4"/>
        <v>"e1": "05EC",</v>
      </c>
    </row>
    <row r="7" spans="1:7">
      <c r="A7" t="s">
        <v>10</v>
      </c>
      <c r="B7" s="2">
        <v>349.23</v>
      </c>
      <c r="C7">
        <f t="shared" si="0"/>
        <v>1431</v>
      </c>
      <c r="D7" t="str">
        <f t="shared" si="1"/>
        <v>0597</v>
      </c>
      <c r="E7" t="str">
        <f t="shared" si="2"/>
        <v>05</v>
      </c>
      <c r="F7" t="str">
        <f t="shared" si="3"/>
        <v>97</v>
      </c>
      <c r="G7" t="str">
        <f t="shared" si="4"/>
        <v>"f1": "0597",</v>
      </c>
    </row>
    <row r="8" spans="1:7">
      <c r="A8" t="s">
        <v>7</v>
      </c>
      <c r="B8" s="2">
        <v>369.99</v>
      </c>
      <c r="C8">
        <f t="shared" si="0"/>
        <v>1351</v>
      </c>
      <c r="D8" t="str">
        <f t="shared" si="1"/>
        <v>0547</v>
      </c>
      <c r="E8" t="str">
        <f t="shared" si="2"/>
        <v>05</v>
      </c>
      <c r="F8" t="str">
        <f t="shared" si="3"/>
        <v>47</v>
      </c>
      <c r="G8" t="str">
        <f t="shared" si="4"/>
        <v>"#f1": "0547",</v>
      </c>
    </row>
    <row r="9" spans="1:7">
      <c r="A9" t="s">
        <v>12</v>
      </c>
      <c r="B9" s="2">
        <v>392</v>
      </c>
      <c r="C9">
        <f t="shared" si="0"/>
        <v>1275</v>
      </c>
      <c r="D9" t="str">
        <f t="shared" si="1"/>
        <v>04FB</v>
      </c>
      <c r="E9" t="str">
        <f t="shared" si="2"/>
        <v>04</v>
      </c>
      <c r="F9" t="str">
        <f t="shared" si="3"/>
        <v>FB</v>
      </c>
      <c r="G9" t="str">
        <f t="shared" si="4"/>
        <v>"g1": "04FB",</v>
      </c>
    </row>
    <row r="10" spans="1:7">
      <c r="A10" t="s">
        <v>11</v>
      </c>
      <c r="B10" s="2">
        <v>415.3</v>
      </c>
      <c r="C10">
        <f t="shared" si="0"/>
        <v>1203</v>
      </c>
      <c r="D10" t="str">
        <f t="shared" si="1"/>
        <v>04B3</v>
      </c>
      <c r="E10" t="str">
        <f t="shared" si="2"/>
        <v>04</v>
      </c>
      <c r="F10" t="str">
        <f t="shared" si="3"/>
        <v>B3</v>
      </c>
      <c r="G10" t="str">
        <f t="shared" si="4"/>
        <v>"#g1": "04B3",</v>
      </c>
    </row>
    <row r="11" spans="1:7">
      <c r="A11" t="s">
        <v>13</v>
      </c>
      <c r="B11" s="2">
        <v>440</v>
      </c>
      <c r="C11">
        <f t="shared" si="0"/>
        <v>1136</v>
      </c>
      <c r="D11" t="str">
        <f t="shared" si="1"/>
        <v>0470</v>
      </c>
      <c r="E11" t="str">
        <f t="shared" si="2"/>
        <v>04</v>
      </c>
      <c r="F11" t="str">
        <f t="shared" si="3"/>
        <v>70</v>
      </c>
      <c r="G11" t="str">
        <f t="shared" si="4"/>
        <v>"a1": "0470",</v>
      </c>
    </row>
    <row r="12" spans="1:7">
      <c r="A12" t="s">
        <v>14</v>
      </c>
      <c r="B12" s="2">
        <v>466.16</v>
      </c>
      <c r="C12">
        <f t="shared" si="0"/>
        <v>1072</v>
      </c>
      <c r="D12" t="str">
        <f t="shared" si="1"/>
        <v>0430</v>
      </c>
      <c r="E12" t="str">
        <f t="shared" si="2"/>
        <v>04</v>
      </c>
      <c r="F12" t="str">
        <f t="shared" si="3"/>
        <v>30</v>
      </c>
      <c r="G12" t="str">
        <f t="shared" si="4"/>
        <v>"#a1": "0430",</v>
      </c>
    </row>
    <row r="13" spans="1:7">
      <c r="A13" t="s">
        <v>15</v>
      </c>
      <c r="B13" s="2">
        <v>493.88</v>
      </c>
      <c r="C13">
        <f t="shared" si="0"/>
        <v>1012</v>
      </c>
      <c r="D13" t="str">
        <f t="shared" si="1"/>
        <v>03F4</v>
      </c>
      <c r="E13" t="str">
        <f t="shared" si="2"/>
        <v>03</v>
      </c>
      <c r="F13" t="str">
        <f t="shared" si="3"/>
        <v>F4</v>
      </c>
      <c r="G13" t="str">
        <f t="shared" si="4"/>
        <v>"b1": "03F4",</v>
      </c>
    </row>
    <row r="14" spans="1:7">
      <c r="A14" t="s">
        <v>16</v>
      </c>
      <c r="B14" s="2">
        <v>523.25</v>
      </c>
      <c r="C14">
        <f t="shared" si="0"/>
        <v>955</v>
      </c>
      <c r="D14" t="str">
        <f t="shared" si="1"/>
        <v>03BB</v>
      </c>
      <c r="E14" t="str">
        <f t="shared" si="2"/>
        <v>03</v>
      </c>
      <c r="F14" t="str">
        <f t="shared" si="3"/>
        <v>BB</v>
      </c>
      <c r="G14" t="str">
        <f t="shared" si="4"/>
        <v>"c2": "03BB",</v>
      </c>
    </row>
    <row r="15" spans="1:7">
      <c r="A15" t="s">
        <v>17</v>
      </c>
      <c r="B15" s="2">
        <v>554.37</v>
      </c>
      <c r="C15">
        <f t="shared" si="0"/>
        <v>901</v>
      </c>
      <c r="D15" t="str">
        <f t="shared" si="1"/>
        <v>0385</v>
      </c>
      <c r="E15" t="str">
        <f t="shared" si="2"/>
        <v>03</v>
      </c>
      <c r="F15" t="str">
        <f t="shared" si="3"/>
        <v>85</v>
      </c>
      <c r="G15" t="str">
        <f t="shared" si="4"/>
        <v>"#c2": "0385",</v>
      </c>
    </row>
    <row r="16" spans="1:7">
      <c r="A16" t="s">
        <v>18</v>
      </c>
      <c r="B16" s="2">
        <v>587.33000000000004</v>
      </c>
      <c r="C16">
        <f t="shared" si="0"/>
        <v>851</v>
      </c>
      <c r="D16" t="str">
        <f t="shared" si="1"/>
        <v>0353</v>
      </c>
      <c r="E16" t="str">
        <f t="shared" si="2"/>
        <v>03</v>
      </c>
      <c r="F16" t="str">
        <f t="shared" si="3"/>
        <v>53</v>
      </c>
      <c r="G16" t="str">
        <f t="shared" si="4"/>
        <v>"d2": "0353",</v>
      </c>
    </row>
    <row r="17" spans="1:7">
      <c r="A17" t="s">
        <v>19</v>
      </c>
      <c r="B17" s="2">
        <v>622.25</v>
      </c>
      <c r="C17">
        <f t="shared" si="0"/>
        <v>803</v>
      </c>
      <c r="D17" t="str">
        <f t="shared" si="1"/>
        <v>0323</v>
      </c>
      <c r="E17" t="str">
        <f t="shared" si="2"/>
        <v>03</v>
      </c>
      <c r="F17" t="str">
        <f t="shared" si="3"/>
        <v>23</v>
      </c>
      <c r="G17" t="str">
        <f t="shared" si="4"/>
        <v>"#d2": "0323",</v>
      </c>
    </row>
    <row r="18" spans="1:7">
      <c r="A18" t="s">
        <v>20</v>
      </c>
      <c r="B18" s="2">
        <v>659.26</v>
      </c>
      <c r="C18">
        <f t="shared" si="0"/>
        <v>758</v>
      </c>
      <c r="D18" t="str">
        <f t="shared" si="1"/>
        <v>02F6</v>
      </c>
      <c r="E18" t="str">
        <f t="shared" si="2"/>
        <v>02</v>
      </c>
      <c r="F18" t="str">
        <f t="shared" si="3"/>
        <v>F6</v>
      </c>
      <c r="G18" t="str">
        <f t="shared" si="4"/>
        <v>"e2": "02F6",</v>
      </c>
    </row>
    <row r="19" spans="1:7">
      <c r="A19" t="s">
        <v>21</v>
      </c>
      <c r="B19" s="2">
        <v>698.46</v>
      </c>
      <c r="C19">
        <f t="shared" si="0"/>
        <v>715</v>
      </c>
      <c r="D19" t="str">
        <f t="shared" si="1"/>
        <v>02CB</v>
      </c>
      <c r="E19" t="str">
        <f t="shared" si="2"/>
        <v>02</v>
      </c>
      <c r="F19" t="str">
        <f t="shared" si="3"/>
        <v>CB</v>
      </c>
      <c r="G19" t="str">
        <f t="shared" si="4"/>
        <v>"f2": "02CB",</v>
      </c>
    </row>
    <row r="20" spans="1:7">
      <c r="A20" t="s">
        <v>22</v>
      </c>
      <c r="B20" s="2">
        <v>739.99</v>
      </c>
      <c r="C20">
        <f t="shared" si="0"/>
        <v>675</v>
      </c>
      <c r="D20" t="str">
        <f t="shared" si="1"/>
        <v>02A3</v>
      </c>
      <c r="E20" t="str">
        <f t="shared" si="2"/>
        <v>02</v>
      </c>
      <c r="F20" t="str">
        <f t="shared" si="3"/>
        <v>A3</v>
      </c>
      <c r="G20" t="str">
        <f t="shared" si="4"/>
        <v>"#f2": "02A3",</v>
      </c>
    </row>
    <row r="21" spans="1:7">
      <c r="A21" t="s">
        <v>23</v>
      </c>
      <c r="B21" s="2">
        <v>783.99</v>
      </c>
      <c r="C21">
        <f t="shared" si="0"/>
        <v>637</v>
      </c>
      <c r="D21" t="str">
        <f t="shared" si="1"/>
        <v>027D</v>
      </c>
      <c r="E21" t="str">
        <f t="shared" si="2"/>
        <v>02</v>
      </c>
      <c r="F21" t="str">
        <f t="shared" si="3"/>
        <v>7D</v>
      </c>
      <c r="G21" t="str">
        <f t="shared" si="4"/>
        <v>"g2": "027D",</v>
      </c>
    </row>
    <row r="22" spans="1:7">
      <c r="A22" t="s">
        <v>24</v>
      </c>
      <c r="B22" s="2">
        <v>830.61</v>
      </c>
      <c r="C22">
        <f t="shared" si="0"/>
        <v>601</v>
      </c>
      <c r="D22" t="str">
        <f t="shared" si="1"/>
        <v>0259</v>
      </c>
      <c r="E22" t="str">
        <f t="shared" si="2"/>
        <v>02</v>
      </c>
      <c r="F22" t="str">
        <f t="shared" si="3"/>
        <v>59</v>
      </c>
      <c r="G22" t="str">
        <f t="shared" si="4"/>
        <v>"#g2": "0259",</v>
      </c>
    </row>
    <row r="23" spans="1:7">
      <c r="A23" t="s">
        <v>25</v>
      </c>
      <c r="B23" s="2">
        <v>880</v>
      </c>
      <c r="C23">
        <f t="shared" si="0"/>
        <v>568</v>
      </c>
      <c r="D23" t="str">
        <f t="shared" si="1"/>
        <v>0238</v>
      </c>
      <c r="E23" t="str">
        <f t="shared" si="2"/>
        <v>02</v>
      </c>
      <c r="F23" t="str">
        <f t="shared" si="3"/>
        <v>38</v>
      </c>
      <c r="G23" t="str">
        <f t="shared" si="4"/>
        <v>"a2": "0238",</v>
      </c>
    </row>
    <row r="24" spans="1:7">
      <c r="A24" t="s">
        <v>26</v>
      </c>
      <c r="B24" s="2">
        <v>932.33</v>
      </c>
      <c r="C24">
        <f t="shared" si="0"/>
        <v>536</v>
      </c>
      <c r="D24" t="str">
        <f t="shared" si="1"/>
        <v>0218</v>
      </c>
      <c r="E24" t="str">
        <f t="shared" si="2"/>
        <v>02</v>
      </c>
      <c r="F24" t="str">
        <f t="shared" si="3"/>
        <v>18</v>
      </c>
      <c r="G24" t="str">
        <f t="shared" si="4"/>
        <v>"#a2": "0218",</v>
      </c>
    </row>
    <row r="25" spans="1:7">
      <c r="A25" t="s">
        <v>27</v>
      </c>
      <c r="B25" s="2">
        <v>987.77</v>
      </c>
      <c r="C25">
        <f t="shared" si="0"/>
        <v>506</v>
      </c>
      <c r="D25" t="str">
        <f t="shared" si="1"/>
        <v>01FA</v>
      </c>
      <c r="E25" t="str">
        <f t="shared" si="2"/>
        <v>01</v>
      </c>
      <c r="F25" t="str">
        <f t="shared" si="3"/>
        <v>FA</v>
      </c>
      <c r="G25" t="str">
        <f t="shared" si="4"/>
        <v>"b2": "01FA",</v>
      </c>
    </row>
    <row r="26" spans="1:7">
      <c r="A26" t="s">
        <v>28</v>
      </c>
      <c r="B26" s="2">
        <v>1046.5</v>
      </c>
      <c r="C26">
        <f t="shared" si="0"/>
        <v>477</v>
      </c>
      <c r="D26" t="str">
        <f t="shared" si="1"/>
        <v>01DD</v>
      </c>
      <c r="E26" t="str">
        <f t="shared" si="2"/>
        <v>01</v>
      </c>
      <c r="F26" t="str">
        <f t="shared" si="3"/>
        <v>DD</v>
      </c>
      <c r="G26" t="str">
        <f t="shared" si="4"/>
        <v>"c3": "01DD",</v>
      </c>
    </row>
    <row r="27" spans="1:7">
      <c r="A27" t="s">
        <v>29</v>
      </c>
      <c r="B27" s="2">
        <v>1108.73</v>
      </c>
      <c r="C27">
        <f t="shared" si="0"/>
        <v>450</v>
      </c>
      <c r="D27" t="str">
        <f t="shared" si="1"/>
        <v>01C2</v>
      </c>
      <c r="E27" t="str">
        <f t="shared" si="2"/>
        <v>01</v>
      </c>
      <c r="F27" t="str">
        <f t="shared" si="3"/>
        <v>C2</v>
      </c>
      <c r="G27" t="str">
        <f t="shared" si="4"/>
        <v>"#c3": "01C2",</v>
      </c>
    </row>
    <row r="28" spans="1:7">
      <c r="A28" t="s">
        <v>30</v>
      </c>
      <c r="B28" s="2">
        <v>1174.6600000000001</v>
      </c>
      <c r="C28">
        <f t="shared" si="0"/>
        <v>425</v>
      </c>
      <c r="D28" t="str">
        <f t="shared" si="1"/>
        <v>01A9</v>
      </c>
      <c r="E28" t="str">
        <f t="shared" si="2"/>
        <v>01</v>
      </c>
      <c r="F28" t="str">
        <f t="shared" si="3"/>
        <v>A9</v>
      </c>
      <c r="G28" t="str">
        <f t="shared" si="4"/>
        <v>"d3": "01A9",</v>
      </c>
    </row>
    <row r="29" spans="1:7">
      <c r="A29" t="s">
        <v>31</v>
      </c>
      <c r="B29" s="2">
        <v>1244.51</v>
      </c>
      <c r="C29">
        <f t="shared" si="0"/>
        <v>401</v>
      </c>
      <c r="D29" t="str">
        <f t="shared" si="1"/>
        <v>0191</v>
      </c>
      <c r="E29" t="str">
        <f t="shared" si="2"/>
        <v>01</v>
      </c>
      <c r="F29" t="str">
        <f t="shared" si="3"/>
        <v>91</v>
      </c>
      <c r="G29" t="str">
        <f t="shared" si="4"/>
        <v>"#d3": "0191",</v>
      </c>
    </row>
    <row r="30" spans="1:7">
      <c r="A30" t="s">
        <v>5</v>
      </c>
      <c r="B30" s="2">
        <v>1318.51</v>
      </c>
      <c r="C30">
        <f t="shared" si="0"/>
        <v>379</v>
      </c>
      <c r="D30" t="str">
        <f t="shared" si="1"/>
        <v>017B</v>
      </c>
      <c r="E30" t="str">
        <f t="shared" si="2"/>
        <v>01</v>
      </c>
      <c r="F30" t="str">
        <f t="shared" si="3"/>
        <v>7B</v>
      </c>
      <c r="G30" t="str">
        <f t="shared" si="4"/>
        <v>"e3": "017B",</v>
      </c>
    </row>
    <row r="31" spans="1:7">
      <c r="A31" t="s">
        <v>6</v>
      </c>
      <c r="B31" s="2">
        <v>1396.91</v>
      </c>
      <c r="C31">
        <f t="shared" si="0"/>
        <v>357</v>
      </c>
      <c r="D31" t="str">
        <f t="shared" si="1"/>
        <v>0165</v>
      </c>
      <c r="E31" t="str">
        <f t="shared" si="2"/>
        <v>01</v>
      </c>
      <c r="F31" t="str">
        <f t="shared" si="3"/>
        <v>65</v>
      </c>
      <c r="G31" t="str">
        <f t="shared" si="4"/>
        <v>"f3": "0165",</v>
      </c>
    </row>
    <row r="32" spans="1:7">
      <c r="A32" t="s">
        <v>32</v>
      </c>
      <c r="B32" s="2">
        <v>1479.98</v>
      </c>
      <c r="C32">
        <f t="shared" si="0"/>
        <v>337</v>
      </c>
      <c r="D32" t="str">
        <f t="shared" si="1"/>
        <v>0151</v>
      </c>
      <c r="E32" t="str">
        <f t="shared" si="2"/>
        <v>01</v>
      </c>
      <c r="F32" t="str">
        <f t="shared" si="3"/>
        <v>51</v>
      </c>
      <c r="G32" t="str">
        <f t="shared" si="4"/>
        <v>"#f3": "0151",</v>
      </c>
    </row>
    <row r="33" spans="1:7">
      <c r="A33" t="s">
        <v>33</v>
      </c>
      <c r="B33" s="2">
        <v>1567.98</v>
      </c>
      <c r="C33">
        <f t="shared" si="0"/>
        <v>318</v>
      </c>
      <c r="D33" t="str">
        <f t="shared" si="1"/>
        <v>013E</v>
      </c>
      <c r="E33" t="str">
        <f t="shared" si="2"/>
        <v>01</v>
      </c>
      <c r="F33" t="str">
        <f t="shared" si="3"/>
        <v>3E</v>
      </c>
      <c r="G33" t="str">
        <f t="shared" si="4"/>
        <v>"g3": "013E",</v>
      </c>
    </row>
    <row r="34" spans="1:7">
      <c r="A34" t="s">
        <v>34</v>
      </c>
      <c r="B34" s="2">
        <v>1661.22</v>
      </c>
      <c r="C34">
        <f t="shared" si="0"/>
        <v>300</v>
      </c>
      <c r="D34" t="str">
        <f t="shared" si="1"/>
        <v>012C</v>
      </c>
      <c r="E34" t="str">
        <f t="shared" si="2"/>
        <v>01</v>
      </c>
      <c r="F34" t="str">
        <f t="shared" si="3"/>
        <v>2C</v>
      </c>
      <c r="G34" t="str">
        <f t="shared" si="4"/>
        <v>"#g3": "012C",</v>
      </c>
    </row>
    <row r="35" spans="1:7">
      <c r="A35" t="s">
        <v>35</v>
      </c>
      <c r="B35" s="2">
        <v>1760</v>
      </c>
      <c r="C35">
        <f t="shared" si="0"/>
        <v>284</v>
      </c>
      <c r="D35" t="str">
        <f t="shared" si="1"/>
        <v>011C</v>
      </c>
      <c r="E35" t="str">
        <f t="shared" si="2"/>
        <v>01</v>
      </c>
      <c r="F35" t="str">
        <f t="shared" si="3"/>
        <v>1C</v>
      </c>
      <c r="G35" t="str">
        <f t="shared" si="4"/>
        <v>"a3": "011C",</v>
      </c>
    </row>
    <row r="36" spans="1:7">
      <c r="A36" t="s">
        <v>36</v>
      </c>
      <c r="B36" s="2">
        <v>1864.66</v>
      </c>
      <c r="C36">
        <f t="shared" si="0"/>
        <v>268</v>
      </c>
      <c r="D36" t="str">
        <f t="shared" si="1"/>
        <v>010C</v>
      </c>
      <c r="E36" t="str">
        <f t="shared" si="2"/>
        <v>01</v>
      </c>
      <c r="F36" t="str">
        <f t="shared" si="3"/>
        <v>0C</v>
      </c>
      <c r="G36" t="str">
        <f t="shared" si="4"/>
        <v>"#a3": "010C",</v>
      </c>
    </row>
    <row r="37" spans="1:7">
      <c r="A37" t="s">
        <v>37</v>
      </c>
      <c r="B37" s="2">
        <v>1975.53</v>
      </c>
      <c r="C37">
        <f t="shared" si="0"/>
        <v>253</v>
      </c>
      <c r="D37" t="str">
        <f t="shared" si="1"/>
        <v>00FD</v>
      </c>
      <c r="E37" t="str">
        <f t="shared" si="2"/>
        <v>00</v>
      </c>
      <c r="F37" t="str">
        <f t="shared" si="3"/>
        <v>FD</v>
      </c>
      <c r="G37" t="str">
        <f t="shared" si="4"/>
        <v>"b3": "00FD",</v>
      </c>
    </row>
    <row r="38" spans="1:7">
      <c r="A38" t="s">
        <v>55</v>
      </c>
      <c r="C38">
        <v>0</v>
      </c>
      <c r="D38" t="str">
        <f t="shared" si="1"/>
        <v>0000</v>
      </c>
      <c r="E38" t="str">
        <f t="shared" si="2"/>
        <v>00</v>
      </c>
      <c r="F38" t="str">
        <f t="shared" ref="F38" si="5">MID(D38,3,2)</f>
        <v>00</v>
      </c>
      <c r="G38" t="str">
        <f t="shared" si="4"/>
        <v>"-": "0000",</v>
      </c>
    </row>
    <row r="40" spans="1:7">
      <c r="A40" t="s">
        <v>54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7"/>
  <sheetViews>
    <sheetView tabSelected="1" zoomScale="130" zoomScaleNormal="130" workbookViewId="0">
      <selection activeCell="N15" sqref="N15"/>
    </sheetView>
  </sheetViews>
  <sheetFormatPr defaultRowHeight="14.25"/>
  <sheetData>
    <row r="1" spans="1:7">
      <c r="A1" t="s">
        <v>51</v>
      </c>
      <c r="B1" t="s">
        <v>52</v>
      </c>
      <c r="C1" t="s">
        <v>0</v>
      </c>
      <c r="D1" t="s">
        <v>48</v>
      </c>
      <c r="E1" t="s">
        <v>49</v>
      </c>
      <c r="G1" t="s">
        <v>50</v>
      </c>
    </row>
    <row r="2" spans="1:7">
      <c r="A2" s="1">
        <v>64</v>
      </c>
      <c r="B2">
        <v>32</v>
      </c>
      <c r="C2" t="str">
        <f>DEC2HEX(B2,4)</f>
        <v>0020</v>
      </c>
      <c r="D2" t="str">
        <f>MID(C2,1,2)</f>
        <v>00</v>
      </c>
      <c r="E2" t="str">
        <f>MID(C2,3,2)</f>
        <v>20</v>
      </c>
      <c r="G2" t="str">
        <f>$A$17&amp;A2&amp;$A$17&amp;": "&amp;$A$17&amp;C2&amp;$A$17&amp;","</f>
        <v>"64": "0020",</v>
      </c>
    </row>
    <row r="3" spans="1:7">
      <c r="A3" s="1" t="s">
        <v>41</v>
      </c>
      <c r="B3">
        <f>B2*1.5</f>
        <v>48</v>
      </c>
      <c r="C3" t="str">
        <f>DEC2HEX(B3,4)</f>
        <v>0030</v>
      </c>
      <c r="D3" t="str">
        <f>MID(C3,1,2)</f>
        <v>00</v>
      </c>
      <c r="E3" t="str">
        <f>MID(C3,3,2)</f>
        <v>30</v>
      </c>
      <c r="G3" t="str">
        <f>$A$17&amp;A3&amp;$A$17&amp;": "&amp;$A$17&amp;C3&amp;$A$17&amp;","</f>
        <v>"64.": "0030",</v>
      </c>
    </row>
    <row r="4" spans="1:7">
      <c r="A4" s="1">
        <v>32</v>
      </c>
      <c r="B4">
        <v>64</v>
      </c>
      <c r="C4" t="str">
        <f t="shared" ref="C4:C14" si="0">DEC2HEX(B4,4)</f>
        <v>0040</v>
      </c>
      <c r="D4" t="str">
        <f t="shared" ref="D4:D14" si="1">MID(C4,1,2)</f>
        <v>00</v>
      </c>
      <c r="E4" t="str">
        <f t="shared" ref="E4:E14" si="2">MID(C4,3,2)</f>
        <v>40</v>
      </c>
      <c r="G4" t="str">
        <f>$A$17&amp;A4&amp;$A$17&amp;": "&amp;$A$17&amp;C4&amp;$A$17&amp;","</f>
        <v>"32": "0040",</v>
      </c>
    </row>
    <row r="5" spans="1:7">
      <c r="A5" s="1" t="s">
        <v>42</v>
      </c>
      <c r="B5">
        <f>B4*1.5</f>
        <v>96</v>
      </c>
      <c r="C5" t="str">
        <f>DEC2HEX(B5,4)</f>
        <v>0060</v>
      </c>
      <c r="D5" t="str">
        <f>MID(C5,1,2)</f>
        <v>00</v>
      </c>
      <c r="E5" t="str">
        <f>MID(C5,3,2)</f>
        <v>60</v>
      </c>
      <c r="G5" t="str">
        <f>$A$17&amp;A5&amp;$A$17&amp;": "&amp;$A$17&amp;C5&amp;$A$17&amp;","</f>
        <v>"32.": "0060",</v>
      </c>
    </row>
    <row r="6" spans="1:7">
      <c r="A6" s="1" t="s">
        <v>43</v>
      </c>
      <c r="B6">
        <v>187</v>
      </c>
      <c r="C6" t="str">
        <f>DEC2HEX(B6,4)</f>
        <v>00BB</v>
      </c>
      <c r="D6" t="str">
        <f>MID(C6,1,2)</f>
        <v>00</v>
      </c>
      <c r="E6" t="str">
        <f>MID(C6,3,2)</f>
        <v>BB</v>
      </c>
      <c r="G6" t="str">
        <f>$A$17&amp;A6&amp;$A$17&amp;": "&amp;$A$17&amp;C6&amp;$A$17&amp;","</f>
        <v>"16.": "00BB",</v>
      </c>
    </row>
    <row r="7" spans="1:7">
      <c r="A7" s="1">
        <v>16</v>
      </c>
      <c r="B7">
        <v>125</v>
      </c>
      <c r="C7" t="str">
        <f t="shared" si="0"/>
        <v>007D</v>
      </c>
      <c r="D7" t="str">
        <f t="shared" si="1"/>
        <v>00</v>
      </c>
      <c r="E7" t="str">
        <f t="shared" si="2"/>
        <v>7D</v>
      </c>
      <c r="G7" t="str">
        <f>$A$17&amp;A7&amp;$A$17&amp;": "&amp;$A$17&amp;C7&amp;$A$17&amp;","</f>
        <v>"16": "007D",</v>
      </c>
    </row>
    <row r="8" spans="1:7">
      <c r="A8" s="1">
        <v>8</v>
      </c>
      <c r="B8">
        <v>250</v>
      </c>
      <c r="C8" t="str">
        <f t="shared" si="0"/>
        <v>00FA</v>
      </c>
      <c r="D8" t="str">
        <f t="shared" si="1"/>
        <v>00</v>
      </c>
      <c r="E8" t="str">
        <f t="shared" si="2"/>
        <v>FA</v>
      </c>
      <c r="G8" t="str">
        <f>$A$17&amp;A8&amp;$A$17&amp;": "&amp;$A$17&amp;C8&amp;$A$17&amp;","</f>
        <v>"8": "00FA",</v>
      </c>
    </row>
    <row r="9" spans="1:7">
      <c r="A9" s="1" t="s">
        <v>44</v>
      </c>
      <c r="B9">
        <f>B8*1.5</f>
        <v>375</v>
      </c>
      <c r="C9" t="str">
        <f>DEC2HEX(B9,4)</f>
        <v>0177</v>
      </c>
      <c r="D9" t="str">
        <f>MID(C9,1,2)</f>
        <v>01</v>
      </c>
      <c r="E9" t="str">
        <f>MID(C9,3,2)</f>
        <v>77</v>
      </c>
      <c r="G9" t="str">
        <f>$A$17&amp;A9&amp;$A$17&amp;": "&amp;$A$17&amp;C9&amp;$A$17&amp;","</f>
        <v>"8.": "0177",</v>
      </c>
    </row>
    <row r="10" spans="1:7">
      <c r="A10" s="1">
        <v>4</v>
      </c>
      <c r="B10">
        <v>500</v>
      </c>
      <c r="C10" t="str">
        <f t="shared" si="0"/>
        <v>01F4</v>
      </c>
      <c r="D10" t="str">
        <f t="shared" si="1"/>
        <v>01</v>
      </c>
      <c r="E10" t="str">
        <f t="shared" si="2"/>
        <v>F4</v>
      </c>
      <c r="G10" t="str">
        <f>$A$17&amp;A10&amp;$A$17&amp;": "&amp;$A$17&amp;C10&amp;$A$17&amp;","</f>
        <v>"4": "01F4",</v>
      </c>
    </row>
    <row r="11" spans="1:7">
      <c r="A11" s="1" t="s">
        <v>45</v>
      </c>
      <c r="B11">
        <f>B10*1.5</f>
        <v>750</v>
      </c>
      <c r="C11" t="str">
        <f>DEC2HEX(B11,4)</f>
        <v>02EE</v>
      </c>
      <c r="D11" t="str">
        <f>MID(C11,1,2)</f>
        <v>02</v>
      </c>
      <c r="E11" t="str">
        <f>MID(C11,3,2)</f>
        <v>EE</v>
      </c>
      <c r="G11" t="str">
        <f>$A$17&amp;A11&amp;$A$17&amp;": "&amp;$A$17&amp;C11&amp;$A$17&amp;","</f>
        <v>"4.": "02EE",</v>
      </c>
    </row>
    <row r="12" spans="1:7">
      <c r="A12" s="1">
        <v>2</v>
      </c>
      <c r="B12">
        <v>1000</v>
      </c>
      <c r="C12" t="str">
        <f t="shared" si="0"/>
        <v>03E8</v>
      </c>
      <c r="D12" t="str">
        <f t="shared" si="1"/>
        <v>03</v>
      </c>
      <c r="E12" t="str">
        <f t="shared" si="2"/>
        <v>E8</v>
      </c>
      <c r="G12" t="str">
        <f>$A$17&amp;A12&amp;$A$17&amp;": "&amp;$A$17&amp;C12&amp;$A$17&amp;","</f>
        <v>"2": "03E8",</v>
      </c>
    </row>
    <row r="13" spans="1:7">
      <c r="A13" s="1" t="s">
        <v>46</v>
      </c>
      <c r="B13">
        <f>B12*1.5</f>
        <v>1500</v>
      </c>
      <c r="C13" t="str">
        <f>DEC2HEX(B13,4)</f>
        <v>05DC</v>
      </c>
      <c r="D13" t="str">
        <f>MID(C13,1,2)</f>
        <v>05</v>
      </c>
      <c r="E13" t="str">
        <f>MID(C13,3,2)</f>
        <v>DC</v>
      </c>
      <c r="G13" t="str">
        <f>$A$17&amp;A13&amp;$A$17&amp;": "&amp;$A$17&amp;C13&amp;$A$17&amp;","</f>
        <v>"2.": "05DC",</v>
      </c>
    </row>
    <row r="14" spans="1:7">
      <c r="A14" s="1">
        <v>1</v>
      </c>
      <c r="B14">
        <v>2000</v>
      </c>
      <c r="C14" t="str">
        <f t="shared" si="0"/>
        <v>07D0</v>
      </c>
      <c r="D14" t="str">
        <f t="shared" si="1"/>
        <v>07</v>
      </c>
      <c r="E14" t="str">
        <f t="shared" si="2"/>
        <v>D0</v>
      </c>
      <c r="G14" t="str">
        <f>$A$17&amp;A14&amp;$A$17&amp;": "&amp;$A$17&amp;C14&amp;$A$17&amp;","</f>
        <v>"1": "07D0",</v>
      </c>
    </row>
    <row r="15" spans="1:7">
      <c r="A15" s="1" t="s">
        <v>47</v>
      </c>
      <c r="B15">
        <f>B14*1.5</f>
        <v>3000</v>
      </c>
      <c r="C15" t="str">
        <f>DEC2HEX(B15,4)</f>
        <v>0BB8</v>
      </c>
      <c r="D15" t="str">
        <f>MID(C15,1,2)</f>
        <v>0B</v>
      </c>
      <c r="E15" t="str">
        <f>MID(C15,3,2)</f>
        <v>B8</v>
      </c>
      <c r="G15" t="str">
        <f>$A$17&amp;A15&amp;$A$17&amp;": "&amp;$A$17&amp;C15&amp;$A$17&amp;","</f>
        <v>"1.": "0BB8",</v>
      </c>
    </row>
    <row r="17" spans="1:1">
      <c r="A17" t="s">
        <v>54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HalfPeriod</vt:lpstr>
      <vt:lpstr>Duration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dbieczynski</dc:creator>
  <cp:lastModifiedBy>dbieczynski</cp:lastModifiedBy>
  <dcterms:created xsi:type="dcterms:W3CDTF">2023-07-07T16:31:45Z</dcterms:created>
  <dcterms:modified xsi:type="dcterms:W3CDTF">2023-10-02T11:53:50Z</dcterms:modified>
</cp:coreProperties>
</file>