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smiers/Code/Python/MBA/3.GMM/1.BurgerKing/"/>
    </mc:Choice>
  </mc:AlternateContent>
  <xr:revisionPtr revIDLastSave="0" documentId="13_ncr:1_{655DF501-D79D-724D-8814-9103F2B54E5B}" xr6:coauthVersionLast="43" xr6:coauthVersionMax="43" xr10:uidLastSave="{00000000-0000-0000-0000-000000000000}"/>
  <bookViews>
    <workbookView xWindow="1020" yWindow="700" windowWidth="32080" windowHeight="19000" activeTab="2" xr2:uid="{01E471FE-33EE-8B45-A668-926F5DFBDB0D}"/>
  </bookViews>
  <sheets>
    <sheet name="VersionClass_x0009_RSM20-06 - Global " sheetId="21" r:id="rId1"/>
    <sheet name="BK Data" sheetId="15" r:id="rId2"/>
    <sheet name="McD data" sheetId="16" r:id="rId3"/>
    <sheet name="Province counts" sheetId="17" r:id="rId4"/>
    <sheet name="Proximities" sheetId="18" r:id="rId5"/>
  </sheets>
  <definedNames>
    <definedName name="_xlnm._FilterDatabase" localSheetId="1" hidden="1">'BK Data'!$A$1:$W$69</definedName>
    <definedName name="_xlnm._FilterDatabase" localSheetId="2" hidden="1">'McD data'!$A$1:$W$187</definedName>
    <definedName name="burger_king" localSheetId="1">'BK Data'!$A$1:$W$67</definedName>
    <definedName name="McDonalds" localSheetId="2">'McD data'!$A$1:$W$187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8" l="1"/>
  <c r="D1" i="18"/>
  <c r="E1" i="18"/>
  <c r="F1" i="18"/>
  <c r="G1" i="18"/>
  <c r="H1" i="18"/>
  <c r="I1" i="18"/>
  <c r="J1" i="18"/>
  <c r="K1" i="18"/>
  <c r="L1" i="18"/>
  <c r="M1" i="18"/>
  <c r="N1" i="18"/>
  <c r="B1" i="18"/>
  <c r="I68" i="15" l="1"/>
  <c r="I69" i="15" s="1"/>
  <c r="C2" i="18" s="1"/>
  <c r="F10" i="18" s="1"/>
  <c r="J68" i="15"/>
  <c r="J69" i="15" s="1"/>
  <c r="D2" i="18" s="1"/>
  <c r="K68" i="15"/>
  <c r="K69" i="15" s="1"/>
  <c r="E2" i="18" s="1"/>
  <c r="B11" i="18" s="1"/>
  <c r="L68" i="15"/>
  <c r="L69" i="15" s="1"/>
  <c r="F2" i="18" s="1"/>
  <c r="B9" i="18" s="1"/>
  <c r="M68" i="15"/>
  <c r="M69" i="15" s="1"/>
  <c r="G2" i="18" s="1"/>
  <c r="B8" i="18" s="1"/>
  <c r="N68" i="15"/>
  <c r="N69" i="15" s="1"/>
  <c r="H2" i="18" s="1"/>
  <c r="B10" i="18" s="1"/>
  <c r="O68" i="15"/>
  <c r="O69" i="15" s="1"/>
  <c r="I2" i="18" s="1"/>
  <c r="B31" i="18" s="1"/>
  <c r="P68" i="15"/>
  <c r="P69" i="15" s="1"/>
  <c r="J2" i="18" s="1"/>
  <c r="K8" i="18" s="1"/>
  <c r="Q68" i="15"/>
  <c r="Q69" i="15" s="1"/>
  <c r="K2" i="18" s="1"/>
  <c r="K9" i="18" s="1"/>
  <c r="R68" i="15"/>
  <c r="R69" i="15" s="1"/>
  <c r="L2" i="18" s="1"/>
  <c r="K10" i="18" s="1"/>
  <c r="S68" i="15"/>
  <c r="S69" i="15" s="1"/>
  <c r="M2" i="18" s="1"/>
  <c r="K11" i="18" s="1"/>
  <c r="T68" i="15"/>
  <c r="T69" i="15" s="1"/>
  <c r="N2" i="18" s="1"/>
  <c r="F8" i="18" s="1"/>
  <c r="H68" i="15"/>
  <c r="H69" i="15" s="1"/>
  <c r="B2" i="18" s="1"/>
  <c r="F9" i="18" s="1"/>
  <c r="H189" i="16"/>
  <c r="H190" i="16" s="1"/>
  <c r="B3" i="18" s="1"/>
  <c r="G9" i="18" s="1"/>
  <c r="I189" i="16"/>
  <c r="I190" i="16" s="1"/>
  <c r="C3" i="18" s="1"/>
  <c r="G10" i="18" s="1"/>
  <c r="T189" i="16"/>
  <c r="T190" i="16" s="1"/>
  <c r="N3" i="18" s="1"/>
  <c r="G8" i="18" s="1"/>
  <c r="K189" i="16"/>
  <c r="K190" i="16" s="1"/>
  <c r="E3" i="18" s="1"/>
  <c r="C11" i="18" s="1"/>
  <c r="L189" i="16"/>
  <c r="L190" i="16" s="1"/>
  <c r="F3" i="18" s="1"/>
  <c r="C9" i="18" s="1"/>
  <c r="M189" i="16"/>
  <c r="M190" i="16" s="1"/>
  <c r="G3" i="18" s="1"/>
  <c r="N189" i="16"/>
  <c r="N190" i="16" s="1"/>
  <c r="H3" i="18" s="1"/>
  <c r="C10" i="18" s="1"/>
  <c r="O189" i="16"/>
  <c r="O190" i="16" s="1"/>
  <c r="I3" i="18" s="1"/>
  <c r="C31" i="18" s="1"/>
  <c r="P189" i="16"/>
  <c r="P190" i="16" s="1"/>
  <c r="J3" i="18" s="1"/>
  <c r="L8" i="18" s="1"/>
  <c r="Q189" i="16"/>
  <c r="Q190" i="16" s="1"/>
  <c r="K3" i="18" s="1"/>
  <c r="L9" i="18" s="1"/>
  <c r="R189" i="16"/>
  <c r="R190" i="16" s="1"/>
  <c r="L3" i="18" s="1"/>
  <c r="L10" i="18" s="1"/>
  <c r="S189" i="16"/>
  <c r="S190" i="16" s="1"/>
  <c r="M3" i="18" s="1"/>
  <c r="L11" i="18" s="1"/>
  <c r="J189" i="16"/>
  <c r="J190" i="16" s="1"/>
  <c r="D3" i="18" s="1"/>
  <c r="C12" i="18" s="1"/>
  <c r="H3" i="17" l="1"/>
  <c r="H4" i="17"/>
  <c r="H5" i="17"/>
  <c r="H6" i="17"/>
  <c r="H7" i="17"/>
  <c r="H8" i="17"/>
  <c r="H9" i="17"/>
  <c r="H10" i="17"/>
  <c r="H11" i="17"/>
  <c r="H12" i="17"/>
  <c r="H2" i="17"/>
  <c r="D3" i="17"/>
  <c r="D4" i="17"/>
  <c r="D5" i="17"/>
  <c r="D6" i="17"/>
  <c r="D7" i="17"/>
  <c r="D8" i="17"/>
  <c r="D9" i="17"/>
  <c r="D10" i="17"/>
  <c r="D11" i="17"/>
  <c r="D12" i="17"/>
  <c r="D2" i="17"/>
  <c r="G13" i="17"/>
  <c r="C13" i="17"/>
  <c r="G3" i="17" l="1"/>
  <c r="G4" i="17"/>
  <c r="G5" i="17"/>
  <c r="G6" i="17"/>
  <c r="G7" i="17"/>
  <c r="G8" i="17"/>
  <c r="G9" i="17"/>
  <c r="G10" i="17"/>
  <c r="G11" i="17"/>
  <c r="G12" i="17"/>
  <c r="G2" i="17"/>
  <c r="C10" i="17"/>
  <c r="C2" i="17"/>
  <c r="C11" i="17"/>
  <c r="C12" i="17"/>
  <c r="C5" i="17"/>
  <c r="C6" i="17"/>
  <c r="C4" i="17"/>
  <c r="C3" i="17"/>
  <c r="C7" i="17"/>
  <c r="C9" i="17"/>
  <c r="C8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3124F8-4F8D-B348-BB82-FDA6C60EA4A0}" name="burger_king2" type="6" refreshedVersion="6" background="1" saveData="1">
    <textPr sourceFile="/Users/leonsmiers/Code/Python/MBA/3.GMM/1.BurgerKing/burger_king.csv" decimal="," thousands=".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5285605-3AC4-8A4D-AB97-C4EB22EBEC9A}" name="McDonalds" type="6" refreshedVersion="6" background="1" saveData="1">
    <textPr sourceFile="/Users/leonsmiers/Code/Python/MBA/3.GMM/1.BurgerKing/McDonalds.csv" decimal="," thousands=".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<sst xmlns="http://schemas.openxmlformats.org/spreadsheetml/2006/main" count="2376" uniqueCount="974">
  <si>
    <t>street_no</t>
  </si>
  <si>
    <t>area</t>
  </si>
  <si>
    <t>city</t>
  </si>
  <si>
    <t>postal_code</t>
  </si>
  <si>
    <t>number_of_closeby_restaurants</t>
  </si>
  <si>
    <t>number_of_closeby_takeaways</t>
  </si>
  <si>
    <t>Five_Guys_nearby</t>
  </si>
  <si>
    <t>KFC_nearby</t>
  </si>
  <si>
    <t>McDonalds_nearby</t>
  </si>
  <si>
    <t>Subway_nearby</t>
  </si>
  <si>
    <t>shopping_mall_nearby</t>
  </si>
  <si>
    <t>airport_nearby</t>
  </si>
  <si>
    <t>gas_station_nearby</t>
  </si>
  <si>
    <t>subway_station_nearby</t>
  </si>
  <si>
    <t>train_station_nearby</t>
  </si>
  <si>
    <t>Waagstraat 3</t>
  </si>
  <si>
    <t>Groningen</t>
  </si>
  <si>
    <t>9712 JX</t>
  </si>
  <si>
    <t>Stationsplein 4</t>
  </si>
  <si>
    <t>9726 AE</t>
  </si>
  <si>
    <t>Voorstreek 98</t>
  </si>
  <si>
    <t>Leeuwarden</t>
  </si>
  <si>
    <t>8922 BN</t>
  </si>
  <si>
    <t>Stationsplein 1</t>
  </si>
  <si>
    <t>Hoorn</t>
  </si>
  <si>
    <t>1621 HX</t>
  </si>
  <si>
    <t>Stationsweg 45</t>
  </si>
  <si>
    <t>Alkmaar</t>
  </si>
  <si>
    <t>1815 CB</t>
  </si>
  <si>
    <t>Raadhuisplein 61</t>
  </si>
  <si>
    <t>Emmen</t>
  </si>
  <si>
    <t>7811 DC</t>
  </si>
  <si>
    <t>Stationsplein 33</t>
  </si>
  <si>
    <t>Enschede</t>
  </si>
  <si>
    <t>7511 JD</t>
  </si>
  <si>
    <t>Heideweg 26</t>
  </si>
  <si>
    <t>Stroe</t>
  </si>
  <si>
    <t>Barneveld</t>
  </si>
  <si>
    <t>3776 PX</t>
  </si>
  <si>
    <t xml:space="preserve"> </t>
  </si>
  <si>
    <t>Bruchem</t>
  </si>
  <si>
    <t>Zaltbommel</t>
  </si>
  <si>
    <t>5314 LJ</t>
  </si>
  <si>
    <t>De Nieuwe Poort 22A</t>
  </si>
  <si>
    <t>Amersfoort</t>
  </si>
  <si>
    <t>3812 PA</t>
  </si>
  <si>
    <t>Rondweg-West 244A</t>
  </si>
  <si>
    <t>Veenendaal</t>
  </si>
  <si>
    <t>3905 LV</t>
  </si>
  <si>
    <t>Molenstraat 51</t>
  </si>
  <si>
    <t>Nijmegen</t>
  </si>
  <si>
    <t>6511 HA</t>
  </si>
  <si>
    <t>De Voorwaarts 9</t>
  </si>
  <si>
    <t>Apeldoorn</t>
  </si>
  <si>
    <t>7321 MA</t>
  </si>
  <si>
    <t>Weverstraat 4</t>
  </si>
  <si>
    <t>Arnhem</t>
  </si>
  <si>
    <t>6811 EL</t>
  </si>
  <si>
    <t>Doesburgseweg 43</t>
  </si>
  <si>
    <t>Zevenaar</t>
  </si>
  <si>
    <t>6903 PL</t>
  </si>
  <si>
    <t>De Lucht 114</t>
  </si>
  <si>
    <t>Heesch</t>
  </si>
  <si>
    <t>Bernheze</t>
  </si>
  <si>
    <t>5384 VZ</t>
  </si>
  <si>
    <t>Stationsplein 36</t>
  </si>
  <si>
    <t>6811 KG</t>
  </si>
  <si>
    <t>Stationsplein 75</t>
  </si>
  <si>
    <t>3818 LE</t>
  </si>
  <si>
    <t>Stationsplein 137</t>
  </si>
  <si>
    <t>'s-Hertogenbosch</t>
  </si>
  <si>
    <t>5211 BP</t>
  </si>
  <si>
    <t>A27 3</t>
  </si>
  <si>
    <t>Nieuwegein</t>
  </si>
  <si>
    <t>3433 NW</t>
  </si>
  <si>
    <t>Van Andelstraat 17</t>
  </si>
  <si>
    <t>Waalwijk</t>
  </si>
  <si>
    <t>5141 PB</t>
  </si>
  <si>
    <t>Stationshal 18</t>
  </si>
  <si>
    <t>Utrecht</t>
  </si>
  <si>
    <t>3511 CE</t>
  </si>
  <si>
    <t>Meerndijk 59</t>
  </si>
  <si>
    <t>3454 HP</t>
  </si>
  <si>
    <t>Watermanweg 333</t>
  </si>
  <si>
    <t>Rotterdam</t>
  </si>
  <si>
    <t>3067 GA</t>
  </si>
  <si>
    <t>Lijnbaan 100</t>
  </si>
  <si>
    <t>3012 ER</t>
  </si>
  <si>
    <t>Stadsplein 61</t>
  </si>
  <si>
    <t>Capelle aan den IJssel</t>
  </si>
  <si>
    <t>Capelle aan Den IJssel</t>
  </si>
  <si>
    <t>2903 HG</t>
  </si>
  <si>
    <t>Herikerbergweg 284</t>
  </si>
  <si>
    <t>Amsterdam</t>
  </si>
  <si>
    <t>1101 CT</t>
  </si>
  <si>
    <t>'s-Gravelandseweg 414</t>
  </si>
  <si>
    <t>Schiedam</t>
  </si>
  <si>
    <t>3125 BK</t>
  </si>
  <si>
    <t xml:space="preserve">A13 </t>
  </si>
  <si>
    <t>Delft</t>
  </si>
  <si>
    <t>2629 HA</t>
  </si>
  <si>
    <t>A13 10</t>
  </si>
  <si>
    <t>Delfgauw</t>
  </si>
  <si>
    <t>Pijnacker-Nootdorp</t>
  </si>
  <si>
    <t>2645 BS</t>
  </si>
  <si>
    <t>Korte Lijnbaan 20</t>
  </si>
  <si>
    <t>3012 ED</t>
  </si>
  <si>
    <t>Schiedamsedijk 18</t>
  </si>
  <si>
    <t>Vlaardingen</t>
  </si>
  <si>
    <t>3134 KK</t>
  </si>
  <si>
    <t xml:space="preserve">G.H. Betzweg </t>
  </si>
  <si>
    <t>3067 LW</t>
  </si>
  <si>
    <t>Zuidplein Hoog 619</t>
  </si>
  <si>
    <t>3083 BH</t>
  </si>
  <si>
    <t>Burgemeester van Leeuwenpassage 34</t>
  </si>
  <si>
    <t>Zoetermeer</t>
  </si>
  <si>
    <t>2711 JV</t>
  </si>
  <si>
    <t>Koningin Julianaplein 56</t>
  </si>
  <si>
    <t>Den Haag</t>
  </si>
  <si>
    <t>2595 AA</t>
  </si>
  <si>
    <t>Spuistraat 72</t>
  </si>
  <si>
    <t>2511 BE</t>
  </si>
  <si>
    <t>Leiden</t>
  </si>
  <si>
    <t>2312 AJ</t>
  </si>
  <si>
    <t>A4 1</t>
  </si>
  <si>
    <t>Hoofddorp</t>
  </si>
  <si>
    <t>Haarlemmermeer</t>
  </si>
  <si>
    <t>2132 MA</t>
  </si>
  <si>
    <t>Sportlaan 19</t>
  </si>
  <si>
    <t>Spijkenisse</t>
  </si>
  <si>
    <t>3202 VW</t>
  </si>
  <si>
    <t>Marktlaan 176</t>
  </si>
  <si>
    <t>2132 DM</t>
  </si>
  <si>
    <t>Stationsplein 3F</t>
  </si>
  <si>
    <t>Haarlem</t>
  </si>
  <si>
    <t>2011 LR</t>
  </si>
  <si>
    <t>Schiphol</t>
  </si>
  <si>
    <t>1118 ZL</t>
  </si>
  <si>
    <t>1105 BN</t>
  </si>
  <si>
    <t>1014 AS</t>
  </si>
  <si>
    <t>1118 AP</t>
  </si>
  <si>
    <t>Stationsplein 5</t>
  </si>
  <si>
    <t>1012 AB</t>
  </si>
  <si>
    <t>Leidseplein 7</t>
  </si>
  <si>
    <t>1017 PR</t>
  </si>
  <si>
    <t>Nieuwendijk 218</t>
  </si>
  <si>
    <t>1012 MX</t>
  </si>
  <si>
    <t>Hoogoordplein 604</t>
  </si>
  <si>
    <t>1102 DS</t>
  </si>
  <si>
    <t>Leeghwaterweg 3</t>
  </si>
  <si>
    <t>Wijdewormer</t>
  </si>
  <si>
    <t>Wormerland</t>
  </si>
  <si>
    <t>1456 NB</t>
  </si>
  <si>
    <t>Reguliersbreestraat 15-17</t>
  </si>
  <si>
    <t>1017 CL</t>
  </si>
  <si>
    <t>Julianaplein 1</t>
  </si>
  <si>
    <t>1097 DN</t>
  </si>
  <si>
    <t>Pampusweg 22</t>
  </si>
  <si>
    <t>Muiden</t>
  </si>
  <si>
    <t>Gooise Meren</t>
  </si>
  <si>
    <t>1398 PR</t>
  </si>
  <si>
    <t>A58 2B</t>
  </si>
  <si>
    <t>Gilze</t>
  </si>
  <si>
    <t>Gilze en Rijen</t>
  </si>
  <si>
    <t>5126 RX</t>
  </si>
  <si>
    <t>Aanwas 43</t>
  </si>
  <si>
    <t>Roosendaal</t>
  </si>
  <si>
    <t>4704 SC</t>
  </si>
  <si>
    <t>Ekkersrijt 4019</t>
  </si>
  <si>
    <t>Son</t>
  </si>
  <si>
    <t>Son en Breugel</t>
  </si>
  <si>
    <t>5692 DB</t>
  </si>
  <si>
    <t>Neckerspoel 10</t>
  </si>
  <si>
    <t>Eindhoven</t>
  </si>
  <si>
    <t>5611 AD</t>
  </si>
  <si>
    <t>Heuvelring 155</t>
  </si>
  <si>
    <t>Tilburg</t>
  </si>
  <si>
    <t>5038 CJ</t>
  </si>
  <si>
    <t>Europaweg 154</t>
  </si>
  <si>
    <t>Helmond</t>
  </si>
  <si>
    <t>5707 CL</t>
  </si>
  <si>
    <t>A2 75</t>
  </si>
  <si>
    <t>Weert</t>
  </si>
  <si>
    <t>6004 RW</t>
  </si>
  <si>
    <t>Columbusweg 51</t>
  </si>
  <si>
    <t>Venlo</t>
  </si>
  <si>
    <t>5928 LA</t>
  </si>
  <si>
    <t>Roda J.C. Ring 2A</t>
  </si>
  <si>
    <t>Kerkrade</t>
  </si>
  <si>
    <t>6466 NH</t>
  </si>
  <si>
    <t>Markt 71</t>
  </si>
  <si>
    <t>Maastricht</t>
  </si>
  <si>
    <t>6211 CL</t>
  </si>
  <si>
    <t>Schaarbroekerweg 56</t>
  </si>
  <si>
    <t>Roermond</t>
  </si>
  <si>
    <t>6042 EJ</t>
  </si>
  <si>
    <t>KFC</t>
  </si>
  <si>
    <t>McDonalds</t>
  </si>
  <si>
    <t>Subway</t>
  </si>
  <si>
    <t>Proximity of restaurants</t>
  </si>
  <si>
    <t>Restaurants</t>
  </si>
  <si>
    <t>Travel proximity</t>
  </si>
  <si>
    <t>Stores</t>
  </si>
  <si>
    <t>Airport</t>
  </si>
  <si>
    <t>Gas station</t>
  </si>
  <si>
    <t>Metro station</t>
  </si>
  <si>
    <t>Train station</t>
  </si>
  <si>
    <t>Shopping mall</t>
  </si>
  <si>
    <t>number_of_closeby_stores</t>
  </si>
  <si>
    <t>province</t>
  </si>
  <si>
    <t>country</t>
  </si>
  <si>
    <t>BK_nearby</t>
  </si>
  <si>
    <t>place_id</t>
  </si>
  <si>
    <t>location_lat</t>
  </si>
  <si>
    <t>location_lng</t>
  </si>
  <si>
    <t>Netherlands</t>
  </si>
  <si>
    <t>Gelderland</t>
  </si>
  <si>
    <t>ChIJm4KRJUvyxkcRpeRd0DtuN1M</t>
  </si>
  <si>
    <t>ChIJN6lmoaZGxkcRmRLuzx4Q_qQ</t>
  </si>
  <si>
    <t>ChIJSTD7FNdKxkcRi_AsdoHzt7s</t>
  </si>
  <si>
    <t>ChIJMXDyVUMIx0cRXheiq7WVRA4</t>
  </si>
  <si>
    <t>ChIJ_T-TbR9SxkcR8LnP5Toao3s</t>
  </si>
  <si>
    <t>ChIJM40Njn3Hx0cRR7m9Pdn6TX4</t>
  </si>
  <si>
    <t>ChIJF7iFF7elx0cRIIh55RjtLvc</t>
  </si>
  <si>
    <t>ChIJ7x_mDk-fx0cRlj8owmL73zA</t>
  </si>
  <si>
    <t>Noord-Brabant</t>
  </si>
  <si>
    <t>ChIJP7-ZPVL7xkcR72ximMtfre0</t>
  </si>
  <si>
    <t>ChIJ_zOFF7elx0cRcMYzvHt_jss</t>
  </si>
  <si>
    <t>ChIJVWqzsgJExkcRzlJiJlYz5kk</t>
  </si>
  <si>
    <t>ChIJfVBJgYruxkcRsu67zT1f2S4</t>
  </si>
  <si>
    <t>ChIJz9Uz7x9kxkcRC7UtfpwPuJc</t>
  </si>
  <si>
    <t>ChIJM54Y9ymRxkcRSDoysd1WatE</t>
  </si>
  <si>
    <t>ChIJU_n5Y11vxkcRjbS99smubww</t>
  </si>
  <si>
    <t>ChIJ497uNk1lxkcR2mYZsqkfkV0</t>
  </si>
  <si>
    <t>Overijssel</t>
  </si>
  <si>
    <t>ChIJQeO5GnUUuEcREEVivfg_a9s</t>
  </si>
  <si>
    <t>company</t>
  </si>
  <si>
    <t>burger+king</t>
  </si>
  <si>
    <t>ChIJH_Rm31LNyUcR7rtYXxVZMHg</t>
  </si>
  <si>
    <t>Friesland</t>
  </si>
  <si>
    <t>ChIJ7y-Koof-yEcRyauJ1Mj2W6o</t>
  </si>
  <si>
    <t>ChIJgWfz-FDNyUcRsWMWH7NM6Tw</t>
  </si>
  <si>
    <t>Noord-Holland</t>
  </si>
  <si>
    <t>ChIJZwGE9QypyEcRRJa4MQ9T-58</t>
  </si>
  <si>
    <t>ChIJoaAt9bpXz0cRfGbYcPOCxiI</t>
  </si>
  <si>
    <t>Drenthe</t>
  </si>
  <si>
    <t>ChIJ1y5DMj7mt0cRjWPrAbzPyeE</t>
  </si>
  <si>
    <t>Zuid-Holland</t>
  </si>
  <si>
    <t>ChIJF6jY5T7NxUcR4lJyxgD-uz4</t>
  </si>
  <si>
    <t>ChIJ5x9dWF8zxEcRhz2SjSyrNSs</t>
  </si>
  <si>
    <t>ChIJmczwPkEtxEcR7ijGtm7UKgs</t>
  </si>
  <si>
    <t>ChIJq6qqqj3NxUcRWH07OcIq0dA</t>
  </si>
  <si>
    <t>ChIJY26rJTg1xEcRO9bTB3J0on0</t>
  </si>
  <si>
    <t>ChIJlyq-hYfKxUcRvx-6KrY9daU</t>
  </si>
  <si>
    <t>ChIJHaGCJXfKxUcRcCQdDZlcrOI</t>
  </si>
  <si>
    <t>ChIJxV6jBmRLxEcRuD1OkXumfxw</t>
  </si>
  <si>
    <t>ChIJNT2xEmc1xEcRjQTSohJWUlM</t>
  </si>
  <si>
    <t>ChIJL5dQ70_NxUcRgsK_4TIuLAk</t>
  </si>
  <si>
    <t>ChIJa5jKnG0zxEcRCQtP5iPd2y4</t>
  </si>
  <si>
    <t>ChIJhV_VtCfJxUcRqissfbge2CU</t>
  </si>
  <si>
    <t>ChIJhaJroRe3xUcRRNC-oRXcl2E</t>
  </si>
  <si>
    <t>ChIJaavJ1Cm3xUcRzQMjVF-OMys</t>
  </si>
  <si>
    <t>ChIJG2XiPunGxUcR2aikyGNQsps</t>
  </si>
  <si>
    <t>ChIJCzl0bHjdxUcRDraBEXW_kDA</t>
  </si>
  <si>
    <t>ChIJQa-JcglJxEcRaH45HcuV0FY</t>
  </si>
  <si>
    <t>ChIJq_et1qjnxUcRMu1B_HEPweg</t>
  </si>
  <si>
    <t>ChIJwbhndXLvxUcRXSfzU3QTTkU</t>
  </si>
  <si>
    <t>ChIJjzTN9tXgxUcRRrZ2L1NWgj4</t>
  </si>
  <si>
    <t>ChIJ66QqnXALxkcR4od-QHl09lQ</t>
  </si>
  <si>
    <t>ChIJtfFZTIrixUcRD-AAx7yTlQY</t>
  </si>
  <si>
    <t>ChIJ2eP7RSjhxUcRpeH_OemH5iI</t>
  </si>
  <si>
    <t>ChIJwd7eabcJxkcRAE3MpxhCAOY</t>
  </si>
  <si>
    <t>ChIJ30h8-egJxkcR5I-GThDkU2s</t>
  </si>
  <si>
    <t>ChIJox0qm5ALxkcRAEU4PQrIe_Y</t>
  </si>
  <si>
    <t>ChIJxZMPHMcJxkcR_2wEzdd8IFM</t>
  </si>
  <si>
    <t>ChIJlWL9kAf9xUcR03u86hJnck8</t>
  </si>
  <si>
    <t>ChIJXSuTAcAJxkcRCosVFDjohWo</t>
  </si>
  <si>
    <t>ChIJ7392nH8JxkcRRxyz2bw9520</t>
  </si>
  <si>
    <t>ChIJg4HDVdMNxkcR3rYEa5tjevc</t>
  </si>
  <si>
    <t>ChIJrwQjbzO9xkcR59a5GFMEs_E</t>
  </si>
  <si>
    <t>ChIJl63-ilgWxEcRe3aloTQt0c4</t>
  </si>
  <si>
    <t>ChIJb1bn-ezexkcRyJ1s-1GIlWY</t>
  </si>
  <si>
    <t>ChIJYectchzZxkcRvVUI5DFDdUo</t>
  </si>
  <si>
    <t>ChIJvdgwQIO_xkcRpQ5un7G02Ps</t>
  </si>
  <si>
    <t>ChIJZ3JhRkUhx0cRK7tB2zPxHno</t>
  </si>
  <si>
    <t>Limburg</t>
  </si>
  <si>
    <t>ChIJI1BAoa0zx0cRgCOYM2pFDVc</t>
  </si>
  <si>
    <t>ChIJmzH9VapFx0cRc60ic_vHPiM</t>
  </si>
  <si>
    <t>ChIJ5RvoCWK9wEcRE5IZpi4q0RE</t>
  </si>
  <si>
    <t>ChIJPbYySLjpwEcR49bgYKsHGMg</t>
  </si>
  <si>
    <t>ChIJp4XMoKNMx0cRbCzMcKbSmnM</t>
  </si>
  <si>
    <t>Hudsonweg 23</t>
  </si>
  <si>
    <t>Goes</t>
  </si>
  <si>
    <t>4462 HJ</t>
  </si>
  <si>
    <t>Zeeland</t>
  </si>
  <si>
    <t>ChIJvfqoNKCJxEcRRmdcdk1M8sc</t>
  </si>
  <si>
    <t>McDonald's</t>
  </si>
  <si>
    <t>Sewei 4</t>
  </si>
  <si>
    <t>Joure</t>
  </si>
  <si>
    <t>De Friese Meren</t>
  </si>
  <si>
    <t>8501 SP</t>
  </si>
  <si>
    <t>ChIJ5S0yPLv1yEcRI6bZRvaIkWM</t>
  </si>
  <si>
    <t>Wirdumerdijk 43</t>
  </si>
  <si>
    <t>8911 CC</t>
  </si>
  <si>
    <t>ChIJk-bwcYT-yEcRtVozFpUqsN8</t>
  </si>
  <si>
    <t>Fahrenheitstraat 3</t>
  </si>
  <si>
    <t>Harlingen</t>
  </si>
  <si>
    <t>8861 NH</t>
  </si>
  <si>
    <t>ChIJVR0VqqzgyEcRw10qWemuixk</t>
  </si>
  <si>
    <t>Stadionweg 11</t>
  </si>
  <si>
    <t>Heerenveen</t>
  </si>
  <si>
    <t>8448 EA</t>
  </si>
  <si>
    <t>ChIJq0HMY8BeyEcRFcYa3nPdkiQ</t>
  </si>
  <si>
    <t>Br√©dyk 1</t>
  </si>
  <si>
    <t>Goutum</t>
  </si>
  <si>
    <t>9084 AG</t>
  </si>
  <si>
    <t>ChIJSf7woaT-yEcRtW0HuzEQiPE</t>
  </si>
  <si>
    <t>Herestraat 52</t>
  </si>
  <si>
    <t>9711 LK</t>
  </si>
  <si>
    <t>ChIJQz8iSFHNyUcRKq1eMF5vlYc</t>
  </si>
  <si>
    <t>Sontplein 2</t>
  </si>
  <si>
    <t>9723 BZ</t>
  </si>
  <si>
    <t>ChIJN44iw67SyUcRSDRPGZp-qH0</t>
  </si>
  <si>
    <t>Atoomweg 1</t>
  </si>
  <si>
    <t>9743 AJ</t>
  </si>
  <si>
    <t>ChIJ4fLHnDTNyUcRizoke3bwrHk</t>
  </si>
  <si>
    <t>Westerhaven 69</t>
  </si>
  <si>
    <t>9718 AC</t>
  </si>
  <si>
    <t>ChIJ_2KwKUzNyUcRejFGT3nZ2j8</t>
  </si>
  <si>
    <t>Hoenderkamp 1</t>
  </si>
  <si>
    <t>7812 VZ</t>
  </si>
  <si>
    <t>ChIJmVzVtxHmt0cRrXRbBqheuUg</t>
  </si>
  <si>
    <t>Hof van Parijs 1</t>
  </si>
  <si>
    <t>Assen</t>
  </si>
  <si>
    <t>9403 DA</t>
  </si>
  <si>
    <t>ChIJcWDTpXolyEcRUWMK-VI2ZrA</t>
  </si>
  <si>
    <t>Hoogveen 19</t>
  </si>
  <si>
    <t>Stadskanaal</t>
  </si>
  <si>
    <t>9501 XK</t>
  </si>
  <si>
    <t>ChIJiw9HjdLat0cREgj1QW_1ZqA</t>
  </si>
  <si>
    <t>Blankenstein 570</t>
  </si>
  <si>
    <t>Meppel</t>
  </si>
  <si>
    <t>7943 PA</t>
  </si>
  <si>
    <t>ChIJH9c_a75yyEcRGFyktROr-B8</t>
  </si>
  <si>
    <t>Griendtsveenweg 38</t>
  </si>
  <si>
    <t>Hoogeveen</t>
  </si>
  <si>
    <t>7901 EA</t>
  </si>
  <si>
    <t>ChIJv3T2DZkayEcRvwVjYBBbusA</t>
  </si>
  <si>
    <t>Woldmeentherand 21</t>
  </si>
  <si>
    <t>Steenwijk</t>
  </si>
  <si>
    <t>Steenwijkerland</t>
  </si>
  <si>
    <t>8332 JE</t>
  </si>
  <si>
    <t>ChIJxXRnrLVuyEcRW9kE3MiZG0I</t>
  </si>
  <si>
    <t>Het Plein 50</t>
  </si>
  <si>
    <t>Hengelo</t>
  </si>
  <si>
    <t>7559 SR</t>
  </si>
  <si>
    <t>ChIJy-T5RUgOuEcRy8Iq3_fQCM8</t>
  </si>
  <si>
    <t>Hanzepoort 2</t>
  </si>
  <si>
    <t>Oldenzaal</t>
  </si>
  <si>
    <t>7575 DA</t>
  </si>
  <si>
    <t>ChIJoSjelt8WuEcRwSRVm8_7rr0</t>
  </si>
  <si>
    <t>Zuidzijde 7</t>
  </si>
  <si>
    <t>Holten</t>
  </si>
  <si>
    <t>Rijssen-Holten</t>
  </si>
  <si>
    <t>7451 NX</t>
  </si>
  <si>
    <t>ChIJnzVXlevzx0cRWv14xZHcbko</t>
  </si>
  <si>
    <t>Floresstraat 60</t>
  </si>
  <si>
    <t>Zwolle</t>
  </si>
  <si>
    <t>8022 AD</t>
  </si>
  <si>
    <t>ChIJ8xXNvBTfx0cRgKivytQ03QA</t>
  </si>
  <si>
    <t>Deventerweg 121A</t>
  </si>
  <si>
    <t>Deventer</t>
  </si>
  <si>
    <t>7418 DA</t>
  </si>
  <si>
    <t>ChIJefT3dPzqx0cRWDSLEfxijPA</t>
  </si>
  <si>
    <t>Spaansland 2</t>
  </si>
  <si>
    <t>7543 BG</t>
  </si>
  <si>
    <t>ChIJ9WuKgn4UuEcRtL1sjZE0R-E</t>
  </si>
  <si>
    <t>Grote Markt 12</t>
  </si>
  <si>
    <t>8011 LW</t>
  </si>
  <si>
    <t>ChIJt4Gxvi_fx0cRUz8SiamG1RY</t>
  </si>
  <si>
    <t>Zambonistraat 7</t>
  </si>
  <si>
    <t>Kampen</t>
  </si>
  <si>
    <t>8263 CE</t>
  </si>
  <si>
    <t>ChIJD9BeJKh4yEcRJ2DtBE-WxRw</t>
  </si>
  <si>
    <t>Stelling 2</t>
  </si>
  <si>
    <t>Hardenberg</t>
  </si>
  <si>
    <t>7773 ND</t>
  </si>
  <si>
    <t>ChIJm-diNaQByEcRJS3jY90_MeI</t>
  </si>
  <si>
    <t>Huub van Doornestraat 8</t>
  </si>
  <si>
    <t>8013 NR</t>
  </si>
  <si>
    <t>ChIJoTrzouTex0cRvw9Fl7nmG9I</t>
  </si>
  <si>
    <t>Albert Einsteinstraat 7</t>
  </si>
  <si>
    <t>Nijverdal</t>
  </si>
  <si>
    <t>Hellendoorn</t>
  </si>
  <si>
    <t>7442 DK</t>
  </si>
  <si>
    <t>ChIJgaaOmOf5x0cRjXR01YQkm10</t>
  </si>
  <si>
    <t>Schuttersveld 1D</t>
  </si>
  <si>
    <t>7514 AC</t>
  </si>
  <si>
    <t>ChIJ5VAHWfMTuEcRmenvYRvf4GQ</t>
  </si>
  <si>
    <t>Goudstraat 3</t>
  </si>
  <si>
    <t>7554 NG</t>
  </si>
  <si>
    <t>ChIJ77YeWe8NuEcRFhFntH-RMrI</t>
  </si>
  <si>
    <t>Kalanderstraat 15</t>
  </si>
  <si>
    <t>7511 HW</t>
  </si>
  <si>
    <t>ChIJy8ioGHIUuEcRvfB-fQaHuV4</t>
  </si>
  <si>
    <t>Laan van Iserlohn 2</t>
  </si>
  <si>
    <t>Almelo</t>
  </si>
  <si>
    <t>7607 PR</t>
  </si>
  <si>
    <t>ChIJ1yVjdhkGuEcRg-DXNeuyhv0</t>
  </si>
  <si>
    <t>Woonboulevard 2</t>
  </si>
  <si>
    <t>7606 JA</t>
  </si>
  <si>
    <t>ChIJuTKxqYAIuEcRV4uBjVzriyI</t>
  </si>
  <si>
    <t>Piet Van Donkplein 12</t>
  </si>
  <si>
    <t>7422 LL</t>
  </si>
  <si>
    <t>ChIJIRvEeInrx0cRQTs142-fQ_E</t>
  </si>
  <si>
    <t>Eperweg 55B</t>
  </si>
  <si>
    <t>Heerde</t>
  </si>
  <si>
    <t>8181 EV</t>
  </si>
  <si>
    <t>ChIJUTgJ08nEx0cRy9eTqaTEFzc</t>
  </si>
  <si>
    <t>Hadrianussingel 37</t>
  </si>
  <si>
    <t>Beuningen</t>
  </si>
  <si>
    <t>6642 AH</t>
  </si>
  <si>
    <t>ChIJbxOXET4Hx0cRq0SCqB1EFJ8</t>
  </si>
  <si>
    <t>Nieuwgraaf 2</t>
  </si>
  <si>
    <t>Duiven</t>
  </si>
  <si>
    <t>6921 RJ</t>
  </si>
  <si>
    <t>ChIJn0qrgcKjx0cR6qEcbAC246E</t>
  </si>
  <si>
    <t>Nieuweweg-Noord 266</t>
  </si>
  <si>
    <t>3905 LX</t>
  </si>
  <si>
    <t>ChIJ2YzzwB5SxkcRY52r6GEeXOg</t>
  </si>
  <si>
    <t>Rietgraaf 15</t>
  </si>
  <si>
    <t>Oosterhout</t>
  </si>
  <si>
    <t>6678 PJ</t>
  </si>
  <si>
    <t>ChIJvXYMUReox0cR1A2UQEYaY_g</t>
  </si>
  <si>
    <t>Franklinweg 3</t>
  </si>
  <si>
    <t>Gorinchem</t>
  </si>
  <si>
    <t>4207 HX</t>
  </si>
  <si>
    <t>ChIJ09mR_rmIxkcRUAdN1zKSQcI</t>
  </si>
  <si>
    <t>Wijchenseweg 202</t>
  </si>
  <si>
    <t>6538 SX</t>
  </si>
  <si>
    <t>ChIJvRD93jkGx0cRel2Lg8OKiD0</t>
  </si>
  <si>
    <t>Molenstraat 101</t>
  </si>
  <si>
    <t>6511 HD</t>
  </si>
  <si>
    <t>ChIJT16fXUQIx0cRqMfSP4FtiUg</t>
  </si>
  <si>
    <t>Polderstraat 41</t>
  </si>
  <si>
    <t>Heteren</t>
  </si>
  <si>
    <t>Overbetuwe</t>
  </si>
  <si>
    <t>6666 LD</t>
  </si>
  <si>
    <t>ChIJa_Se-mepx0cRAbk-9g7Ldyc</t>
  </si>
  <si>
    <t>Zeiving 23</t>
  </si>
  <si>
    <t>Vuren</t>
  </si>
  <si>
    <t>West Betuwe</t>
  </si>
  <si>
    <t>4214 KT</t>
  </si>
  <si>
    <t>ChIJmYxY5uKLxkcRhhxndRR5O4E</t>
  </si>
  <si>
    <t>Ringoven 13</t>
  </si>
  <si>
    <t>6826 TP</t>
  </si>
  <si>
    <t>ChIJsQxXOQukx0cRgWv1__40EvY</t>
  </si>
  <si>
    <t>Arnhemseweg 2A</t>
  </si>
  <si>
    <t>Ede</t>
  </si>
  <si>
    <t>6711 HA</t>
  </si>
  <si>
    <t>ChIJAdRe7k-tx0cRvuraH7gz3As</t>
  </si>
  <si>
    <t>Regterweistraat 1</t>
  </si>
  <si>
    <t>Waardenburg</t>
  </si>
  <si>
    <t>4181 CE</t>
  </si>
  <si>
    <t>ChIJ8dh0JGP0xkcRpwBNKM2NbNs</t>
  </si>
  <si>
    <t>Rijnstraat 36</t>
  </si>
  <si>
    <t>6811 EW</t>
  </si>
  <si>
    <t>ChIJaSmNxbWlx0cRysQteDyNIiU</t>
  </si>
  <si>
    <t>Hermesweg 10</t>
  </si>
  <si>
    <t>Zutphen</t>
  </si>
  <si>
    <t>7202 BR</t>
  </si>
  <si>
    <t>ChIJWbLwVWaUx0cRuTh2iAUCYvA</t>
  </si>
  <si>
    <t>Bergakker 11</t>
  </si>
  <si>
    <t>Kapel Avezaath</t>
  </si>
  <si>
    <t>Tiel</t>
  </si>
  <si>
    <t>4013 CM</t>
  </si>
  <si>
    <t>ChIJK3GRhtz3xkcRbum6dI47MnA</t>
  </si>
  <si>
    <t>Ettenseweg 1</t>
  </si>
  <si>
    <t>Doetinchem</t>
  </si>
  <si>
    <t>7004 GX</t>
  </si>
  <si>
    <t>ChIJsad2C5mEx0cRcxLhPq7lzE0</t>
  </si>
  <si>
    <t>Batavierenweg 29</t>
  </si>
  <si>
    <t>6841 HN</t>
  </si>
  <si>
    <t>ChIJvaTf1dulx0cRnxEu9XRU_bo</t>
  </si>
  <si>
    <t>Zelderseweg 67</t>
  </si>
  <si>
    <t>Terschuur</t>
  </si>
  <si>
    <t>3784 LN</t>
  </si>
  <si>
    <t>ChIJAf9BNWZJxkcRMbZLJYZ_KJA</t>
  </si>
  <si>
    <t>Panweg 5</t>
  </si>
  <si>
    <t>Enspijk</t>
  </si>
  <si>
    <t>4157 PB</t>
  </si>
  <si>
    <t>ChIJG-6_6jD1xkcRTGX27TECXy8</t>
  </si>
  <si>
    <t>Oude Stationsstraat 30</t>
  </si>
  <si>
    <t>6811 KE</t>
  </si>
  <si>
    <t>ChIJJU_w7ralx0cR6gGmGfp7qjM</t>
  </si>
  <si>
    <t>Anklaarseweg 125</t>
  </si>
  <si>
    <t>7317 AS</t>
  </si>
  <si>
    <t>ChIJj0b_FQzHx0cRkwflsSicJOE</t>
  </si>
  <si>
    <t>Lange Amerikaweg 72</t>
  </si>
  <si>
    <t>7332 BR</t>
  </si>
  <si>
    <t>ChIJN1h5F8O4x0cRVKIJ6-ZsZBM</t>
  </si>
  <si>
    <t>Broerstraat 7</t>
  </si>
  <si>
    <t>6511 KK</t>
  </si>
  <si>
    <t>ChIJT16fXUQIx0cRLSrb1IDpvmc</t>
  </si>
  <si>
    <t>Smitspol 7</t>
  </si>
  <si>
    <t>Nijkerk</t>
  </si>
  <si>
    <t>Putten</t>
  </si>
  <si>
    <t>3861 RS</t>
  </si>
  <si>
    <t>ChIJzz9LMgI4xkcR4IDoLt9vILA</t>
  </si>
  <si>
    <t>Rijksweg 5</t>
  </si>
  <si>
    <t>Malden</t>
  </si>
  <si>
    <t>Heumen</t>
  </si>
  <si>
    <t>6581 EC</t>
  </si>
  <si>
    <t>ChIJZ-IFx8YIx0cRdmQ3WYJ3dYw</t>
  </si>
  <si>
    <t>Cuneraweg 13</t>
  </si>
  <si>
    <t>Ochten</t>
  </si>
  <si>
    <t>Neder-Betuwe</t>
  </si>
  <si>
    <t>4051 CE</t>
  </si>
  <si>
    <t>ChIJj9-ekaRVxkcRqrj8ixwPur0</t>
  </si>
  <si>
    <t>Knardijk West 4</t>
  </si>
  <si>
    <t>Harderwijk</t>
  </si>
  <si>
    <t>3841 LA</t>
  </si>
  <si>
    <t>ChIJP2CNkswzxkcRDTP6VNN9Gmw</t>
  </si>
  <si>
    <t>Utrechtsestraat 40</t>
  </si>
  <si>
    <t>3811 LC</t>
  </si>
  <si>
    <t>ChIJ6XCvZaBGxkcRvhAb2qzauiU</t>
  </si>
  <si>
    <t>Europark 26</t>
  </si>
  <si>
    <t>Winterswijk</t>
  </si>
  <si>
    <t>7102 AM</t>
  </si>
  <si>
    <t>ChIJv0PFBsZ6uEcRha378zVhwLY</t>
  </si>
  <si>
    <t>Palmbosweg 22</t>
  </si>
  <si>
    <t>Ermelo</t>
  </si>
  <si>
    <t>3853 LB</t>
  </si>
  <si>
    <t>ChIJC3ZmSy0xxkcRubc4zWKUuGg</t>
  </si>
  <si>
    <t>Hofstraat 1</t>
  </si>
  <si>
    <t>7311 KN</t>
  </si>
  <si>
    <t>ChIJT6IzS37Hx0cRWNpP4DiygAY</t>
  </si>
  <si>
    <t>Burgemeester Burgerslaan 48</t>
  </si>
  <si>
    <t>Rosmalen</t>
  </si>
  <si>
    <t>5245 NH</t>
  </si>
  <si>
    <t>ChIJCaUt3s3vxkcRInN8lfXP2cs</t>
  </si>
  <si>
    <t>Kronenburgpassage 104</t>
  </si>
  <si>
    <t>6831 ES</t>
  </si>
  <si>
    <t>ChIJjWbX3delx0cRansjyhGQz7A</t>
  </si>
  <si>
    <t>Hooge Steenweg 19-21</t>
  </si>
  <si>
    <t>5211 JN</t>
  </si>
  <si>
    <t>ChIJ51MO9fXuxkcRtydBb7VoLeY</t>
  </si>
  <si>
    <t>Gildenkwartier 195</t>
  </si>
  <si>
    <t>3511 DH</t>
  </si>
  <si>
    <t>ChIJuXCTeUNvxkcRWxzxQC_G6Qs</t>
  </si>
  <si>
    <t>Oudegracht 136</t>
  </si>
  <si>
    <t>3511 AX</t>
  </si>
  <si>
    <t>ChIJCaepvERvxkcRfhNRRIUplRM</t>
  </si>
  <si>
    <t>Hertogswetering 169</t>
  </si>
  <si>
    <t>3543 AS</t>
  </si>
  <si>
    <t>ChIJjzSDR8BvxkcRriKQVVugMdk</t>
  </si>
  <si>
    <t>Ravenswade 1</t>
  </si>
  <si>
    <t>3439 LD</t>
  </si>
  <si>
    <t>ChIJbYOtuNplxkcRwZljnS7Q28c</t>
  </si>
  <si>
    <t>Symfonielaan 3</t>
  </si>
  <si>
    <t>3438 EX</t>
  </si>
  <si>
    <t>ChIJE_pYELRlxkcR9D1liV5uo-o</t>
  </si>
  <si>
    <t>Lange Viestraat 3</t>
  </si>
  <si>
    <t>3511 BK</t>
  </si>
  <si>
    <t>ChIJuXCTeUNvxkcRfQRcwglpqEI</t>
  </si>
  <si>
    <t>Planetenbaan 200</t>
  </si>
  <si>
    <t>Maarssen</t>
  </si>
  <si>
    <t>3606 BB</t>
  </si>
  <si>
    <t>ChIJ_4CZtSpuxkcRUQ8Z4uX2LAM</t>
  </si>
  <si>
    <t>Rhijnspoor 299</t>
  </si>
  <si>
    <t>2901 LB</t>
  </si>
  <si>
    <t>ChIJp_mDqbEyxEcRM7NW4Wf4vhM</t>
  </si>
  <si>
    <t>Stadionweg 44</t>
  </si>
  <si>
    <t>3078 HV</t>
  </si>
  <si>
    <t>ChIJy8qV1f4yxEcRwt9dcg1DoPA</t>
  </si>
  <si>
    <t>Coolsingel 44</t>
  </si>
  <si>
    <t>3011 AD</t>
  </si>
  <si>
    <t>ChIJucYzwVgzxEcRoNUGCgvjRkg</t>
  </si>
  <si>
    <t>Driemanssteeweg 10</t>
  </si>
  <si>
    <t>3084 CB</t>
  </si>
  <si>
    <t>ChIJp5owhxE0xEcRTvU0UQnb118</t>
  </si>
  <si>
    <t>Zuidplein 515</t>
  </si>
  <si>
    <t>3083 BG</t>
  </si>
  <si>
    <t>ChIJfTNl25szxEcRmk8pzu73je0</t>
  </si>
  <si>
    <t>Poolsterstraat 139</t>
  </si>
  <si>
    <t>3067 LX</t>
  </si>
  <si>
    <t>ChIJiRhiDjnNxUcRxgc04-uQxPU</t>
  </si>
  <si>
    <t>Hoogstraat 194</t>
  </si>
  <si>
    <t>3011 PV</t>
  </si>
  <si>
    <t>ChIJKyK4rF4zxEcRdqgbw2bh8lU</t>
  </si>
  <si>
    <t>Coolsingel 207</t>
  </si>
  <si>
    <t>3012 AG</t>
  </si>
  <si>
    <t>ChIJd0mSA18zxEcR69p866GFr8s</t>
  </si>
  <si>
    <t>Van der Waalsweg 21</t>
  </si>
  <si>
    <t>Barendrecht</t>
  </si>
  <si>
    <t>2991 XN</t>
  </si>
  <si>
    <t>ChIJx3gTTRUyxEcRhMe9y97zQlI</t>
  </si>
  <si>
    <t>Rotterdamseweg 17</t>
  </si>
  <si>
    <t>Ridderkerk</t>
  </si>
  <si>
    <t>2984 CA</t>
  </si>
  <si>
    <t>ChIJ81eWQ7wtxEcRWYmabGLDr3I</t>
  </si>
  <si>
    <t>Korte Lijnbaan 6</t>
  </si>
  <si>
    <t>ChIJPdy0Pac0xEcRgse-Km8nQ1g</t>
  </si>
  <si>
    <t>Oude Binnenweg 99</t>
  </si>
  <si>
    <t>3012 JA</t>
  </si>
  <si>
    <t>ChIJmQz2GV8zxEcRB4TEoGCo-3E</t>
  </si>
  <si>
    <t>Celsiusstraat 20</t>
  </si>
  <si>
    <t>Berkel en Rodenrijs</t>
  </si>
  <si>
    <t>Lansingerland</t>
  </si>
  <si>
    <t>2652 XT</t>
  </si>
  <si>
    <t>ChIJtZ_e0QnLxUcR4OGcBggc8qw</t>
  </si>
  <si>
    <t>Hoofdweg 1</t>
  </si>
  <si>
    <t>2908 LB</t>
  </si>
  <si>
    <t>ChIJ_7anh0LNxUcRDkAdyf6cSOs</t>
  </si>
  <si>
    <t>Kleveringweg 2</t>
  </si>
  <si>
    <t>2616 LZ</t>
  </si>
  <si>
    <t>ChIJK3sIQXW2xUcRAR9ICxJVkto</t>
  </si>
  <si>
    <t>Groene Hilledijk 135</t>
  </si>
  <si>
    <t>3073 AA</t>
  </si>
  <si>
    <t>ChIJO1bLMwgzxEcRrQ_YtAIp_To</t>
  </si>
  <si>
    <t>Thurledeweg 100</t>
  </si>
  <si>
    <t>3044 ES</t>
  </si>
  <si>
    <t>ChIJj5WYGSU1xEcRQuZWNO8KLGs</t>
  </si>
  <si>
    <t>Zwart Janstraat 62</t>
  </si>
  <si>
    <t>3035 AV</t>
  </si>
  <si>
    <t>ChIJrYW2aKo0xEcRhJA54wBRJPg</t>
  </si>
  <si>
    <t>Aveling 9</t>
  </si>
  <si>
    <t>Hoogvliet Rotterdam</t>
  </si>
  <si>
    <t>3193 LC</t>
  </si>
  <si>
    <t>ChIJBSIhXAxKxEcR03z_Qu83eYY</t>
  </si>
  <si>
    <t>Westlandseweg 280</t>
  </si>
  <si>
    <t>3131 HX</t>
  </si>
  <si>
    <t>ChIJ5f6bSOZKxEcRGngVdgOKqac</t>
  </si>
  <si>
    <t>Sandelingen West 16</t>
  </si>
  <si>
    <t>Hendrik-Ido-Ambacht</t>
  </si>
  <si>
    <t>3342 BM</t>
  </si>
  <si>
    <t>ChIJp6CfyGIuxEcRopc-Aw41TmE</t>
  </si>
  <si>
    <t>Borgtweg 2</t>
  </si>
  <si>
    <t>3202 LJ</t>
  </si>
  <si>
    <t>ChIJ5VamTt9LxEcRYbSzkAc1CeY</t>
  </si>
  <si>
    <t>Bogaardplein 16</t>
  </si>
  <si>
    <t>Rijswijk</t>
  </si>
  <si>
    <t>2284 DM</t>
  </si>
  <si>
    <t>ChIJp08tRZi2xUcRAzJdsgvMojs</t>
  </si>
  <si>
    <t>Schiedamseweg 61</t>
  </si>
  <si>
    <t>3026 AD</t>
  </si>
  <si>
    <t>ChIJiVB9aew0xEcRYgBO9RsuOBQ</t>
  </si>
  <si>
    <t>Paradijspoort 7</t>
  </si>
  <si>
    <t>2611 MA</t>
  </si>
  <si>
    <t>ChIJ2bkS-em1xUcR-eFoyxEx2n8</t>
  </si>
  <si>
    <t>Zilverstraat 2</t>
  </si>
  <si>
    <t>2718 RL</t>
  </si>
  <si>
    <t>ChIJAVaTTcrOxUcRl-P_2v9QJeM</t>
  </si>
  <si>
    <t>Polakweg 2</t>
  </si>
  <si>
    <t>2288 GE</t>
  </si>
  <si>
    <t>ChIJ-75-JIa2xUcRQ-Se8BS-Fqo</t>
  </si>
  <si>
    <t>Kerkeplaat 2</t>
  </si>
  <si>
    <t>Dordrecht</t>
  </si>
  <si>
    <t>3313 LC</t>
  </si>
  <si>
    <t>ChIJK_P07Q0pxEcR-6m1o4EyWr8</t>
  </si>
  <si>
    <t>Middelweg 20</t>
  </si>
  <si>
    <t>Moordrecht</t>
  </si>
  <si>
    <t>Zuidplas</t>
  </si>
  <si>
    <t>2841 LB</t>
  </si>
  <si>
    <t>ChIJf8ENbczTxUcR5ZgKRww48AI</t>
  </si>
  <si>
    <t>Nieuwe Gouwe O.Z 19</t>
  </si>
  <si>
    <t>Gouda</t>
  </si>
  <si>
    <t>2803 RA</t>
  </si>
  <si>
    <t>ChIJQwltCVzRxUcRkUTdMb_OYyE</t>
  </si>
  <si>
    <t>Kelvinring 46</t>
  </si>
  <si>
    <t>Alblasserdam</t>
  </si>
  <si>
    <t>2952 BG</t>
  </si>
  <si>
    <t>ChIJASEFafgrxEcRi0wO0LcgZ2U</t>
  </si>
  <si>
    <t>Bagijnhof 10</t>
  </si>
  <si>
    <t>3311 KE</t>
  </si>
  <si>
    <t>ChIJM0YPWs0uxEcRX2lL2puoRWw</t>
  </si>
  <si>
    <t>Rijksstraatweg 32</t>
  </si>
  <si>
    <t>3316 EH</t>
  </si>
  <si>
    <t>ChIJJ7pWm0UvxEcR_8GqQLC9hso</t>
  </si>
  <si>
    <t>Vierhavensstraat 197</t>
  </si>
  <si>
    <t>3029 BB</t>
  </si>
  <si>
    <t>ChIJNXWwgeU0xEcRSN2_EC7005U</t>
  </si>
  <si>
    <t>De Werf 68</t>
  </si>
  <si>
    <t>2544 EK</t>
  </si>
  <si>
    <t>ChIJ7ex5IXexxUcR-bBsJ6WBNYo</t>
  </si>
  <si>
    <t>Goudseweg 30</t>
  </si>
  <si>
    <t>Bodegraven</t>
  </si>
  <si>
    <t>Bodegraven-Reeuwijk</t>
  </si>
  <si>
    <t>2411 HL</t>
  </si>
  <si>
    <t>ChIJQfSbQhbXxUcRTd6FGroIYTI</t>
  </si>
  <si>
    <t>Wippolderlaan 4</t>
  </si>
  <si>
    <t>Wateringen</t>
  </si>
  <si>
    <t>Westland</t>
  </si>
  <si>
    <t>2291 HG</t>
  </si>
  <si>
    <t>ChIJ8TilrA20xUcRdvnftU2kUjA</t>
  </si>
  <si>
    <t>Blauwhek 6</t>
  </si>
  <si>
    <t>Maasdijk</t>
  </si>
  <si>
    <t>2676 NB</t>
  </si>
  <si>
    <t>ChIJKZ8FuCezxUcRbp3ooc_PfdE</t>
  </si>
  <si>
    <t>Jadestraat 10</t>
  </si>
  <si>
    <t>Bleiswijk</t>
  </si>
  <si>
    <t>2665 HC</t>
  </si>
  <si>
    <t>ChIJu3aiUo3OxUcRI5RGGtrLG7U</t>
  </si>
  <si>
    <t>Beestenmarkt 6</t>
  </si>
  <si>
    <t>2312 CC</t>
  </si>
  <si>
    <t>ChIJoWJ5O-zGxUcRkEUL3BT3sWU</t>
  </si>
  <si>
    <t>Binckhorstlaan 121</t>
  </si>
  <si>
    <t>2516 BA</t>
  </si>
  <si>
    <t>ChIJkVKUif22xUcRKtH8wwvyv8Y</t>
  </si>
  <si>
    <t>Kelvinstraat 1</t>
  </si>
  <si>
    <t>2723 RJ</t>
  </si>
  <si>
    <t>ChIJEY2it93OxUcRUrs_sCbp8mk</t>
  </si>
  <si>
    <t>Waldorpstraat 138</t>
  </si>
  <si>
    <t>2521 CD</t>
  </si>
  <si>
    <t>ChIJAZAfh-C2xUcRG8_4Vswbscg</t>
  </si>
  <si>
    <t>stationslaan 1</t>
  </si>
  <si>
    <t>Sassenheim</t>
  </si>
  <si>
    <t>Teylingen</t>
  </si>
  <si>
    <t>2171 KW</t>
  </si>
  <si>
    <t>ChIJb_2grmbBxUcR4Z2PHe5beTk</t>
  </si>
  <si>
    <t>Buitenhof 22</t>
  </si>
  <si>
    <t>2513 AG</t>
  </si>
  <si>
    <t>ChIJwS-SwyS3xUcRo1uOENnpeio</t>
  </si>
  <si>
    <t>Grote Marktstraat 60</t>
  </si>
  <si>
    <t>2511 BJ</t>
  </si>
  <si>
    <t>ChIJ3cn2hiO3xUcR3P6EbMGEKjA</t>
  </si>
  <si>
    <t>Gouwelandenlaan 15</t>
  </si>
  <si>
    <t>Alphen aan den Rijn</t>
  </si>
  <si>
    <t>Alphen aan Den Rijn</t>
  </si>
  <si>
    <t>2408 ZG</t>
  </si>
  <si>
    <t>ChIJQSVo7IjaxUcRDx8L3jq0FPY</t>
  </si>
  <si>
    <t>Promenade 30</t>
  </si>
  <si>
    <t>2711 AR</t>
  </si>
  <si>
    <t>ChIJn6TFfijJxUcR3eeHVUCHA5E</t>
  </si>
  <si>
    <t>Energieweg 118</t>
  </si>
  <si>
    <t>Meerkerk</t>
  </si>
  <si>
    <t>Zederik</t>
  </si>
  <si>
    <t>4231 DJ</t>
  </si>
  <si>
    <t>ChIJGZ1mGuaHxkcRLPcAE-hKal0</t>
  </si>
  <si>
    <t>Oude Rhijnhofweg 24</t>
  </si>
  <si>
    <t>Oegstgeest</t>
  </si>
  <si>
    <t>2342 BH</t>
  </si>
  <si>
    <t>ChIJm_L3-bDHxUcRKpTyGxyvovM</t>
  </si>
  <si>
    <t>Donkersteeg 7</t>
  </si>
  <si>
    <t>2312 HA</t>
  </si>
  <si>
    <t>ChIJBQlLuZLGxUcRUxBklxh6S50</t>
  </si>
  <si>
    <t>Persant Snoepweg 10</t>
  </si>
  <si>
    <t>Leiderdorp</t>
  </si>
  <si>
    <t>2353 KA</t>
  </si>
  <si>
    <t>ChIJL4ZrO0TExUcRu6dv2UTUz6Y</t>
  </si>
  <si>
    <t>Rooseveltstraat 80</t>
  </si>
  <si>
    <t>2321 BM</t>
  </si>
  <si>
    <t>ChIJZ_vDOFzGxUcRPRfSSGSRvoQ</t>
  </si>
  <si>
    <t>Koningin Julianalaan 267</t>
  </si>
  <si>
    <t>Voorburg</t>
  </si>
  <si>
    <t>Leidschendam-Voorburg</t>
  </si>
  <si>
    <t>2273 JG</t>
  </si>
  <si>
    <t>ChIJYTNY2bG3xUcRWcwIFKLLkFw</t>
  </si>
  <si>
    <t>Berberis 20</t>
  </si>
  <si>
    <t>Leidschendam</t>
  </si>
  <si>
    <t>2262 AT</t>
  </si>
  <si>
    <t>ChIJyXp8Oei3xUcRyMwrPLpHaO4</t>
  </si>
  <si>
    <t>Botnische Golf 1</t>
  </si>
  <si>
    <t>Woerden</t>
  </si>
  <si>
    <t>3446 CN</t>
  </si>
  <si>
    <t>ChIJG_QiP-95xkcR6jA5OIwaIlo</t>
  </si>
  <si>
    <t>Strandweg 59</t>
  </si>
  <si>
    <t>2586 JL</t>
  </si>
  <si>
    <t>ChIJeV19Sv27xUcR2NtsBU-Kpys</t>
  </si>
  <si>
    <t>Arnoudstraat 5</t>
  </si>
  <si>
    <t>Hillegom</t>
  </si>
  <si>
    <t>2182 DZ</t>
  </si>
  <si>
    <t>ChIJL2XkNNjpxUcRjlaV_583j4s</t>
  </si>
  <si>
    <t>Vlamingstraat 26</t>
  </si>
  <si>
    <t>2511 BB</t>
  </si>
  <si>
    <t>ChIJv9-XxSW3xUcRZHcal4qpXFs</t>
  </si>
  <si>
    <t>Vlietweg 16</t>
  </si>
  <si>
    <t>Santpoort-Noord</t>
  </si>
  <si>
    <t>Velsen</t>
  </si>
  <si>
    <t>2071 KW</t>
  </si>
  <si>
    <t>ChIJuXnPsO7vxUcRj_AbGqoRhXg</t>
  </si>
  <si>
    <t>IJdoornlaan 2001</t>
  </si>
  <si>
    <t>1035 MZ</t>
  </si>
  <si>
    <t>ChIJxdUe624IxkcRjYCVOt2KFKM</t>
  </si>
  <si>
    <t>Loevesteinse Randweg 200</t>
  </si>
  <si>
    <t>1118 EL</t>
  </si>
  <si>
    <t>ChIJgQrfxhHhxUcRkrR-F7Lubpg</t>
  </si>
  <si>
    <t>Kleine Wijzend 1</t>
  </si>
  <si>
    <t>Berkhout</t>
  </si>
  <si>
    <t>Koggenland</t>
  </si>
  <si>
    <t>1647 DT</t>
  </si>
  <si>
    <t>ChIJ6yN4bHupyEcRXEjWXj581Tc</t>
  </si>
  <si>
    <t>Vuursteen 5</t>
  </si>
  <si>
    <t>2132 LZ</t>
  </si>
  <si>
    <t>ChIJNxSx6j_nxUcRmrd5tdGO6z8</t>
  </si>
  <si>
    <t>Muntbergweg 16-18</t>
  </si>
  <si>
    <t>1101 ED</t>
  </si>
  <si>
    <t>ChIJwRWvJXYLxkcRoKnhDTM_u30</t>
  </si>
  <si>
    <t>Muntplein 9</t>
  </si>
  <si>
    <t>1017 CK</t>
  </si>
  <si>
    <t>ChIJFe92p-oJxkcRc4HwjgVoxD4</t>
  </si>
  <si>
    <t>Laat 147-149</t>
  </si>
  <si>
    <t>1811 ED</t>
  </si>
  <si>
    <t>ChIJwRmI5LVXz0cRseGJwQChwUA</t>
  </si>
  <si>
    <t>Robijnstraat 1</t>
  </si>
  <si>
    <t>1812 RB</t>
  </si>
  <si>
    <t>ChIJkU7Xei5Wz0cR0H_dTEyxdb8</t>
  </si>
  <si>
    <t>Fogostraat 8</t>
  </si>
  <si>
    <t>1060 LJ</t>
  </si>
  <si>
    <t>ChIJuekvdvvjxUcReztmpHzx5Dw</t>
  </si>
  <si>
    <t>Grote Houtstraat 75</t>
  </si>
  <si>
    <t>2011 SG</t>
  </si>
  <si>
    <t>ChIJ4_Fv6GrvxUcR51IV9tu9sOo</t>
  </si>
  <si>
    <t>Sniep 22</t>
  </si>
  <si>
    <t>Diemen</t>
  </si>
  <si>
    <t>1112 AH</t>
  </si>
  <si>
    <t>ChIJP2CqEwUMxkcRUoybT_2IBRM</t>
  </si>
  <si>
    <t>Leidsestraat 97</t>
  </si>
  <si>
    <t>1017 NZ</t>
  </si>
  <si>
    <t>ChIJ9UiAVugJxkcR1T-66NlmXxQ</t>
  </si>
  <si>
    <t>Parallelweg 122</t>
  </si>
  <si>
    <t>Beverwijk</t>
  </si>
  <si>
    <t>1948 NN</t>
  </si>
  <si>
    <t>ChIJJ5g7rX3wxUcRW5eE9anlnOU</t>
  </si>
  <si>
    <t>Albert Cuypstraat 75</t>
  </si>
  <si>
    <t>1072 CN</t>
  </si>
  <si>
    <t>ChIJp31jjfIJxkcR0K2rzYcEnbg</t>
  </si>
  <si>
    <t>De Corridor 1</t>
  </si>
  <si>
    <t>Breukelen</t>
  </si>
  <si>
    <t>3621 ZA</t>
  </si>
  <si>
    <t>ChIJCzRjM9JzxkcRiUNVYXGHF5g</t>
  </si>
  <si>
    <t>Vreelandseweg 42-46</t>
  </si>
  <si>
    <t>Hilversum</t>
  </si>
  <si>
    <t>1216 CH</t>
  </si>
  <si>
    <t>ChIJWRSb-pBsxkcRJhUNRVZzAk0</t>
  </si>
  <si>
    <t>Damrak 8</t>
  </si>
  <si>
    <t>1012 LG</t>
  </si>
  <si>
    <t>ChIJXb84GbgJxkcRhUQtnMdwd6Y</t>
  </si>
  <si>
    <t>De Dolfijn 2A</t>
  </si>
  <si>
    <t>Enkhuizen</t>
  </si>
  <si>
    <t>1601 MG</t>
  </si>
  <si>
    <t>ChIJCUMKW5SjyEcRi9z2Pwz5hos</t>
  </si>
  <si>
    <t>Bijlmerplein 368</t>
  </si>
  <si>
    <t>1102 DK</t>
  </si>
  <si>
    <t>ChIJ5SHkao4LxkcRzzOPH7tUJI8</t>
  </si>
  <si>
    <t>Veerplein 1</t>
  </si>
  <si>
    <t>Bussum</t>
  </si>
  <si>
    <t>1404 DA</t>
  </si>
  <si>
    <t>ChIJzZ46GWQTxkcRVvIyvS9atH0</t>
  </si>
  <si>
    <t>Koningin Julianaweg 45</t>
  </si>
  <si>
    <t>Zaandam</t>
  </si>
  <si>
    <t>Zaanstad</t>
  </si>
  <si>
    <t>1502 DZ</t>
  </si>
  <si>
    <t>ChIJySfoct78xUcRDLtMziuvw2s</t>
  </si>
  <si>
    <t>Rivi√®raplein 9</t>
  </si>
  <si>
    <t>2037 AS</t>
  </si>
  <si>
    <t>ChIJ1VI3d1XvxUcR03UWOuVkUGE</t>
  </si>
  <si>
    <t>Verzetslaan 2</t>
  </si>
  <si>
    <t>Purmerend</t>
  </si>
  <si>
    <t>1447 XX</t>
  </si>
  <si>
    <t>ChIJF779ZeQGxkcRnso5w0-VUv0</t>
  </si>
  <si>
    <t>Nieuwendijk 70</t>
  </si>
  <si>
    <t>1012 MP</t>
  </si>
  <si>
    <t>ChIJTdqdmHoJxkcRGaCsd3LAO-w</t>
  </si>
  <si>
    <t>Spaklerweg 38</t>
  </si>
  <si>
    <t>1096 BA</t>
  </si>
  <si>
    <t>ChIJ70HA6dMLxkcRGASJH4vZ2Ok</t>
  </si>
  <si>
    <t>Aankomstpassage 10</t>
  </si>
  <si>
    <t>1118 AV</t>
  </si>
  <si>
    <t>ChIJGcAXQijhxUcRO1bPVy8Y0fs</t>
  </si>
  <si>
    <t>Kerkstraat 16</t>
  </si>
  <si>
    <t>1211 CN</t>
  </si>
  <si>
    <t>ChIJk_4xOWhrxkcRnQT8ith4NgM</t>
  </si>
  <si>
    <t>Vertrekpassage 278</t>
  </si>
  <si>
    <t>ChIJCb9ypvnhxUcRboIrWX_WuFw</t>
  </si>
  <si>
    <t>Zijdelweg 15A</t>
  </si>
  <si>
    <t>Amstelveen</t>
  </si>
  <si>
    <t>1187 ZM</t>
  </si>
  <si>
    <t>ChIJjb7e6-bfxUcRLNXUcmxjj1w</t>
  </si>
  <si>
    <t>Damrak 92</t>
  </si>
  <si>
    <t>1012 LP</t>
  </si>
  <si>
    <t>ChIJ8Uj8E8cJxkcRv_P7ovmYEWI</t>
  </si>
  <si>
    <t>Buitenplein 82</t>
  </si>
  <si>
    <t>1181 ZE</t>
  </si>
  <si>
    <t>ChIJH_KxMYcKxkcRh0CIwpXiCZY</t>
  </si>
  <si>
    <t>Kinkerstraat 194</t>
  </si>
  <si>
    <t>1053 EL</t>
  </si>
  <si>
    <t>ChIJI2MTkArixUcRI87XxDVB2n4</t>
  </si>
  <si>
    <t>Nieuwendijk 212</t>
  </si>
  <si>
    <t>ChIJy9l4HMcJxkcRmWEHuVwRFUM</t>
  </si>
  <si>
    <t>Develstein 100A</t>
  </si>
  <si>
    <t>1102 AK</t>
  </si>
  <si>
    <t>ChIJL3yg4_ILxkcRhMwaQ4SrmDs</t>
  </si>
  <si>
    <t>Wytemaweg 70</t>
  </si>
  <si>
    <t>3015 CN</t>
  </si>
  <si>
    <t>ChIJdY3bLpk0xEcRM1T_6ua-asQ</t>
  </si>
  <si>
    <t>Veldsteen 4</t>
  </si>
  <si>
    <t>Breda</t>
  </si>
  <si>
    <t>4815 PK</t>
  </si>
  <si>
    <t>ChIJRbCKHeOfxkcRzk4Dg7hBZ3w</t>
  </si>
  <si>
    <t>De Boulevard Noord 8</t>
  </si>
  <si>
    <t>Bergen op Zoom</t>
  </si>
  <si>
    <t>4617 HD</t>
  </si>
  <si>
    <t>ChIJfVA8DOdsxEcRcEeKMNHNCsY</t>
  </si>
  <si>
    <t>Lissabonlaan 6</t>
  </si>
  <si>
    <t>Sittard</t>
  </si>
  <si>
    <t>Sittard-Geleen</t>
  </si>
  <si>
    <t>6135 LE</t>
  </si>
  <si>
    <t>ChIJ5zu7zJ3HwEcROaFcp8UdDRo</t>
  </si>
  <si>
    <t>Hamstraat 54</t>
  </si>
  <si>
    <t>6041 HC</t>
  </si>
  <si>
    <t>ChIJ87alzExLx0cRH1JsG8tLxsk</t>
  </si>
  <si>
    <t>Zuiderpoort 71</t>
  </si>
  <si>
    <t>Echt</t>
  </si>
  <si>
    <t>Echt-Susteren</t>
  </si>
  <si>
    <t>6101 KB</t>
  </si>
  <si>
    <t>ChIJK0g-xO3JwEcR4hl9S_rAmNc</t>
  </si>
  <si>
    <t>Maasheseweg 89A</t>
  </si>
  <si>
    <t>Venray</t>
  </si>
  <si>
    <t>5804 AB</t>
  </si>
  <si>
    <t>ChIJhc9Azq9qx0cRAcgQmNT-nBg</t>
  </si>
  <si>
    <t>Randweg West 1</t>
  </si>
  <si>
    <t>Nederweert</t>
  </si>
  <si>
    <t>6031 RS</t>
  </si>
  <si>
    <t>ChIJma_edD0yx0cRXvea-tl1m7w</t>
  </si>
  <si>
    <t>Brunssummerweg 138</t>
  </si>
  <si>
    <t>Landgraaf</t>
  </si>
  <si>
    <t>6373 EZ</t>
  </si>
  <si>
    <t>ChIJT7yS-Oq8wEcRaQiY0cOdlVU</t>
  </si>
  <si>
    <t>Helmstraat 16</t>
  </si>
  <si>
    <t>6211 TA</t>
  </si>
  <si>
    <t>ChIJJ7R0Nr7pwEcRS-71lt8K9Bc</t>
  </si>
  <si>
    <t>Rijksweg Zuid 370</t>
  </si>
  <si>
    <t>Geleen</t>
  </si>
  <si>
    <t>6161 BZ</t>
  </si>
  <si>
    <t>ChIJ-z34_C3HwEcRhMy-2tmRTOc</t>
  </si>
  <si>
    <t>Markt 19</t>
  </si>
  <si>
    <t>6001 EJ</t>
  </si>
  <si>
    <t>ChIJn-HNo4Atx0cRxB_xjJd-AuI</t>
  </si>
  <si>
    <t>Stadsweide 120</t>
  </si>
  <si>
    <t>6041 TD</t>
  </si>
  <si>
    <t>ChIJRdWK8ktLx0cR6LRxesdOMu4</t>
  </si>
  <si>
    <t>Ari√´nsstraat 98</t>
  </si>
  <si>
    <t>5912 PZ</t>
  </si>
  <si>
    <t>ChIJLX3f0ABQx0cR1HX1SlTexGg</t>
  </si>
  <si>
    <t>Wycker Brugstraat 16</t>
  </si>
  <si>
    <t>6221 EC</t>
  </si>
  <si>
    <t>ChIJ7xkYSr7pwEcRe0KdtPIoEdA</t>
  </si>
  <si>
    <t>Stadionplein 2</t>
  </si>
  <si>
    <t>6225 XW</t>
  </si>
  <si>
    <t>ChIJlZFTGfLpwEcRyzECukt6AVY</t>
  </si>
  <si>
    <t>Bosschaartsweg 1</t>
  </si>
  <si>
    <t>Middelburg</t>
  </si>
  <si>
    <t>4336 PB</t>
  </si>
  <si>
    <t>ChIJj5TbpeuQxEcR86xKBrqR6iQ</t>
  </si>
  <si>
    <t>Informaticastraat 5</t>
  </si>
  <si>
    <t>Terneuzen</t>
  </si>
  <si>
    <t>4538 BT</t>
  </si>
  <si>
    <t>ChIJ2c_RNWuAxEcRWm6hTXX1ZBg</t>
  </si>
  <si>
    <t>Burger King</t>
  </si>
  <si>
    <t>McD</t>
  </si>
  <si>
    <t>Five Guys</t>
  </si>
  <si>
    <t>Take-away places</t>
  </si>
  <si>
    <t>Stores &amp; restaurant amounts</t>
  </si>
  <si>
    <t>Class</t>
  </si>
  <si>
    <t>RSM20-06 - Global Marketing Management</t>
  </si>
  <si>
    <t>Assignment</t>
  </si>
  <si>
    <t>Local Report - Individual</t>
  </si>
  <si>
    <t>From</t>
  </si>
  <si>
    <t>Léon Smiers</t>
  </si>
  <si>
    <t>Date</t>
  </si>
  <si>
    <t>Who</t>
  </si>
  <si>
    <t>What</t>
  </si>
  <si>
    <t xml:space="preserve">Compiled version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</si>
</sst>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9" fontId="0" fillId="0" borderId="0" xfId="1" applyFont="1"/>
    <xf numFmtId="0" fontId="2" fillId="2" borderId="1" xfId="0" applyFont="1" applyFill="1" applyBorder="1"/>
    <xf numFmtId="0" fontId="0" fillId="0" borderId="1" xfId="0" applyBorder="1"/>
    <xf numFmtId="0" fontId="2" fillId="0" borderId="0" xfId="0" applyFont="1"/>
    <xf numFmtId="0" fontId="0" fillId="0" borderId="0" xfId="0" applyBorder="1"/>
    <xf numFmtId="3" fontId="0" fillId="0" borderId="0" xfId="0" applyNumberFormat="1"/>
    <xf numFmtId="0" fontId="0" fillId="0" borderId="2" xfId="0" applyFill="1" applyBorder="1"/>
    <xf numFmtId="2" fontId="0" fillId="0" borderId="0" xfId="0" applyNumberFormat="1"/>
    <xf numFmtId="43" fontId="0" fillId="0" borderId="0" xfId="2" applyFont="1"/>
    <xf numFmtId="9" fontId="0" fillId="0" borderId="1" xfId="1" applyFont="1" applyBorder="1"/>
    <xf numFmtId="9" fontId="0" fillId="0" borderId="1" xfId="0" applyNumberFormat="1" applyBorder="1"/>
    <xf numFmtId="2" fontId="0" fillId="0" borderId="1" xfId="0" applyNumberFormat="1" applyBorder="1"/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14" fontId="0" fillId="0" borderId="1" xfId="0" applyNumberFormat="1" applyBorder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 King - McDonalds</a:t>
            </a:r>
            <a:r>
              <a:rPr lang="en-GB" baseline="0"/>
              <a:t> numbers </a:t>
            </a:r>
          </a:p>
          <a:p>
            <a:pPr>
              <a:defRPr/>
            </a:pPr>
            <a:r>
              <a:rPr lang="en-GB" baseline="0"/>
              <a:t>in Dutch provinces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Burger King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'Province counts'!$F$2:$F$12</c:f>
              <c:strCache>
                <c:ptCount val="11"/>
                <c:pt idx="0">
                  <c:v>Noord-Holland</c:v>
                </c:pt>
                <c:pt idx="1">
                  <c:v>Zuid-Holland</c:v>
                </c:pt>
                <c:pt idx="2">
                  <c:v>Noord-Brabant</c:v>
                </c:pt>
                <c:pt idx="3">
                  <c:v>Gelderland</c:v>
                </c:pt>
                <c:pt idx="4">
                  <c:v>Utrecht</c:v>
                </c:pt>
                <c:pt idx="5">
                  <c:v>Limburg</c:v>
                </c:pt>
                <c:pt idx="6">
                  <c:v>Groningen</c:v>
                </c:pt>
                <c:pt idx="7">
                  <c:v>Zeeland</c:v>
                </c:pt>
                <c:pt idx="8">
                  <c:v>Friesland</c:v>
                </c:pt>
                <c:pt idx="9">
                  <c:v>Drenthe</c:v>
                </c:pt>
                <c:pt idx="10">
                  <c:v>Overijssel</c:v>
                </c:pt>
              </c:strCache>
            </c:strRef>
          </c:cat>
          <c:val>
            <c:numRef>
              <c:f>'Province counts'!$C$2:$C$12</c:f>
              <c:numCache>
                <c:formatCode>General</c:formatCode>
                <c:ptCount val="11"/>
                <c:pt idx="0">
                  <c:v>18</c:v>
                </c:pt>
                <c:pt idx="1">
                  <c:v>15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0B4A-A0C4-BFFA9B65BB4B}"/>
            </c:ext>
          </c:extLst>
        </c:ser>
        <c:ser>
          <c:idx val="1"/>
          <c:order val="1"/>
          <c:tx>
            <c:v>McDonalds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'Province counts'!$F$2:$F$12</c:f>
              <c:strCache>
                <c:ptCount val="11"/>
                <c:pt idx="0">
                  <c:v>Noord-Holland</c:v>
                </c:pt>
                <c:pt idx="1">
                  <c:v>Zuid-Holland</c:v>
                </c:pt>
                <c:pt idx="2">
                  <c:v>Noord-Brabant</c:v>
                </c:pt>
                <c:pt idx="3">
                  <c:v>Gelderland</c:v>
                </c:pt>
                <c:pt idx="4">
                  <c:v>Utrecht</c:v>
                </c:pt>
                <c:pt idx="5">
                  <c:v>Limburg</c:v>
                </c:pt>
                <c:pt idx="6">
                  <c:v>Groningen</c:v>
                </c:pt>
                <c:pt idx="7">
                  <c:v>Zeeland</c:v>
                </c:pt>
                <c:pt idx="8">
                  <c:v>Friesland</c:v>
                </c:pt>
                <c:pt idx="9">
                  <c:v>Drenthe</c:v>
                </c:pt>
                <c:pt idx="10">
                  <c:v>Overijssel</c:v>
                </c:pt>
              </c:strCache>
            </c:strRef>
          </c:cat>
          <c:val>
            <c:numRef>
              <c:f>'Province counts'!$G$2:$G$12</c:f>
              <c:numCache>
                <c:formatCode>General</c:formatCode>
                <c:ptCount val="11"/>
                <c:pt idx="0">
                  <c:v>34</c:v>
                </c:pt>
                <c:pt idx="1">
                  <c:v>60</c:v>
                </c:pt>
                <c:pt idx="2">
                  <c:v>4</c:v>
                </c:pt>
                <c:pt idx="3">
                  <c:v>30</c:v>
                </c:pt>
                <c:pt idx="4">
                  <c:v>11</c:v>
                </c:pt>
                <c:pt idx="5">
                  <c:v>13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17-0B4A-A0C4-BFFA9B65B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279359"/>
        <c:axId val="1748843775"/>
      </c:barChart>
      <c:catAx>
        <c:axId val="174827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843775"/>
        <c:crosses val="autoZero"/>
        <c:auto val="1"/>
        <c:lblAlgn val="ctr"/>
        <c:lblOffset val="100"/>
        <c:noMultiLvlLbl val="0"/>
      </c:catAx>
      <c:valAx>
        <c:axId val="174884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27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 King - McDonalds</a:t>
            </a:r>
            <a:r>
              <a:rPr lang="en-GB" baseline="0"/>
              <a:t> relative to </a:t>
            </a:r>
          </a:p>
          <a:p>
            <a:pPr>
              <a:defRPr/>
            </a:pPr>
            <a:r>
              <a:rPr lang="en-GB" baseline="0"/>
              <a:t>total numbers </a:t>
            </a:r>
          </a:p>
          <a:p>
            <a:pPr>
              <a:defRPr/>
            </a:pPr>
            <a:r>
              <a:rPr lang="en-GB" baseline="0"/>
              <a:t>in Dutch provinces (%)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Burger King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'Province counts'!$F$2:$F$12</c:f>
              <c:strCache>
                <c:ptCount val="11"/>
                <c:pt idx="0">
                  <c:v>Noord-Holland</c:v>
                </c:pt>
                <c:pt idx="1">
                  <c:v>Zuid-Holland</c:v>
                </c:pt>
                <c:pt idx="2">
                  <c:v>Noord-Brabant</c:v>
                </c:pt>
                <c:pt idx="3">
                  <c:v>Gelderland</c:v>
                </c:pt>
                <c:pt idx="4">
                  <c:v>Utrecht</c:v>
                </c:pt>
                <c:pt idx="5">
                  <c:v>Limburg</c:v>
                </c:pt>
                <c:pt idx="6">
                  <c:v>Groningen</c:v>
                </c:pt>
                <c:pt idx="7">
                  <c:v>Zeeland</c:v>
                </c:pt>
                <c:pt idx="8">
                  <c:v>Friesland</c:v>
                </c:pt>
                <c:pt idx="9">
                  <c:v>Drenthe</c:v>
                </c:pt>
                <c:pt idx="10">
                  <c:v>Overijssel</c:v>
                </c:pt>
              </c:strCache>
            </c:strRef>
          </c:cat>
          <c:val>
            <c:numRef>
              <c:f>'Province counts'!$D$2:$D$12</c:f>
              <c:numCache>
                <c:formatCode>0%</c:formatCode>
                <c:ptCount val="11"/>
                <c:pt idx="0">
                  <c:v>0.27272727272727271</c:v>
                </c:pt>
                <c:pt idx="1">
                  <c:v>0.22727272727272727</c:v>
                </c:pt>
                <c:pt idx="2">
                  <c:v>0.13636363636363635</c:v>
                </c:pt>
                <c:pt idx="3">
                  <c:v>0.10606060606060606</c:v>
                </c:pt>
                <c:pt idx="4">
                  <c:v>9.0909090909090912E-2</c:v>
                </c:pt>
                <c:pt idx="5">
                  <c:v>7.575757575757576E-2</c:v>
                </c:pt>
                <c:pt idx="6">
                  <c:v>3.0303030303030304E-2</c:v>
                </c:pt>
                <c:pt idx="7">
                  <c:v>1.5151515151515152E-2</c:v>
                </c:pt>
                <c:pt idx="8">
                  <c:v>1.5151515151515152E-2</c:v>
                </c:pt>
                <c:pt idx="9">
                  <c:v>1.5151515151515152E-2</c:v>
                </c:pt>
                <c:pt idx="10">
                  <c:v>1.5151515151515152E-2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E-A244-8C75-720D5AF2FB16}"/>
            </c:ext>
          </c:extLst>
        </c:ser>
        <c:ser>
          <c:idx val="1"/>
          <c:order val="1"/>
          <c:tx>
            <c:v>McDonalds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'Province counts'!$F$2:$F$12</c:f>
              <c:strCache>
                <c:ptCount val="11"/>
                <c:pt idx="0">
                  <c:v>Noord-Holland</c:v>
                </c:pt>
                <c:pt idx="1">
                  <c:v>Zuid-Holland</c:v>
                </c:pt>
                <c:pt idx="2">
                  <c:v>Noord-Brabant</c:v>
                </c:pt>
                <c:pt idx="3">
                  <c:v>Gelderland</c:v>
                </c:pt>
                <c:pt idx="4">
                  <c:v>Utrecht</c:v>
                </c:pt>
                <c:pt idx="5">
                  <c:v>Limburg</c:v>
                </c:pt>
                <c:pt idx="6">
                  <c:v>Groningen</c:v>
                </c:pt>
                <c:pt idx="7">
                  <c:v>Zeeland</c:v>
                </c:pt>
                <c:pt idx="8">
                  <c:v>Friesland</c:v>
                </c:pt>
                <c:pt idx="9">
                  <c:v>Drenthe</c:v>
                </c:pt>
                <c:pt idx="10">
                  <c:v>Overijssel</c:v>
                </c:pt>
              </c:strCache>
            </c:strRef>
          </c:cat>
          <c:val>
            <c:numRef>
              <c:f>'Province counts'!$H$2:$H$12</c:f>
              <c:numCache>
                <c:formatCode>0%</c:formatCode>
                <c:ptCount val="11"/>
                <c:pt idx="0">
                  <c:v>0.18279569892473119</c:v>
                </c:pt>
                <c:pt idx="1">
                  <c:v>0.32258064516129031</c:v>
                </c:pt>
                <c:pt idx="2">
                  <c:v>2.1505376344086023E-2</c:v>
                </c:pt>
                <c:pt idx="3">
                  <c:v>0.16129032258064516</c:v>
                </c:pt>
                <c:pt idx="4">
                  <c:v>5.9139784946236562E-2</c:v>
                </c:pt>
                <c:pt idx="5">
                  <c:v>6.9892473118279563E-2</c:v>
                </c:pt>
                <c:pt idx="6">
                  <c:v>2.6881720430107527E-2</c:v>
                </c:pt>
                <c:pt idx="7">
                  <c:v>1.0752688172043012E-2</c:v>
                </c:pt>
                <c:pt idx="8">
                  <c:v>2.6881720430107527E-2</c:v>
                </c:pt>
                <c:pt idx="9">
                  <c:v>2.1505376344086023E-2</c:v>
                </c:pt>
                <c:pt idx="10">
                  <c:v>9.6774193548387094E-2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E-A244-8C75-720D5AF2F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279359"/>
        <c:axId val="1748843775"/>
      </c:barChart>
      <c:catAx>
        <c:axId val="174827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843775"/>
        <c:crosses val="autoZero"/>
        <c:auto val="1"/>
        <c:lblAlgn val="ctr"/>
        <c:lblOffset val="100"/>
        <c:noMultiLvlLbl val="0"/>
      </c:catAx>
      <c:valAx>
        <c:axId val="174884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27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Proximity</a:t>
            </a:r>
            <a:r>
              <a:rPr lang="en-GB" baseline="0"/>
              <a:t> to other fast food vendors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Burger King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Proximities!$A$8:$A$12</c:f>
              <c:strCache>
                <c:ptCount val="5"/>
                <c:pt idx="0">
                  <c:v>McDonalds</c:v>
                </c:pt>
                <c:pt idx="1">
                  <c:v>KFC</c:v>
                </c:pt>
                <c:pt idx="2">
                  <c:v>Subway</c:v>
                </c:pt>
                <c:pt idx="3">
                  <c:v>Five Guys</c:v>
                </c:pt>
                <c:pt idx="4">
                  <c:v>Burger King</c:v>
                </c:pt>
              </c:strCache>
            </c:strRef>
          </c:cat>
          <c:val>
            <c:numRef>
              <c:f>Proximities!$B$8:$B$12</c:f>
              <c:numCache>
                <c:formatCode>0%</c:formatCode>
                <c:ptCount val="5"/>
                <c:pt idx="0">
                  <c:v>0.5</c:v>
                </c:pt>
                <c:pt idx="1">
                  <c:v>0.46969696969696972</c:v>
                </c:pt>
                <c:pt idx="2">
                  <c:v>0.69696969696969702</c:v>
                </c:pt>
                <c:pt idx="3">
                  <c:v>0.13636363636363635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D-E44C-9282-9BC3DB45A430}"/>
            </c:ext>
          </c:extLst>
        </c:ser>
        <c:ser>
          <c:idx val="1"/>
          <c:order val="1"/>
          <c:tx>
            <c:v>McDonalds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Proximities!$A$8:$A$12</c:f>
              <c:strCache>
                <c:ptCount val="5"/>
                <c:pt idx="0">
                  <c:v>McDonalds</c:v>
                </c:pt>
                <c:pt idx="1">
                  <c:v>KFC</c:v>
                </c:pt>
                <c:pt idx="2">
                  <c:v>Subway</c:v>
                </c:pt>
                <c:pt idx="3">
                  <c:v>Five Guys</c:v>
                </c:pt>
                <c:pt idx="4">
                  <c:v>Burger King</c:v>
                </c:pt>
              </c:strCache>
            </c:strRef>
          </c:cat>
          <c:val>
            <c:numRef>
              <c:f>Proximities!$C$8:$C$12</c:f>
              <c:numCache>
                <c:formatCode>0%</c:formatCode>
                <c:ptCount val="5"/>
                <c:pt idx="0">
                  <c:v>0</c:v>
                </c:pt>
                <c:pt idx="1">
                  <c:v>0.27419354838709675</c:v>
                </c:pt>
                <c:pt idx="2">
                  <c:v>0.46774193548387094</c:v>
                </c:pt>
                <c:pt idx="3">
                  <c:v>7.5268817204301078E-2</c:v>
                </c:pt>
                <c:pt idx="4">
                  <c:v>0.22043010752688172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D-E44C-9282-9BC3DB45A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25839"/>
        <c:axId val="98261791"/>
      </c:barChart>
      <c:catAx>
        <c:axId val="9782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1791"/>
        <c:crosses val="autoZero"/>
        <c:auto val="1"/>
        <c:lblAlgn val="ctr"/>
        <c:lblOffset val="100"/>
        <c:noMultiLvlLbl val="0"/>
      </c:catAx>
      <c:valAx>
        <c:axId val="9826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Amount of stores</a:t>
            </a:r>
            <a:r>
              <a:rPr lang="en-GB" baseline="0"/>
              <a:t> &amp; restaurants nearby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Burger King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Proximities!$E$8:$E$10</c:f>
              <c:strCache>
                <c:ptCount val="3"/>
                <c:pt idx="0">
                  <c:v>Stores</c:v>
                </c:pt>
                <c:pt idx="1">
                  <c:v>Restaurants</c:v>
                </c:pt>
                <c:pt idx="2">
                  <c:v>Take-away places</c:v>
                </c:pt>
              </c:strCache>
            </c:strRef>
          </c:cat>
          <c:val>
            <c:numRef>
              <c:f>Proximities!$F$8:$F$10</c:f>
              <c:numCache>
                <c:formatCode>0.00</c:formatCode>
                <c:ptCount val="3"/>
                <c:pt idx="0">
                  <c:v>16.59090909090909</c:v>
                </c:pt>
                <c:pt idx="1">
                  <c:v>13.651515151515152</c:v>
                </c:pt>
                <c:pt idx="2">
                  <c:v>4.6212121212121211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4-0447-9B9F-754DBE0AFF05}"/>
            </c:ext>
          </c:extLst>
        </c:ser>
        <c:ser>
          <c:idx val="1"/>
          <c:order val="1"/>
          <c:tx>
            <c:v>McDonalds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Proximities!$E$8:$E$10</c:f>
              <c:strCache>
                <c:ptCount val="3"/>
                <c:pt idx="0">
                  <c:v>Stores</c:v>
                </c:pt>
                <c:pt idx="1">
                  <c:v>Restaurants</c:v>
                </c:pt>
                <c:pt idx="2">
                  <c:v>Take-away places</c:v>
                </c:pt>
              </c:strCache>
            </c:strRef>
          </c:cat>
          <c:val>
            <c:numRef>
              <c:f>Proximities!$G$8:$G$10</c:f>
              <c:numCache>
                <c:formatCode>0.00</c:formatCode>
                <c:ptCount val="3"/>
                <c:pt idx="0">
                  <c:v>17</c:v>
                </c:pt>
                <c:pt idx="1">
                  <c:v>9.39247311827957</c:v>
                </c:pt>
                <c:pt idx="2">
                  <c:v>3.9838709677419355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C4-0447-9B9F-754DBE0A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144"/>
        <c:axId val="1707130736"/>
      </c:barChart>
      <c:catAx>
        <c:axId val="5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30736"/>
        <c:crosses val="autoZero"/>
        <c:auto val="1"/>
        <c:lblAlgn val="ctr"/>
        <c:lblOffset val="100"/>
        <c:noMultiLvlLbl val="0"/>
      </c:catAx>
      <c:valAx>
        <c:axId val="17071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Proximity to travel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Burger King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Proximities!$J$8:$J$11</c:f>
              <c:strCache>
                <c:ptCount val="4"/>
                <c:pt idx="0">
                  <c:v>Airport</c:v>
                </c:pt>
                <c:pt idx="1">
                  <c:v>Gas station</c:v>
                </c:pt>
                <c:pt idx="2">
                  <c:v>Metro station</c:v>
                </c:pt>
                <c:pt idx="3">
                  <c:v>Train station</c:v>
                </c:pt>
              </c:strCache>
            </c:strRef>
          </c:cat>
          <c:val>
            <c:numRef>
              <c:f>Proximities!$K$8:$K$11</c:f>
              <c:numCache>
                <c:formatCode>0%</c:formatCode>
                <c:ptCount val="4"/>
                <c:pt idx="0">
                  <c:v>6.0606060606060608E-2</c:v>
                </c:pt>
                <c:pt idx="1">
                  <c:v>0.36363636363636365</c:v>
                </c:pt>
                <c:pt idx="2">
                  <c:v>0.21212121212121213</c:v>
                </c:pt>
                <c:pt idx="3">
                  <c:v>0.31818181818181818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E-9D4A-8148-966E7686D43B}"/>
            </c:ext>
          </c:extLst>
        </c:ser>
        <c:ser>
          <c:idx val="1"/>
          <c:order val="1"/>
          <c:tx>
            <c:v>McDonalds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Proximities!$J$8:$J$11</c:f>
              <c:strCache>
                <c:ptCount val="4"/>
                <c:pt idx="0">
                  <c:v>Airport</c:v>
                </c:pt>
                <c:pt idx="1">
                  <c:v>Gas station</c:v>
                </c:pt>
                <c:pt idx="2">
                  <c:v>Metro station</c:v>
                </c:pt>
                <c:pt idx="3">
                  <c:v>Train station</c:v>
                </c:pt>
              </c:strCache>
            </c:strRef>
          </c:cat>
          <c:val>
            <c:numRef>
              <c:f>Proximities!$L$8:$L$11</c:f>
              <c:numCache>
                <c:formatCode>0%</c:formatCode>
                <c:ptCount val="4"/>
                <c:pt idx="0">
                  <c:v>3.2258064516129031E-2</c:v>
                </c:pt>
                <c:pt idx="1">
                  <c:v>0.4838709677419355</c:v>
                </c:pt>
                <c:pt idx="2">
                  <c:v>9.6774193548387094E-2</c:v>
                </c:pt>
                <c:pt idx="3">
                  <c:v>0.11827956989247312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E-9D4A-8148-966E7686D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729551"/>
        <c:axId val="3364080"/>
      </c:barChart>
      <c:catAx>
        <c:axId val="9672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080"/>
        <c:crosses val="autoZero"/>
        <c:auto val="1"/>
        <c:lblAlgn val="ctr"/>
        <c:lblOffset val="100"/>
        <c:noMultiLvlLbl val="0"/>
      </c:catAx>
      <c:valAx>
        <c:axId val="33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Proximity </a:t>
            </a:r>
            <a:r>
              <a:rPr lang="en-GB" baseline="0"/>
              <a:t> to shopping malls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Burger King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Proximities!$A$32</c:f>
              <c:numCache>
                <c:formatCode>General</c:formatCode>
                <c:ptCount val="1"/>
              </c:numCache>
            </c:numRef>
          </c:cat>
          <c:val>
            <c:numRef>
              <c:f>Proximities!$B$31</c:f>
              <c:numCache>
                <c:formatCode>0%</c:formatCode>
                <c:ptCount val="1"/>
                <c:pt idx="0">
                  <c:v>0.51515151515151514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9B-0343-8D72-EF7A3FD7CBBD}"/>
            </c:ext>
          </c:extLst>
        </c:ser>
        <c:ser>
          <c:idx val="1"/>
          <c:order val="1"/>
          <c:tx>
            <c:v>McDonalds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Proximities!$A$32</c:f>
              <c:numCache>
                <c:formatCode>General</c:formatCode>
                <c:ptCount val="1"/>
              </c:numCache>
            </c:numRef>
          </c:cat>
          <c:val>
            <c:numRef>
              <c:f>Proximities!$C$31</c:f>
              <c:numCache>
                <c:formatCode>0%</c:formatCode>
                <c:ptCount val="1"/>
                <c:pt idx="0">
                  <c:v>0.42473118279569894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9B-0343-8D72-EF7A3FD7C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83792"/>
        <c:axId val="44085472"/>
      </c:barChart>
      <c:catAx>
        <c:axId val="4408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5472"/>
        <c:crosses val="autoZero"/>
        <c:auto val="1"/>
        <c:lblAlgn val="ctr"/>
        <c:lblOffset val="100"/>
        <c:noMultiLvlLbl val="0"/>
      </c:catAx>
      <c:valAx>
        <c:axId val="440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738187</xdr:colOff>
      <xdr:row>2</xdr:row>
      <xdr:rowOff>184149</xdr:rowOff>
    </xdr:from>
    <xdr:to>
      <xdr:col>14</xdr:col>
      <xdr:colOff>357187</xdr:colOff>
      <xdr:row>16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3C3B3C-FB75-524D-AC5C-E24425361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785813</xdr:colOff>
      <xdr:row>13</xdr:row>
      <xdr:rowOff>47625</xdr:rowOff>
    </xdr:from>
    <xdr:to>
      <xdr:col>9</xdr:col>
      <xdr:colOff>23813</xdr:colOff>
      <xdr:row>26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9EDF00-08F2-3F48-82E3-A37F76DC5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577850</xdr:colOff>
      <xdr:row>12</xdr:row>
      <xdr:rowOff>152400</xdr:rowOff>
    </xdr:from>
    <xdr:to>
      <xdr:col>2</xdr:col>
      <xdr:colOff>895350</xdr:colOff>
      <xdr:row>26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D8EF78-EB01-D442-BE35-1036D208A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704850</xdr:colOff>
      <xdr:row>12</xdr:row>
      <xdr:rowOff>114300</xdr:rowOff>
    </xdr:from>
    <xdr:to>
      <xdr:col>8</xdr:col>
      <xdr:colOff>146050</xdr:colOff>
      <xdr:row>26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B70671-2447-F041-8713-34749D5D9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1454150</xdr:colOff>
      <xdr:row>12</xdr:row>
      <xdr:rowOff>25400</xdr:rowOff>
    </xdr:from>
    <xdr:to>
      <xdr:col>12</xdr:col>
      <xdr:colOff>158750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51812C-827B-F84F-AC51-CD4493F78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463550</xdr:colOff>
      <xdr:row>26</xdr:row>
      <xdr:rowOff>114300</xdr:rowOff>
    </xdr:from>
    <xdr:to>
      <xdr:col>7</xdr:col>
      <xdr:colOff>971550</xdr:colOff>
      <xdr:row>40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92EF22-B1ED-8749-AA02-D18E14D4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rger_king" connectionId="1" xr16:uid="{0F5AA22B-ED98-BA4B-8CE8-793BEC4A80E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cDonalds" connectionId="2" xr16:uid="{E84F1B62-59D9-6044-B193-DDA9D284E05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2D4B-116D-B840-B49A-BBCC58E1BE6A}">
  <dimension ref="A1:C14"/>
  <sheetViews>
    <sheetView zoomScale="130" zoomScaleNormal="130" workbookViewId="0">
      <selection activeCell="B18" sqref="B18"/>
    </sheetView>
  </sheetViews>
  <sheetFormatPr baseColWidth="10" defaultRowHeight="16" x14ac:dyDescent="0.2"/>
  <cols>
    <col min="1" max="1" width="16.1640625" customWidth="1"/>
    <col min="2" max="2" width="37.33203125" bestFit="1" customWidth="1"/>
    <col min="3" max="3" width="23.6640625" customWidth="1"/>
  </cols>
  <sheetData>
    <row r="1" spans="1:3" ht="17" x14ac:dyDescent="0.2">
      <c r="A1" s="15" t="s">
        <v>964</v>
      </c>
      <c r="B1" s="14" t="s">
        <v>965</v>
      </c>
    </row>
    <row r="2" spans="1:3" ht="17" x14ac:dyDescent="0.2">
      <c r="A2" s="15" t="s">
        <v>966</v>
      </c>
      <c r="B2" s="14" t="s">
        <v>967</v>
      </c>
    </row>
    <row r="3" spans="1:3" ht="17" x14ac:dyDescent="0.2">
      <c r="A3" s="15" t="s">
        <v>968</v>
      </c>
      <c r="B3" s="14" t="s">
        <v>969</v>
      </c>
    </row>
    <row r="4" spans="1:3" x14ac:dyDescent="0.2">
      <c r="A4" s="6"/>
      <c r="B4" s="6"/>
    </row>
    <row r="5" spans="1:3" x14ac:dyDescent="0.2">
      <c r="A5" s="6"/>
      <c r="B5" s="6"/>
    </row>
    <row r="6" spans="1:3" ht="17" x14ac:dyDescent="0.2">
      <c r="A6" s="3" t="s">
        <v>970</v>
      </c>
      <c r="B6" s="15" t="s">
        <v>971</v>
      </c>
      <c r="C6" s="3" t="s">
        <v>972</v>
      </c>
    </row>
    <row r="7" spans="1:3" ht="17" x14ac:dyDescent="0.2">
      <c r="A7" s="17">
        <v>43680</v>
      </c>
      <c r="B7" s="16" t="s">
        <v>969</v>
      </c>
      <c r="C7" s="4" t="s">
        <v>973</v>
      </c>
    </row>
    <row r="8" spans="1:3" x14ac:dyDescent="0.2">
      <c r="A8" s="4"/>
      <c r="B8" s="4"/>
      <c r="C8" s="4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CED21-4E2C-3144-9B35-E451B9FEEDEB}">
  <dimension ref="A1:W6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6" x14ac:dyDescent="0.2"/>
  <cols>
    <col min="2" max="2" width="33.83203125" bestFit="1" customWidth="1"/>
    <col min="3" max="3" width="19.1640625" bestFit="1" customWidth="1"/>
    <col min="4" max="4" width="19.33203125" bestFit="1" customWidth="1"/>
    <col min="5" max="5" width="11" bestFit="1" customWidth="1"/>
    <col min="6" max="6" width="13.33203125" bestFit="1" customWidth="1"/>
    <col min="7" max="7" width="11.1640625" bestFit="1" customWidth="1"/>
    <col min="8" max="8" width="28" bestFit="1" customWidth="1"/>
    <col min="9" max="9" width="27.33203125" bestFit="1" customWidth="1"/>
    <col min="10" max="10" width="9.83203125" bestFit="1" customWidth="1"/>
    <col min="11" max="11" width="16" bestFit="1" customWidth="1"/>
    <col min="12" max="12" width="10.6640625" bestFit="1" customWidth="1"/>
    <col min="13" max="13" width="16.83203125" bestFit="1" customWidth="1"/>
    <col min="14" max="14" width="14" bestFit="1" customWidth="1"/>
    <col min="15" max="15" width="19.83203125" bestFit="1" customWidth="1"/>
    <col min="16" max="16" width="13.1640625" bestFit="1" customWidth="1"/>
    <col min="17" max="17" width="17.33203125" bestFit="1" customWidth="1"/>
    <col min="18" max="18" width="20.6640625" bestFit="1" customWidth="1"/>
    <col min="19" max="19" width="18.33203125" bestFit="1" customWidth="1"/>
    <col min="20" max="20" width="23.5" bestFit="1" customWidth="1"/>
    <col min="21" max="21" width="32.5" bestFit="1" customWidth="1"/>
    <col min="22" max="23" width="19.83203125" bestFit="1" customWidth="1"/>
  </cols>
  <sheetData>
    <row r="1" spans="1:23" s="5" customFormat="1" x14ac:dyDescent="0.2">
      <c r="A1" s="1" t="s">
        <v>236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209</v>
      </c>
      <c r="G1" s="1" t="s">
        <v>210</v>
      </c>
      <c r="H1" s="1" t="s">
        <v>4</v>
      </c>
      <c r="I1" s="1" t="s">
        <v>5</v>
      </c>
      <c r="J1" s="1" t="s">
        <v>211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208</v>
      </c>
      <c r="U1" s="1" t="s">
        <v>212</v>
      </c>
      <c r="V1" s="1" t="s">
        <v>213</v>
      </c>
      <c r="W1" s="1" t="s">
        <v>214</v>
      </c>
    </row>
    <row r="2" spans="1:23" x14ac:dyDescent="0.2">
      <c r="A2" t="s">
        <v>237</v>
      </c>
      <c r="B2" t="s">
        <v>18</v>
      </c>
      <c r="C2" t="s">
        <v>16</v>
      </c>
      <c r="D2" t="s">
        <v>16</v>
      </c>
      <c r="E2" t="s">
        <v>19</v>
      </c>
      <c r="F2" t="s">
        <v>16</v>
      </c>
      <c r="G2" t="s">
        <v>215</v>
      </c>
      <c r="H2">
        <v>20</v>
      </c>
      <c r="I2">
        <v>4</v>
      </c>
      <c r="J2">
        <v>1</v>
      </c>
      <c r="K2">
        <v>0</v>
      </c>
      <c r="L2">
        <v>1</v>
      </c>
      <c r="M2">
        <v>1</v>
      </c>
      <c r="N2">
        <v>1</v>
      </c>
      <c r="O2">
        <v>0</v>
      </c>
      <c r="P2">
        <v>0</v>
      </c>
      <c r="Q2">
        <v>1</v>
      </c>
      <c r="R2">
        <v>0</v>
      </c>
      <c r="S2">
        <v>1</v>
      </c>
      <c r="T2">
        <v>20</v>
      </c>
      <c r="U2" t="s">
        <v>238</v>
      </c>
      <c r="V2" s="7">
        <v>5321092549999990</v>
      </c>
      <c r="W2" s="7">
        <v>6563595200000000</v>
      </c>
    </row>
    <row r="3" spans="1:23" x14ac:dyDescent="0.2">
      <c r="A3" t="s">
        <v>237</v>
      </c>
      <c r="B3" t="s">
        <v>20</v>
      </c>
      <c r="C3" t="s">
        <v>21</v>
      </c>
      <c r="D3" t="s">
        <v>21</v>
      </c>
      <c r="E3" t="s">
        <v>22</v>
      </c>
      <c r="F3" t="s">
        <v>239</v>
      </c>
      <c r="G3" t="s">
        <v>215</v>
      </c>
      <c r="H3">
        <v>20</v>
      </c>
      <c r="I3">
        <v>6</v>
      </c>
      <c r="J3">
        <v>1</v>
      </c>
      <c r="K3">
        <v>0</v>
      </c>
      <c r="L3">
        <v>0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20</v>
      </c>
      <c r="U3" t="s">
        <v>240</v>
      </c>
      <c r="V3" s="7">
        <v>532050069</v>
      </c>
      <c r="W3" s="7">
        <v>5801300599999990</v>
      </c>
    </row>
    <row r="4" spans="1:23" x14ac:dyDescent="0.2">
      <c r="A4" t="s">
        <v>237</v>
      </c>
      <c r="B4" t="s">
        <v>15</v>
      </c>
      <c r="C4" t="s">
        <v>16</v>
      </c>
      <c r="D4" t="s">
        <v>16</v>
      </c>
      <c r="E4" t="s">
        <v>17</v>
      </c>
      <c r="F4" t="s">
        <v>16</v>
      </c>
      <c r="G4" t="s">
        <v>215</v>
      </c>
      <c r="H4">
        <v>20</v>
      </c>
      <c r="I4">
        <v>13</v>
      </c>
      <c r="J4">
        <v>1</v>
      </c>
      <c r="K4">
        <v>0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20</v>
      </c>
      <c r="U4" t="s">
        <v>241</v>
      </c>
      <c r="V4" s="7">
        <v>532185518</v>
      </c>
      <c r="W4" s="7">
        <v>6565729899999990</v>
      </c>
    </row>
    <row r="5" spans="1:23" x14ac:dyDescent="0.2">
      <c r="A5" t="s">
        <v>237</v>
      </c>
      <c r="B5" t="s">
        <v>23</v>
      </c>
      <c r="C5" t="s">
        <v>24</v>
      </c>
      <c r="D5" t="s">
        <v>24</v>
      </c>
      <c r="E5" t="s">
        <v>25</v>
      </c>
      <c r="F5" t="s">
        <v>242</v>
      </c>
      <c r="G5" t="s">
        <v>215</v>
      </c>
      <c r="H5">
        <v>20</v>
      </c>
      <c r="I5">
        <v>4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1</v>
      </c>
      <c r="T5">
        <v>20</v>
      </c>
      <c r="U5" t="s">
        <v>243</v>
      </c>
      <c r="V5" s="7">
        <v>526448633</v>
      </c>
      <c r="W5" s="7">
        <v>5054888</v>
      </c>
    </row>
    <row r="6" spans="1:23" x14ac:dyDescent="0.2">
      <c r="A6" t="s">
        <v>237</v>
      </c>
      <c r="B6" t="s">
        <v>26</v>
      </c>
      <c r="C6" t="s">
        <v>27</v>
      </c>
      <c r="D6" t="s">
        <v>27</v>
      </c>
      <c r="E6" t="s">
        <v>28</v>
      </c>
      <c r="F6" t="s">
        <v>242</v>
      </c>
      <c r="G6" t="s">
        <v>215</v>
      </c>
      <c r="H6">
        <v>20</v>
      </c>
      <c r="I6">
        <v>4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20</v>
      </c>
      <c r="U6" t="s">
        <v>244</v>
      </c>
      <c r="V6" s="7">
        <v>5263771689999990</v>
      </c>
      <c r="W6" s="7">
        <v>47403799</v>
      </c>
    </row>
    <row r="7" spans="1:23" x14ac:dyDescent="0.2">
      <c r="A7" t="s">
        <v>237</v>
      </c>
      <c r="B7" t="s">
        <v>29</v>
      </c>
      <c r="C7" t="s">
        <v>30</v>
      </c>
      <c r="D7" t="s">
        <v>30</v>
      </c>
      <c r="E7" t="s">
        <v>31</v>
      </c>
      <c r="F7" t="s">
        <v>245</v>
      </c>
      <c r="G7" t="s">
        <v>215</v>
      </c>
      <c r="H7">
        <v>20</v>
      </c>
      <c r="I7">
        <v>3</v>
      </c>
      <c r="J7">
        <v>1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20</v>
      </c>
      <c r="U7" t="s">
        <v>246</v>
      </c>
      <c r="V7" s="7">
        <v>527824359</v>
      </c>
      <c r="W7" s="7">
        <v>6893342899999990</v>
      </c>
    </row>
    <row r="8" spans="1:23" x14ac:dyDescent="0.2">
      <c r="A8" t="s">
        <v>237</v>
      </c>
      <c r="B8" t="s">
        <v>32</v>
      </c>
      <c r="C8" t="s">
        <v>33</v>
      </c>
      <c r="D8" t="s">
        <v>33</v>
      </c>
      <c r="E8" t="s">
        <v>34</v>
      </c>
      <c r="F8" t="s">
        <v>234</v>
      </c>
      <c r="G8" t="s">
        <v>215</v>
      </c>
      <c r="H8">
        <v>20</v>
      </c>
      <c r="I8">
        <v>6</v>
      </c>
      <c r="J8">
        <v>1</v>
      </c>
      <c r="K8">
        <v>0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  <c r="T8">
        <v>20</v>
      </c>
      <c r="U8" t="s">
        <v>235</v>
      </c>
      <c r="V8" s="7">
        <v>522224377</v>
      </c>
      <c r="W8" s="7">
        <v>6890295099999990</v>
      </c>
    </row>
    <row r="9" spans="1:23" x14ac:dyDescent="0.2">
      <c r="A9" t="s">
        <v>237</v>
      </c>
      <c r="B9" t="s">
        <v>35</v>
      </c>
      <c r="C9" t="s">
        <v>36</v>
      </c>
      <c r="D9" t="s">
        <v>37</v>
      </c>
      <c r="E9" t="s">
        <v>38</v>
      </c>
      <c r="F9" t="s">
        <v>216</v>
      </c>
      <c r="G9" t="s">
        <v>215</v>
      </c>
      <c r="H9">
        <v>3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 t="s">
        <v>219</v>
      </c>
      <c r="V9" s="7">
        <v>5218620589999990</v>
      </c>
      <c r="W9" s="7">
        <v>56755844</v>
      </c>
    </row>
    <row r="10" spans="1:23" x14ac:dyDescent="0.2">
      <c r="A10" t="s">
        <v>237</v>
      </c>
      <c r="B10" t="s">
        <v>39</v>
      </c>
      <c r="C10" t="s">
        <v>40</v>
      </c>
      <c r="D10" t="s">
        <v>41</v>
      </c>
      <c r="E10" t="s">
        <v>42</v>
      </c>
      <c r="F10" t="s">
        <v>216</v>
      </c>
      <c r="G10" t="s">
        <v>215</v>
      </c>
      <c r="H10">
        <v>5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4</v>
      </c>
      <c r="U10" t="s">
        <v>217</v>
      </c>
      <c r="V10" s="7">
        <v>517764992</v>
      </c>
      <c r="W10" s="7">
        <v>5257469199999990</v>
      </c>
    </row>
    <row r="11" spans="1:23" x14ac:dyDescent="0.2">
      <c r="A11" t="s">
        <v>237</v>
      </c>
      <c r="B11" t="s">
        <v>43</v>
      </c>
      <c r="C11" t="s">
        <v>44</v>
      </c>
      <c r="D11" t="s">
        <v>44</v>
      </c>
      <c r="E11" t="s">
        <v>45</v>
      </c>
      <c r="F11" t="s">
        <v>79</v>
      </c>
      <c r="G11" t="s">
        <v>215</v>
      </c>
      <c r="H11">
        <v>20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20</v>
      </c>
      <c r="U11" t="s">
        <v>218</v>
      </c>
      <c r="V11" s="7">
        <v>5215847989999990</v>
      </c>
      <c r="W11" s="7">
        <v>5378977199999990</v>
      </c>
    </row>
    <row r="12" spans="1:23" x14ac:dyDescent="0.2">
      <c r="A12" t="s">
        <v>237</v>
      </c>
      <c r="B12" t="s">
        <v>46</v>
      </c>
      <c r="C12" t="s">
        <v>47</v>
      </c>
      <c r="D12" t="s">
        <v>47</v>
      </c>
      <c r="E12" t="s">
        <v>48</v>
      </c>
      <c r="F12" t="s">
        <v>79</v>
      </c>
      <c r="G12" t="s">
        <v>215</v>
      </c>
      <c r="H12">
        <v>8</v>
      </c>
      <c r="I12">
        <v>2</v>
      </c>
      <c r="J12">
        <v>1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20</v>
      </c>
      <c r="U12" t="s">
        <v>221</v>
      </c>
      <c r="V12" s="7">
        <v>520407488</v>
      </c>
      <c r="W12" s="7">
        <v>5555133299999990</v>
      </c>
    </row>
    <row r="13" spans="1:23" x14ac:dyDescent="0.2">
      <c r="A13" t="s">
        <v>237</v>
      </c>
      <c r="B13" t="s">
        <v>49</v>
      </c>
      <c r="C13" t="s">
        <v>50</v>
      </c>
      <c r="D13" t="s">
        <v>50</v>
      </c>
      <c r="E13" t="s">
        <v>51</v>
      </c>
      <c r="F13" t="s">
        <v>216</v>
      </c>
      <c r="G13" t="s">
        <v>215</v>
      </c>
      <c r="H13">
        <v>20</v>
      </c>
      <c r="I13">
        <v>8</v>
      </c>
      <c r="J13">
        <v>1</v>
      </c>
      <c r="K13">
        <v>0</v>
      </c>
      <c r="L13">
        <v>1</v>
      </c>
      <c r="M13">
        <v>1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20</v>
      </c>
      <c r="U13" t="s">
        <v>220</v>
      </c>
      <c r="V13" s="7">
        <v>518442193</v>
      </c>
      <c r="W13" s="7">
        <v>58625778</v>
      </c>
    </row>
    <row r="14" spans="1:23" x14ac:dyDescent="0.2">
      <c r="A14" t="s">
        <v>237</v>
      </c>
      <c r="B14" t="s">
        <v>52</v>
      </c>
      <c r="C14" t="s">
        <v>53</v>
      </c>
      <c r="D14" t="s">
        <v>53</v>
      </c>
      <c r="E14" t="s">
        <v>54</v>
      </c>
      <c r="F14" t="s">
        <v>216</v>
      </c>
      <c r="G14" t="s">
        <v>215</v>
      </c>
      <c r="H14">
        <v>3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20</v>
      </c>
      <c r="U14" t="s">
        <v>222</v>
      </c>
      <c r="V14" s="7">
        <v>522084751</v>
      </c>
      <c r="W14" s="7">
        <v>5994706899999990</v>
      </c>
    </row>
    <row r="15" spans="1:23" x14ac:dyDescent="0.2">
      <c r="A15" t="s">
        <v>237</v>
      </c>
      <c r="B15" t="s">
        <v>55</v>
      </c>
      <c r="C15" t="s">
        <v>56</v>
      </c>
      <c r="D15" t="s">
        <v>56</v>
      </c>
      <c r="E15" t="s">
        <v>57</v>
      </c>
      <c r="F15" t="s">
        <v>216</v>
      </c>
      <c r="G15" t="s">
        <v>215</v>
      </c>
      <c r="H15">
        <v>20</v>
      </c>
      <c r="I15">
        <v>10</v>
      </c>
      <c r="J15">
        <v>1</v>
      </c>
      <c r="K15">
        <v>0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20</v>
      </c>
      <c r="U15" t="s">
        <v>223</v>
      </c>
      <c r="V15" s="7">
        <v>51981177</v>
      </c>
      <c r="W15" s="7">
        <v>59068778</v>
      </c>
    </row>
    <row r="16" spans="1:23" x14ac:dyDescent="0.2">
      <c r="A16" t="s">
        <v>237</v>
      </c>
      <c r="B16" t="s">
        <v>58</v>
      </c>
      <c r="C16" t="s">
        <v>59</v>
      </c>
      <c r="D16" t="s">
        <v>59</v>
      </c>
      <c r="E16" t="s">
        <v>60</v>
      </c>
      <c r="F16" t="s">
        <v>216</v>
      </c>
      <c r="G16" t="s">
        <v>215</v>
      </c>
      <c r="H16">
        <v>4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20</v>
      </c>
      <c r="U16" t="s">
        <v>224</v>
      </c>
      <c r="V16" s="7">
        <v>51940596</v>
      </c>
      <c r="W16" s="7">
        <v>6080608</v>
      </c>
    </row>
    <row r="17" spans="1:23" x14ac:dyDescent="0.2">
      <c r="A17" t="s">
        <v>237</v>
      </c>
      <c r="B17" t="s">
        <v>61</v>
      </c>
      <c r="C17" t="s">
        <v>62</v>
      </c>
      <c r="D17" t="s">
        <v>63</v>
      </c>
      <c r="E17" t="s">
        <v>64</v>
      </c>
      <c r="F17" t="s">
        <v>225</v>
      </c>
      <c r="G17" t="s">
        <v>215</v>
      </c>
      <c r="H17">
        <v>6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 t="s">
        <v>226</v>
      </c>
      <c r="V17" s="7">
        <v>517292248</v>
      </c>
      <c r="W17" s="7">
        <v>54773877</v>
      </c>
    </row>
    <row r="18" spans="1:23" x14ac:dyDescent="0.2">
      <c r="A18" t="s">
        <v>237</v>
      </c>
      <c r="B18" t="s">
        <v>65</v>
      </c>
      <c r="C18" t="s">
        <v>56</v>
      </c>
      <c r="D18" t="s">
        <v>56</v>
      </c>
      <c r="E18" t="s">
        <v>66</v>
      </c>
      <c r="F18" t="s">
        <v>216</v>
      </c>
      <c r="G18" t="s">
        <v>215</v>
      </c>
      <c r="H18">
        <v>20</v>
      </c>
      <c r="I18">
        <v>7</v>
      </c>
      <c r="J18">
        <v>1</v>
      </c>
      <c r="K18">
        <v>0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  <c r="S18">
        <v>1</v>
      </c>
      <c r="T18">
        <v>20</v>
      </c>
      <c r="U18" t="s">
        <v>227</v>
      </c>
      <c r="V18" s="7">
        <v>5198399479999990</v>
      </c>
      <c r="W18" s="7">
        <v>5900659299999990</v>
      </c>
    </row>
    <row r="19" spans="1:23" x14ac:dyDescent="0.2">
      <c r="A19" t="s">
        <v>237</v>
      </c>
      <c r="B19" t="s">
        <v>67</v>
      </c>
      <c r="C19" t="s">
        <v>44</v>
      </c>
      <c r="D19" t="s">
        <v>44</v>
      </c>
      <c r="E19" t="s">
        <v>68</v>
      </c>
      <c r="F19" t="s">
        <v>79</v>
      </c>
      <c r="G19" t="s">
        <v>215</v>
      </c>
      <c r="H19">
        <v>20</v>
      </c>
      <c r="I19">
        <v>2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20</v>
      </c>
      <c r="U19" t="s">
        <v>228</v>
      </c>
      <c r="V19" s="7">
        <v>5215336389999990</v>
      </c>
      <c r="W19" s="7">
        <v>53733644</v>
      </c>
    </row>
    <row r="20" spans="1:23" x14ac:dyDescent="0.2">
      <c r="A20" t="s">
        <v>237</v>
      </c>
      <c r="B20" t="s">
        <v>69</v>
      </c>
      <c r="C20" t="s">
        <v>70</v>
      </c>
      <c r="D20" t="s">
        <v>70</v>
      </c>
      <c r="E20" t="s">
        <v>71</v>
      </c>
      <c r="F20" t="s">
        <v>225</v>
      </c>
      <c r="G20" t="s">
        <v>215</v>
      </c>
      <c r="H20">
        <v>20</v>
      </c>
      <c r="I20">
        <v>9</v>
      </c>
      <c r="J20">
        <v>1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20</v>
      </c>
      <c r="U20" t="s">
        <v>229</v>
      </c>
      <c r="V20" s="7">
        <v>5169037369999990</v>
      </c>
      <c r="W20" s="7">
        <v>5294679599999990</v>
      </c>
    </row>
    <row r="21" spans="1:23" x14ac:dyDescent="0.2">
      <c r="A21" t="s">
        <v>237</v>
      </c>
      <c r="B21" t="s">
        <v>72</v>
      </c>
      <c r="C21" t="s">
        <v>73</v>
      </c>
      <c r="D21" t="s">
        <v>73</v>
      </c>
      <c r="E21" t="s">
        <v>74</v>
      </c>
      <c r="F21" t="s">
        <v>79</v>
      </c>
      <c r="G21" t="s">
        <v>215</v>
      </c>
      <c r="H21">
        <v>3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4</v>
      </c>
      <c r="U21" t="s">
        <v>230</v>
      </c>
      <c r="V21" s="7">
        <v>520146966</v>
      </c>
      <c r="W21" s="7">
        <v>51195648</v>
      </c>
    </row>
    <row r="22" spans="1:23" x14ac:dyDescent="0.2">
      <c r="A22" t="s">
        <v>237</v>
      </c>
      <c r="B22" t="s">
        <v>75</v>
      </c>
      <c r="C22" t="s">
        <v>76</v>
      </c>
      <c r="D22" t="s">
        <v>76</v>
      </c>
      <c r="E22" t="s">
        <v>77</v>
      </c>
      <c r="F22" t="s">
        <v>225</v>
      </c>
      <c r="G22" t="s">
        <v>215</v>
      </c>
      <c r="H22">
        <v>3</v>
      </c>
      <c r="I22">
        <v>1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20</v>
      </c>
      <c r="U22" t="s">
        <v>231</v>
      </c>
      <c r="V22" s="7">
        <v>516889551</v>
      </c>
      <c r="W22" s="7">
        <v>5042052499999990</v>
      </c>
    </row>
    <row r="23" spans="1:23" x14ac:dyDescent="0.2">
      <c r="A23" t="s">
        <v>237</v>
      </c>
      <c r="B23" t="s">
        <v>78</v>
      </c>
      <c r="C23" t="s">
        <v>79</v>
      </c>
      <c r="D23" t="s">
        <v>79</v>
      </c>
      <c r="E23" t="s">
        <v>80</v>
      </c>
      <c r="F23" t="s">
        <v>79</v>
      </c>
      <c r="G23" t="s">
        <v>215</v>
      </c>
      <c r="H23">
        <v>20</v>
      </c>
      <c r="I23">
        <v>7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0</v>
      </c>
      <c r="R23">
        <v>0</v>
      </c>
      <c r="S23">
        <v>1</v>
      </c>
      <c r="T23">
        <v>20</v>
      </c>
      <c r="U23" t="s">
        <v>232</v>
      </c>
      <c r="V23" s="7">
        <v>520894571</v>
      </c>
      <c r="W23" s="7">
        <v>51091808</v>
      </c>
    </row>
    <row r="24" spans="1:23" x14ac:dyDescent="0.2">
      <c r="A24" t="s">
        <v>237</v>
      </c>
      <c r="B24" t="s">
        <v>81</v>
      </c>
      <c r="C24" t="s">
        <v>79</v>
      </c>
      <c r="D24" t="s">
        <v>79</v>
      </c>
      <c r="E24" t="s">
        <v>82</v>
      </c>
      <c r="F24" t="s">
        <v>79</v>
      </c>
      <c r="G24" t="s">
        <v>215</v>
      </c>
      <c r="H24">
        <v>3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4</v>
      </c>
      <c r="U24" t="s">
        <v>233</v>
      </c>
      <c r="V24" s="7">
        <v>520720462</v>
      </c>
      <c r="W24" s="7">
        <v>50275915</v>
      </c>
    </row>
    <row r="25" spans="1:23" x14ac:dyDescent="0.2">
      <c r="A25" t="s">
        <v>237</v>
      </c>
      <c r="B25" t="s">
        <v>83</v>
      </c>
      <c r="C25" t="s">
        <v>84</v>
      </c>
      <c r="D25" t="s">
        <v>84</v>
      </c>
      <c r="E25" t="s">
        <v>85</v>
      </c>
      <c r="F25" t="s">
        <v>247</v>
      </c>
      <c r="G25" t="s">
        <v>215</v>
      </c>
      <c r="H25">
        <v>20</v>
      </c>
      <c r="I25">
        <v>9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0</v>
      </c>
      <c r="R25">
        <v>1</v>
      </c>
      <c r="S25">
        <v>1</v>
      </c>
      <c r="T25">
        <v>20</v>
      </c>
      <c r="U25" t="s">
        <v>248</v>
      </c>
      <c r="V25" s="7">
        <v>519514875</v>
      </c>
      <c r="W25" s="7">
        <v>4557968</v>
      </c>
    </row>
    <row r="26" spans="1:23" x14ac:dyDescent="0.2">
      <c r="A26" t="s">
        <v>237</v>
      </c>
      <c r="B26" t="s">
        <v>86</v>
      </c>
      <c r="C26" t="s">
        <v>84</v>
      </c>
      <c r="D26" t="s">
        <v>84</v>
      </c>
      <c r="E26" t="s">
        <v>87</v>
      </c>
      <c r="F26" t="s">
        <v>247</v>
      </c>
      <c r="G26" t="s">
        <v>215</v>
      </c>
      <c r="H26">
        <v>20</v>
      </c>
      <c r="I26">
        <v>17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0</v>
      </c>
      <c r="R26">
        <v>1</v>
      </c>
      <c r="S26">
        <v>0</v>
      </c>
      <c r="T26">
        <v>20</v>
      </c>
      <c r="U26" t="s">
        <v>249</v>
      </c>
      <c r="V26" s="7">
        <v>519198823</v>
      </c>
      <c r="W26" s="7">
        <v>44776864</v>
      </c>
    </row>
    <row r="27" spans="1:23" x14ac:dyDescent="0.2">
      <c r="A27" t="s">
        <v>237</v>
      </c>
      <c r="B27" t="s">
        <v>88</v>
      </c>
      <c r="C27" t="s">
        <v>89</v>
      </c>
      <c r="D27" t="s">
        <v>90</v>
      </c>
      <c r="E27" t="s">
        <v>91</v>
      </c>
      <c r="F27" t="s">
        <v>247</v>
      </c>
      <c r="G27" t="s">
        <v>215</v>
      </c>
      <c r="H27">
        <v>17</v>
      </c>
      <c r="I27">
        <v>0</v>
      </c>
      <c r="J27">
        <v>1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1</v>
      </c>
      <c r="S27">
        <v>0</v>
      </c>
      <c r="T27">
        <v>20</v>
      </c>
      <c r="U27" t="s">
        <v>250</v>
      </c>
      <c r="V27" s="7">
        <v>519315951</v>
      </c>
      <c r="W27" s="7">
        <v>45890279</v>
      </c>
    </row>
    <row r="28" spans="1:23" x14ac:dyDescent="0.2">
      <c r="A28" t="s">
        <v>237</v>
      </c>
      <c r="B28" t="s">
        <v>92</v>
      </c>
      <c r="C28" t="s">
        <v>93</v>
      </c>
      <c r="D28" t="s">
        <v>93</v>
      </c>
      <c r="E28" t="s">
        <v>94</v>
      </c>
      <c r="F28" t="s">
        <v>242</v>
      </c>
      <c r="G28" t="s">
        <v>215</v>
      </c>
      <c r="H28">
        <v>18</v>
      </c>
      <c r="I28">
        <v>2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20</v>
      </c>
      <c r="U28" t="s">
        <v>251</v>
      </c>
      <c r="V28" s="7">
        <v>523078166</v>
      </c>
      <c r="W28" s="7">
        <v>49412344</v>
      </c>
    </row>
    <row r="29" spans="1:23" x14ac:dyDescent="0.2">
      <c r="A29" t="s">
        <v>237</v>
      </c>
      <c r="B29" t="s">
        <v>95</v>
      </c>
      <c r="C29" t="s">
        <v>96</v>
      </c>
      <c r="D29" t="s">
        <v>96</v>
      </c>
      <c r="E29" t="s">
        <v>97</v>
      </c>
      <c r="F29" t="s">
        <v>247</v>
      </c>
      <c r="G29" t="s">
        <v>215</v>
      </c>
      <c r="H29">
        <v>4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20</v>
      </c>
      <c r="U29" t="s">
        <v>252</v>
      </c>
      <c r="V29" s="7">
        <v>519282903</v>
      </c>
      <c r="W29" s="7">
        <v>44031866</v>
      </c>
    </row>
    <row r="30" spans="1:23" x14ac:dyDescent="0.2">
      <c r="A30" t="s">
        <v>237</v>
      </c>
      <c r="B30" t="s">
        <v>98</v>
      </c>
      <c r="C30" t="s">
        <v>99</v>
      </c>
      <c r="D30" t="s">
        <v>99</v>
      </c>
      <c r="E30" t="s">
        <v>100</v>
      </c>
      <c r="F30" t="s">
        <v>247</v>
      </c>
      <c r="G30" t="s">
        <v>215</v>
      </c>
      <c r="H30">
        <v>5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2</v>
      </c>
      <c r="U30" t="s">
        <v>253</v>
      </c>
      <c r="V30" s="7">
        <v>519816989</v>
      </c>
      <c r="W30" s="7">
        <v>43938777</v>
      </c>
    </row>
    <row r="31" spans="1:23" x14ac:dyDescent="0.2">
      <c r="A31" t="s">
        <v>237</v>
      </c>
      <c r="B31" t="s">
        <v>101</v>
      </c>
      <c r="C31" t="s">
        <v>102</v>
      </c>
      <c r="D31" t="s">
        <v>103</v>
      </c>
      <c r="E31" t="s">
        <v>104</v>
      </c>
      <c r="F31" t="s">
        <v>247</v>
      </c>
      <c r="G31" t="s">
        <v>215</v>
      </c>
      <c r="H31">
        <v>5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2</v>
      </c>
      <c r="U31" t="s">
        <v>254</v>
      </c>
      <c r="V31" s="7">
        <v>5198479020000000</v>
      </c>
      <c r="W31" s="7">
        <v>43954141</v>
      </c>
    </row>
    <row r="32" spans="1:23" x14ac:dyDescent="0.2">
      <c r="A32" t="s">
        <v>237</v>
      </c>
      <c r="B32" t="s">
        <v>107</v>
      </c>
      <c r="C32" t="s">
        <v>108</v>
      </c>
      <c r="D32" t="s">
        <v>108</v>
      </c>
      <c r="E32" t="s">
        <v>109</v>
      </c>
      <c r="F32" t="s">
        <v>247</v>
      </c>
      <c r="G32" t="s">
        <v>215</v>
      </c>
      <c r="H32">
        <v>4</v>
      </c>
      <c r="I32">
        <v>1</v>
      </c>
      <c r="J32">
        <v>1</v>
      </c>
      <c r="K32">
        <v>0</v>
      </c>
      <c r="L32">
        <v>1</v>
      </c>
      <c r="M32">
        <v>0</v>
      </c>
      <c r="N32">
        <v>1</v>
      </c>
      <c r="O32">
        <v>0</v>
      </c>
      <c r="P32">
        <v>0</v>
      </c>
      <c r="Q32">
        <v>1</v>
      </c>
      <c r="R32">
        <v>1</v>
      </c>
      <c r="S32">
        <v>1</v>
      </c>
      <c r="T32">
        <v>7</v>
      </c>
      <c r="U32" t="s">
        <v>255</v>
      </c>
      <c r="V32" s="7">
        <v>51908704</v>
      </c>
      <c r="W32" s="7">
        <v>4364654799999990</v>
      </c>
    </row>
    <row r="33" spans="1:23" x14ac:dyDescent="0.2">
      <c r="A33" t="s">
        <v>237</v>
      </c>
      <c r="B33" t="s">
        <v>105</v>
      </c>
      <c r="C33" t="s">
        <v>84</v>
      </c>
      <c r="D33" t="s">
        <v>84</v>
      </c>
      <c r="E33" t="s">
        <v>106</v>
      </c>
      <c r="F33" t="s">
        <v>247</v>
      </c>
      <c r="G33" t="s">
        <v>215</v>
      </c>
      <c r="H33">
        <v>20</v>
      </c>
      <c r="I33">
        <v>11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0</v>
      </c>
      <c r="Q33">
        <v>0</v>
      </c>
      <c r="R33">
        <v>1</v>
      </c>
      <c r="S33">
        <v>1</v>
      </c>
      <c r="T33">
        <v>20</v>
      </c>
      <c r="U33" t="s">
        <v>256</v>
      </c>
      <c r="V33" s="7">
        <v>519216767</v>
      </c>
      <c r="W33" s="7">
        <v>4474844099999990</v>
      </c>
    </row>
    <row r="34" spans="1:23" x14ac:dyDescent="0.2">
      <c r="A34" t="s">
        <v>237</v>
      </c>
      <c r="B34" t="s">
        <v>110</v>
      </c>
      <c r="C34" t="s">
        <v>84</v>
      </c>
      <c r="D34" t="s">
        <v>84</v>
      </c>
      <c r="E34" t="s">
        <v>111</v>
      </c>
      <c r="F34" t="s">
        <v>247</v>
      </c>
      <c r="G34" t="s">
        <v>215</v>
      </c>
      <c r="H34">
        <v>20</v>
      </c>
      <c r="I34">
        <v>10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0</v>
      </c>
      <c r="Q34">
        <v>0</v>
      </c>
      <c r="R34">
        <v>1</v>
      </c>
      <c r="S34">
        <v>1</v>
      </c>
      <c r="T34">
        <v>20</v>
      </c>
      <c r="U34" t="s">
        <v>257</v>
      </c>
      <c r="V34" s="7">
        <v>5195114770000000</v>
      </c>
      <c r="W34" s="7">
        <v>4556409899999990</v>
      </c>
    </row>
    <row r="35" spans="1:23" x14ac:dyDescent="0.2">
      <c r="A35" t="s">
        <v>237</v>
      </c>
      <c r="B35" t="s">
        <v>112</v>
      </c>
      <c r="C35" t="s">
        <v>84</v>
      </c>
      <c r="D35" t="s">
        <v>84</v>
      </c>
      <c r="E35" t="s">
        <v>113</v>
      </c>
      <c r="F35" t="s">
        <v>247</v>
      </c>
      <c r="G35" t="s">
        <v>215</v>
      </c>
      <c r="H35">
        <v>20</v>
      </c>
      <c r="I35">
        <v>7</v>
      </c>
      <c r="J35">
        <v>1</v>
      </c>
      <c r="K35">
        <v>0</v>
      </c>
      <c r="L35">
        <v>1</v>
      </c>
      <c r="M35">
        <v>1</v>
      </c>
      <c r="N35">
        <v>1</v>
      </c>
      <c r="O35">
        <v>1</v>
      </c>
      <c r="P35">
        <v>0</v>
      </c>
      <c r="Q35">
        <v>0</v>
      </c>
      <c r="R35">
        <v>1</v>
      </c>
      <c r="S35">
        <v>0</v>
      </c>
      <c r="T35">
        <v>20</v>
      </c>
      <c r="U35" t="s">
        <v>258</v>
      </c>
      <c r="V35" s="7">
        <v>51886616</v>
      </c>
      <c r="W35" s="7">
        <v>4488492</v>
      </c>
    </row>
    <row r="36" spans="1:23" x14ac:dyDescent="0.2">
      <c r="A36" t="s">
        <v>237</v>
      </c>
      <c r="B36" t="s">
        <v>114</v>
      </c>
      <c r="C36" t="s">
        <v>115</v>
      </c>
      <c r="D36" t="s">
        <v>115</v>
      </c>
      <c r="E36" t="s">
        <v>116</v>
      </c>
      <c r="F36" t="s">
        <v>247</v>
      </c>
      <c r="G36" t="s">
        <v>215</v>
      </c>
      <c r="H36">
        <v>20</v>
      </c>
      <c r="I36">
        <v>5</v>
      </c>
      <c r="J36">
        <v>1</v>
      </c>
      <c r="K36">
        <v>0</v>
      </c>
      <c r="L36">
        <v>0</v>
      </c>
      <c r="M36">
        <v>1</v>
      </c>
      <c r="N36">
        <v>1</v>
      </c>
      <c r="O36">
        <v>1</v>
      </c>
      <c r="P36">
        <v>0</v>
      </c>
      <c r="Q36">
        <v>1</v>
      </c>
      <c r="R36">
        <v>0</v>
      </c>
      <c r="S36">
        <v>0</v>
      </c>
      <c r="T36">
        <v>20</v>
      </c>
      <c r="U36" t="s">
        <v>259</v>
      </c>
      <c r="V36" s="7">
        <v>520610091</v>
      </c>
      <c r="W36" s="7">
        <v>4485497100000000</v>
      </c>
    </row>
    <row r="37" spans="1:23" x14ac:dyDescent="0.2">
      <c r="A37" t="s">
        <v>237</v>
      </c>
      <c r="B37" t="s">
        <v>117</v>
      </c>
      <c r="C37" t="s">
        <v>118</v>
      </c>
      <c r="D37" t="s">
        <v>118</v>
      </c>
      <c r="E37" t="s">
        <v>119</v>
      </c>
      <c r="F37" t="s">
        <v>247</v>
      </c>
      <c r="G37" t="s">
        <v>215</v>
      </c>
      <c r="H37">
        <v>20</v>
      </c>
      <c r="I37">
        <v>12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0</v>
      </c>
      <c r="R37">
        <v>1</v>
      </c>
      <c r="S37">
        <v>1</v>
      </c>
      <c r="T37">
        <v>20</v>
      </c>
      <c r="U37" t="s">
        <v>260</v>
      </c>
      <c r="V37" s="7">
        <v>5208139130000000</v>
      </c>
      <c r="W37" s="7">
        <v>43241986</v>
      </c>
    </row>
    <row r="38" spans="1:23" x14ac:dyDescent="0.2">
      <c r="A38" t="s">
        <v>237</v>
      </c>
      <c r="B38" t="s">
        <v>120</v>
      </c>
      <c r="C38" t="s">
        <v>118</v>
      </c>
      <c r="D38" t="s">
        <v>118</v>
      </c>
      <c r="E38" t="s">
        <v>121</v>
      </c>
      <c r="F38" t="s">
        <v>247</v>
      </c>
      <c r="G38" t="s">
        <v>215</v>
      </c>
      <c r="H38">
        <v>20</v>
      </c>
      <c r="I38">
        <v>17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v>0</v>
      </c>
      <c r="S38">
        <v>0</v>
      </c>
      <c r="T38">
        <v>20</v>
      </c>
      <c r="U38" t="s">
        <v>261</v>
      </c>
      <c r="V38" s="7">
        <v>5207826719999990</v>
      </c>
      <c r="W38" s="7">
        <v>4313373499999990</v>
      </c>
    </row>
    <row r="39" spans="1:23" x14ac:dyDescent="0.2">
      <c r="A39" t="s">
        <v>237</v>
      </c>
      <c r="B39" t="s">
        <v>39</v>
      </c>
      <c r="C39" t="s">
        <v>122</v>
      </c>
      <c r="D39" t="s">
        <v>122</v>
      </c>
      <c r="E39" t="s">
        <v>123</v>
      </c>
      <c r="F39" t="s">
        <v>247</v>
      </c>
      <c r="G39" t="s">
        <v>215</v>
      </c>
      <c r="H39">
        <v>20</v>
      </c>
      <c r="I39">
        <v>13</v>
      </c>
      <c r="J39">
        <v>1</v>
      </c>
      <c r="K39">
        <v>0</v>
      </c>
      <c r="L39">
        <v>0</v>
      </c>
      <c r="M39">
        <v>1</v>
      </c>
      <c r="N39">
        <v>1</v>
      </c>
      <c r="O39">
        <v>0</v>
      </c>
      <c r="P39">
        <v>1</v>
      </c>
      <c r="Q39">
        <v>0</v>
      </c>
      <c r="R39">
        <v>0</v>
      </c>
      <c r="S39">
        <v>1</v>
      </c>
      <c r="T39">
        <v>20</v>
      </c>
      <c r="U39" t="s">
        <v>262</v>
      </c>
      <c r="V39" s="7">
        <v>521652727</v>
      </c>
      <c r="W39" s="7">
        <v>44829427</v>
      </c>
    </row>
    <row r="40" spans="1:23" x14ac:dyDescent="0.2">
      <c r="A40" t="s">
        <v>237</v>
      </c>
      <c r="B40" t="s">
        <v>124</v>
      </c>
      <c r="C40" t="s">
        <v>125</v>
      </c>
      <c r="D40" t="s">
        <v>126</v>
      </c>
      <c r="E40" t="s">
        <v>127</v>
      </c>
      <c r="F40" t="s">
        <v>242</v>
      </c>
      <c r="G40" t="s">
        <v>215</v>
      </c>
      <c r="H40">
        <v>12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6</v>
      </c>
      <c r="U40" t="s">
        <v>263</v>
      </c>
      <c r="V40" s="7">
        <v>5226034679999990</v>
      </c>
      <c r="W40" s="7">
        <v>4685769599999990</v>
      </c>
    </row>
    <row r="41" spans="1:23" x14ac:dyDescent="0.2">
      <c r="A41" t="s">
        <v>237</v>
      </c>
      <c r="B41" t="s">
        <v>128</v>
      </c>
      <c r="C41" t="s">
        <v>129</v>
      </c>
      <c r="D41" t="s">
        <v>129</v>
      </c>
      <c r="E41" t="s">
        <v>130</v>
      </c>
      <c r="F41" t="s">
        <v>247</v>
      </c>
      <c r="G41" t="s">
        <v>215</v>
      </c>
      <c r="H41">
        <v>9</v>
      </c>
      <c r="I41">
        <v>2</v>
      </c>
      <c r="J41">
        <v>1</v>
      </c>
      <c r="K41">
        <v>0</v>
      </c>
      <c r="L41">
        <v>1</v>
      </c>
      <c r="M41">
        <v>0</v>
      </c>
      <c r="N41">
        <v>0</v>
      </c>
      <c r="O41">
        <v>1</v>
      </c>
      <c r="P41">
        <v>0</v>
      </c>
      <c r="Q41">
        <v>1</v>
      </c>
      <c r="R41">
        <v>0</v>
      </c>
      <c r="S41">
        <v>0</v>
      </c>
      <c r="T41">
        <v>20</v>
      </c>
      <c r="U41" t="s">
        <v>264</v>
      </c>
      <c r="V41" s="7">
        <v>518534043</v>
      </c>
      <c r="W41" s="7">
        <v>43076563</v>
      </c>
    </row>
    <row r="42" spans="1:23" x14ac:dyDescent="0.2">
      <c r="A42" t="s">
        <v>237</v>
      </c>
      <c r="B42" t="s">
        <v>131</v>
      </c>
      <c r="C42" t="s">
        <v>125</v>
      </c>
      <c r="D42" t="s">
        <v>126</v>
      </c>
      <c r="E42" t="s">
        <v>132</v>
      </c>
      <c r="F42" t="s">
        <v>242</v>
      </c>
      <c r="G42" t="s">
        <v>215</v>
      </c>
      <c r="H42">
        <v>20</v>
      </c>
      <c r="I42">
        <v>6</v>
      </c>
      <c r="J42">
        <v>1</v>
      </c>
      <c r="K42">
        <v>0</v>
      </c>
      <c r="L42">
        <v>1</v>
      </c>
      <c r="M42">
        <v>0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20</v>
      </c>
      <c r="U42" t="s">
        <v>265</v>
      </c>
      <c r="V42" s="7">
        <v>523027166</v>
      </c>
      <c r="W42" s="7">
        <v>4692036400000000</v>
      </c>
    </row>
    <row r="43" spans="1:23" x14ac:dyDescent="0.2">
      <c r="A43" t="s">
        <v>237</v>
      </c>
      <c r="B43" t="s">
        <v>133</v>
      </c>
      <c r="C43" t="s">
        <v>134</v>
      </c>
      <c r="D43" t="s">
        <v>134</v>
      </c>
      <c r="E43" t="s">
        <v>135</v>
      </c>
      <c r="F43" t="s">
        <v>242</v>
      </c>
      <c r="G43" t="s">
        <v>215</v>
      </c>
      <c r="H43">
        <v>20</v>
      </c>
      <c r="I43">
        <v>4</v>
      </c>
      <c r="J43">
        <v>1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20</v>
      </c>
      <c r="U43" t="s">
        <v>266</v>
      </c>
      <c r="V43" s="7">
        <v>523877812</v>
      </c>
      <c r="W43" s="7">
        <v>46378136</v>
      </c>
    </row>
    <row r="44" spans="1:23" x14ac:dyDescent="0.2">
      <c r="A44" t="s">
        <v>237</v>
      </c>
      <c r="B44" t="s">
        <v>39</v>
      </c>
      <c r="C44" t="s">
        <v>136</v>
      </c>
      <c r="D44" t="s">
        <v>126</v>
      </c>
      <c r="E44" t="s">
        <v>137</v>
      </c>
      <c r="F44" t="s">
        <v>242</v>
      </c>
      <c r="G44" t="s">
        <v>215</v>
      </c>
      <c r="H44">
        <v>20</v>
      </c>
      <c r="I44">
        <v>6</v>
      </c>
      <c r="J44">
        <v>1</v>
      </c>
      <c r="K44">
        <v>0</v>
      </c>
      <c r="L44">
        <v>0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>
        <v>1</v>
      </c>
      <c r="T44">
        <v>20</v>
      </c>
      <c r="U44" t="s">
        <v>267</v>
      </c>
      <c r="V44" s="7">
        <v>523103704</v>
      </c>
      <c r="W44" s="7">
        <v>4763389500000000</v>
      </c>
    </row>
    <row r="45" spans="1:23" x14ac:dyDescent="0.2">
      <c r="A45" t="s">
        <v>237</v>
      </c>
      <c r="B45" t="s">
        <v>39</v>
      </c>
      <c r="C45" t="s">
        <v>93</v>
      </c>
      <c r="D45" t="s">
        <v>93</v>
      </c>
      <c r="E45" t="s">
        <v>138</v>
      </c>
      <c r="F45" t="s">
        <v>242</v>
      </c>
      <c r="G45" t="s">
        <v>215</v>
      </c>
      <c r="H45">
        <v>11</v>
      </c>
      <c r="I45">
        <v>0</v>
      </c>
      <c r="J45">
        <v>1</v>
      </c>
      <c r="K45">
        <v>0</v>
      </c>
      <c r="L45">
        <v>1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20</v>
      </c>
      <c r="U45" t="s">
        <v>268</v>
      </c>
      <c r="V45" s="7">
        <v>5229260960000000</v>
      </c>
      <c r="W45" s="7">
        <v>4946735800000000</v>
      </c>
    </row>
    <row r="46" spans="1:23" x14ac:dyDescent="0.2">
      <c r="A46" t="s">
        <v>237</v>
      </c>
      <c r="B46" t="s">
        <v>39</v>
      </c>
      <c r="C46" t="s">
        <v>93</v>
      </c>
      <c r="D46" t="s">
        <v>93</v>
      </c>
      <c r="E46" t="s">
        <v>139</v>
      </c>
      <c r="F46" t="s">
        <v>242</v>
      </c>
      <c r="G46" t="s">
        <v>215</v>
      </c>
      <c r="H46">
        <v>12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v>1</v>
      </c>
      <c r="S46">
        <v>0</v>
      </c>
      <c r="T46">
        <v>20</v>
      </c>
      <c r="U46" t="s">
        <v>269</v>
      </c>
      <c r="V46" s="7">
        <v>5239258050000000</v>
      </c>
      <c r="W46" s="7">
        <v>48503476</v>
      </c>
    </row>
    <row r="47" spans="1:23" x14ac:dyDescent="0.2">
      <c r="A47" t="s">
        <v>237</v>
      </c>
      <c r="B47" t="s">
        <v>39</v>
      </c>
      <c r="C47" t="s">
        <v>136</v>
      </c>
      <c r="D47" t="s">
        <v>126</v>
      </c>
      <c r="E47" t="s">
        <v>140</v>
      </c>
      <c r="F47" t="s">
        <v>242</v>
      </c>
      <c r="G47" t="s">
        <v>215</v>
      </c>
      <c r="H47">
        <v>20</v>
      </c>
      <c r="I47">
        <v>6</v>
      </c>
      <c r="J47">
        <v>1</v>
      </c>
      <c r="K47">
        <v>0</v>
      </c>
      <c r="L47">
        <v>0</v>
      </c>
      <c r="M47">
        <v>1</v>
      </c>
      <c r="N47">
        <v>1</v>
      </c>
      <c r="O47">
        <v>1</v>
      </c>
      <c r="P47">
        <v>1</v>
      </c>
      <c r="Q47">
        <v>0</v>
      </c>
      <c r="R47">
        <v>0</v>
      </c>
      <c r="S47">
        <v>1</v>
      </c>
      <c r="T47">
        <v>20</v>
      </c>
      <c r="U47" t="s">
        <v>270</v>
      </c>
      <c r="V47" s="7">
        <v>523103598</v>
      </c>
      <c r="W47" s="7">
        <v>47633638</v>
      </c>
    </row>
    <row r="48" spans="1:23" x14ac:dyDescent="0.2">
      <c r="A48" t="s">
        <v>237</v>
      </c>
      <c r="B48" t="s">
        <v>141</v>
      </c>
      <c r="C48" t="s">
        <v>93</v>
      </c>
      <c r="D48" t="s">
        <v>93</v>
      </c>
      <c r="E48" t="s">
        <v>142</v>
      </c>
      <c r="F48" t="s">
        <v>242</v>
      </c>
      <c r="G48" t="s">
        <v>215</v>
      </c>
      <c r="H48">
        <v>20</v>
      </c>
      <c r="I48">
        <v>12</v>
      </c>
      <c r="J48">
        <v>1</v>
      </c>
      <c r="K48">
        <v>0</v>
      </c>
      <c r="L48">
        <v>1</v>
      </c>
      <c r="M48">
        <v>1</v>
      </c>
      <c r="N48">
        <v>1</v>
      </c>
      <c r="O48">
        <v>1</v>
      </c>
      <c r="P48">
        <v>0</v>
      </c>
      <c r="Q48">
        <v>0</v>
      </c>
      <c r="R48">
        <v>1</v>
      </c>
      <c r="S48">
        <v>1</v>
      </c>
      <c r="T48">
        <v>20</v>
      </c>
      <c r="U48" t="s">
        <v>271</v>
      </c>
      <c r="V48" s="7">
        <v>52378524</v>
      </c>
      <c r="W48" s="7">
        <v>49005154</v>
      </c>
    </row>
    <row r="49" spans="1:23" x14ac:dyDescent="0.2">
      <c r="A49" t="s">
        <v>237</v>
      </c>
      <c r="B49" t="s">
        <v>143</v>
      </c>
      <c r="C49" t="s">
        <v>93</v>
      </c>
      <c r="D49" t="s">
        <v>93</v>
      </c>
      <c r="E49" t="s">
        <v>144</v>
      </c>
      <c r="F49" t="s">
        <v>242</v>
      </c>
      <c r="G49" t="s">
        <v>215</v>
      </c>
      <c r="H49">
        <v>20</v>
      </c>
      <c r="I49">
        <v>10</v>
      </c>
      <c r="J49">
        <v>1</v>
      </c>
      <c r="K49">
        <v>0</v>
      </c>
      <c r="L49">
        <v>0</v>
      </c>
      <c r="M49">
        <v>1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20</v>
      </c>
      <c r="U49" t="s">
        <v>272</v>
      </c>
      <c r="V49" s="7">
        <v>523642565</v>
      </c>
      <c r="W49" s="7">
        <v>4883576400000000</v>
      </c>
    </row>
    <row r="50" spans="1:23" x14ac:dyDescent="0.2">
      <c r="A50" t="s">
        <v>237</v>
      </c>
      <c r="B50" t="s">
        <v>147</v>
      </c>
      <c r="C50" t="s">
        <v>93</v>
      </c>
      <c r="D50" t="s">
        <v>93</v>
      </c>
      <c r="E50" t="s">
        <v>148</v>
      </c>
      <c r="F50" t="s">
        <v>242</v>
      </c>
      <c r="G50" t="s">
        <v>215</v>
      </c>
      <c r="H50">
        <v>20</v>
      </c>
      <c r="I50">
        <v>5</v>
      </c>
      <c r="J50">
        <v>1</v>
      </c>
      <c r="K50">
        <v>0</v>
      </c>
      <c r="L50">
        <v>1</v>
      </c>
      <c r="M50">
        <v>1</v>
      </c>
      <c r="N50">
        <v>1</v>
      </c>
      <c r="O50">
        <v>1</v>
      </c>
      <c r="P50">
        <v>0</v>
      </c>
      <c r="Q50">
        <v>0</v>
      </c>
      <c r="R50">
        <v>1</v>
      </c>
      <c r="S50">
        <v>1</v>
      </c>
      <c r="T50">
        <v>20</v>
      </c>
      <c r="U50" t="s">
        <v>273</v>
      </c>
      <c r="V50" s="7">
        <v>523122645</v>
      </c>
      <c r="W50" s="7">
        <v>4946553799999990</v>
      </c>
    </row>
    <row r="51" spans="1:23" x14ac:dyDescent="0.2">
      <c r="A51" t="s">
        <v>237</v>
      </c>
      <c r="B51" t="s">
        <v>145</v>
      </c>
      <c r="C51" t="s">
        <v>93</v>
      </c>
      <c r="D51" t="s">
        <v>93</v>
      </c>
      <c r="E51" t="s">
        <v>146</v>
      </c>
      <c r="F51" t="s">
        <v>242</v>
      </c>
      <c r="G51" t="s">
        <v>215</v>
      </c>
      <c r="H51">
        <v>20</v>
      </c>
      <c r="I51">
        <v>20</v>
      </c>
      <c r="J51">
        <v>1</v>
      </c>
      <c r="K51">
        <v>0</v>
      </c>
      <c r="L51">
        <v>1</v>
      </c>
      <c r="M51">
        <v>1</v>
      </c>
      <c r="N51">
        <v>1</v>
      </c>
      <c r="O51">
        <v>1</v>
      </c>
      <c r="P51">
        <v>0</v>
      </c>
      <c r="Q51">
        <v>0</v>
      </c>
      <c r="R51">
        <v>1</v>
      </c>
      <c r="S51">
        <v>0</v>
      </c>
      <c r="T51">
        <v>20</v>
      </c>
      <c r="U51" t="s">
        <v>274</v>
      </c>
      <c r="V51" s="7">
        <v>5237384340000000</v>
      </c>
      <c r="W51" s="7">
        <v>4892661599999990</v>
      </c>
    </row>
    <row r="52" spans="1:23" x14ac:dyDescent="0.2">
      <c r="A52" t="s">
        <v>237</v>
      </c>
      <c r="B52" t="s">
        <v>149</v>
      </c>
      <c r="C52" t="s">
        <v>150</v>
      </c>
      <c r="D52" t="s">
        <v>151</v>
      </c>
      <c r="E52" t="s">
        <v>152</v>
      </c>
      <c r="F52" t="s">
        <v>242</v>
      </c>
      <c r="G52" t="s">
        <v>215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 t="s">
        <v>275</v>
      </c>
      <c r="V52" s="7">
        <v>524769922</v>
      </c>
      <c r="W52" s="7">
        <v>48532842</v>
      </c>
    </row>
    <row r="53" spans="1:23" x14ac:dyDescent="0.2">
      <c r="A53" t="s">
        <v>237</v>
      </c>
      <c r="B53" t="s">
        <v>153</v>
      </c>
      <c r="C53" t="s">
        <v>93</v>
      </c>
      <c r="D53" t="s">
        <v>93</v>
      </c>
      <c r="E53" t="s">
        <v>154</v>
      </c>
      <c r="F53" t="s">
        <v>242</v>
      </c>
      <c r="G53" t="s">
        <v>215</v>
      </c>
      <c r="H53">
        <v>20</v>
      </c>
      <c r="I53">
        <v>15</v>
      </c>
      <c r="J53">
        <v>1</v>
      </c>
      <c r="K53">
        <v>0</v>
      </c>
      <c r="L53">
        <v>0</v>
      </c>
      <c r="M53">
        <v>1</v>
      </c>
      <c r="N53">
        <v>1</v>
      </c>
      <c r="O53">
        <v>1</v>
      </c>
      <c r="P53">
        <v>0</v>
      </c>
      <c r="Q53">
        <v>0</v>
      </c>
      <c r="R53">
        <v>1</v>
      </c>
      <c r="S53">
        <v>0</v>
      </c>
      <c r="T53">
        <v>20</v>
      </c>
      <c r="U53" t="s">
        <v>276</v>
      </c>
      <c r="V53" s="7">
        <v>523668448</v>
      </c>
      <c r="W53" s="7">
        <v>4894381200000000</v>
      </c>
    </row>
    <row r="54" spans="1:23" x14ac:dyDescent="0.2">
      <c r="A54" t="s">
        <v>237</v>
      </c>
      <c r="B54" t="s">
        <v>155</v>
      </c>
      <c r="C54" t="s">
        <v>93</v>
      </c>
      <c r="D54" t="s">
        <v>93</v>
      </c>
      <c r="E54" t="s">
        <v>156</v>
      </c>
      <c r="F54" t="s">
        <v>242</v>
      </c>
      <c r="G54" t="s">
        <v>215</v>
      </c>
      <c r="H54">
        <v>20</v>
      </c>
      <c r="I54">
        <v>1</v>
      </c>
      <c r="J54">
        <v>1</v>
      </c>
      <c r="K54">
        <v>0</v>
      </c>
      <c r="L54">
        <v>0</v>
      </c>
      <c r="M54">
        <v>0</v>
      </c>
      <c r="N54">
        <v>1</v>
      </c>
      <c r="O54">
        <v>1</v>
      </c>
      <c r="P54">
        <v>0</v>
      </c>
      <c r="Q54">
        <v>0</v>
      </c>
      <c r="R54">
        <v>1</v>
      </c>
      <c r="S54">
        <v>1</v>
      </c>
      <c r="T54">
        <v>20</v>
      </c>
      <c r="U54" t="s">
        <v>277</v>
      </c>
      <c r="V54" s="7">
        <v>5234652099999990</v>
      </c>
      <c r="W54" s="7">
        <v>4918136199999990</v>
      </c>
    </row>
    <row r="55" spans="1:23" x14ac:dyDescent="0.2">
      <c r="A55" t="s">
        <v>237</v>
      </c>
      <c r="B55" t="s">
        <v>157</v>
      </c>
      <c r="C55" t="s">
        <v>158</v>
      </c>
      <c r="D55" t="s">
        <v>159</v>
      </c>
      <c r="E55" t="s">
        <v>160</v>
      </c>
      <c r="F55" t="s">
        <v>242</v>
      </c>
      <c r="G55" t="s">
        <v>215</v>
      </c>
      <c r="H55">
        <v>4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0</v>
      </c>
      <c r="T55">
        <v>20</v>
      </c>
      <c r="U55" t="s">
        <v>278</v>
      </c>
      <c r="V55" s="7">
        <v>523345963</v>
      </c>
      <c r="W55" s="7">
        <v>5022806999999990</v>
      </c>
    </row>
    <row r="56" spans="1:23" x14ac:dyDescent="0.2">
      <c r="A56" t="s">
        <v>237</v>
      </c>
      <c r="B56" t="s">
        <v>161</v>
      </c>
      <c r="C56" t="s">
        <v>162</v>
      </c>
      <c r="D56" t="s">
        <v>163</v>
      </c>
      <c r="E56" t="s">
        <v>164</v>
      </c>
      <c r="F56" t="s">
        <v>225</v>
      </c>
      <c r="G56" t="s">
        <v>215</v>
      </c>
      <c r="H56">
        <v>3</v>
      </c>
      <c r="I56">
        <v>0</v>
      </c>
      <c r="J56">
        <v>1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2</v>
      </c>
      <c r="U56" t="s">
        <v>279</v>
      </c>
      <c r="V56" s="7">
        <v>515553507</v>
      </c>
      <c r="W56" s="7">
        <v>4911039499999990</v>
      </c>
    </row>
    <row r="57" spans="1:23" x14ac:dyDescent="0.2">
      <c r="A57" t="s">
        <v>237</v>
      </c>
      <c r="B57" t="s">
        <v>165</v>
      </c>
      <c r="C57" t="s">
        <v>166</v>
      </c>
      <c r="D57" t="s">
        <v>166</v>
      </c>
      <c r="E57" t="s">
        <v>167</v>
      </c>
      <c r="F57" t="s">
        <v>225</v>
      </c>
      <c r="G57" t="s">
        <v>215</v>
      </c>
      <c r="H57">
        <v>3</v>
      </c>
      <c r="I57">
        <v>0</v>
      </c>
      <c r="J57">
        <v>1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20</v>
      </c>
      <c r="U57" t="s">
        <v>280</v>
      </c>
      <c r="V57" s="7">
        <v>5155899489999990</v>
      </c>
      <c r="W57" s="7">
        <v>4456242</v>
      </c>
    </row>
    <row r="58" spans="1:23" x14ac:dyDescent="0.2">
      <c r="A58" t="s">
        <v>237</v>
      </c>
      <c r="B58" t="s">
        <v>168</v>
      </c>
      <c r="C58" t="s">
        <v>169</v>
      </c>
      <c r="D58" t="s">
        <v>170</v>
      </c>
      <c r="E58" t="s">
        <v>171</v>
      </c>
      <c r="F58" t="s">
        <v>225</v>
      </c>
      <c r="G58" t="s">
        <v>215</v>
      </c>
      <c r="H58">
        <v>6</v>
      </c>
      <c r="I58">
        <v>0</v>
      </c>
      <c r="J58">
        <v>1</v>
      </c>
      <c r="K58">
        <v>0</v>
      </c>
      <c r="L58">
        <v>0</v>
      </c>
      <c r="M58">
        <v>0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20</v>
      </c>
      <c r="U58" t="s">
        <v>281</v>
      </c>
      <c r="V58" s="7">
        <v>5149999</v>
      </c>
      <c r="W58" s="7">
        <v>5472835699999990</v>
      </c>
    </row>
    <row r="59" spans="1:23" x14ac:dyDescent="0.2">
      <c r="A59" t="s">
        <v>237</v>
      </c>
      <c r="B59" t="s">
        <v>172</v>
      </c>
      <c r="C59" t="s">
        <v>173</v>
      </c>
      <c r="D59" t="s">
        <v>173</v>
      </c>
      <c r="E59" t="s">
        <v>174</v>
      </c>
      <c r="F59" t="s">
        <v>225</v>
      </c>
      <c r="G59" t="s">
        <v>215</v>
      </c>
      <c r="H59">
        <v>20</v>
      </c>
      <c r="I59">
        <v>5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0</v>
      </c>
      <c r="R59">
        <v>0</v>
      </c>
      <c r="S59">
        <v>1</v>
      </c>
      <c r="T59">
        <v>20</v>
      </c>
      <c r="U59" t="s">
        <v>282</v>
      </c>
      <c r="V59" s="7">
        <v>51443473</v>
      </c>
      <c r="W59" s="7">
        <v>5479532799999990</v>
      </c>
    </row>
    <row r="60" spans="1:23" x14ac:dyDescent="0.2">
      <c r="A60" t="s">
        <v>237</v>
      </c>
      <c r="B60" t="s">
        <v>175</v>
      </c>
      <c r="C60" t="s">
        <v>176</v>
      </c>
      <c r="D60" t="s">
        <v>176</v>
      </c>
      <c r="E60" t="s">
        <v>177</v>
      </c>
      <c r="F60" t="s">
        <v>225</v>
      </c>
      <c r="G60" t="s">
        <v>215</v>
      </c>
      <c r="H60">
        <v>20</v>
      </c>
      <c r="I60">
        <v>11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v>20</v>
      </c>
      <c r="U60" t="s">
        <v>283</v>
      </c>
      <c r="V60" s="7">
        <v>5155617749999990</v>
      </c>
      <c r="W60" s="7">
        <v>5090862899999990</v>
      </c>
    </row>
    <row r="61" spans="1:23" x14ac:dyDescent="0.2">
      <c r="A61" t="s">
        <v>237</v>
      </c>
      <c r="B61" t="s">
        <v>178</v>
      </c>
      <c r="C61" t="s">
        <v>179</v>
      </c>
      <c r="D61" t="s">
        <v>179</v>
      </c>
      <c r="E61" t="s">
        <v>180</v>
      </c>
      <c r="F61" t="s">
        <v>225</v>
      </c>
      <c r="G61" t="s">
        <v>215</v>
      </c>
      <c r="H61">
        <v>4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20</v>
      </c>
      <c r="U61" t="s">
        <v>284</v>
      </c>
      <c r="V61" s="7">
        <v>514756355</v>
      </c>
      <c r="W61" s="7">
        <v>56337405</v>
      </c>
    </row>
    <row r="62" spans="1:23" x14ac:dyDescent="0.2">
      <c r="A62" t="s">
        <v>237</v>
      </c>
      <c r="B62" t="s">
        <v>181</v>
      </c>
      <c r="C62" t="s">
        <v>182</v>
      </c>
      <c r="D62" t="s">
        <v>182</v>
      </c>
      <c r="E62" t="s">
        <v>183</v>
      </c>
      <c r="F62" t="s">
        <v>285</v>
      </c>
      <c r="G62" t="s">
        <v>215</v>
      </c>
      <c r="H62">
        <v>4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3</v>
      </c>
      <c r="U62" t="s">
        <v>286</v>
      </c>
      <c r="V62" s="7">
        <v>512551102</v>
      </c>
      <c r="W62" s="7">
        <v>5767535000000000</v>
      </c>
    </row>
    <row r="63" spans="1:23" x14ac:dyDescent="0.2">
      <c r="A63" t="s">
        <v>237</v>
      </c>
      <c r="B63" t="s">
        <v>184</v>
      </c>
      <c r="C63" t="s">
        <v>185</v>
      </c>
      <c r="D63" t="s">
        <v>185</v>
      </c>
      <c r="E63" t="s">
        <v>186</v>
      </c>
      <c r="F63" t="s">
        <v>285</v>
      </c>
      <c r="G63" t="s">
        <v>215</v>
      </c>
      <c r="H63">
        <v>3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9</v>
      </c>
      <c r="U63" t="s">
        <v>287</v>
      </c>
      <c r="V63" s="7">
        <v>513971333</v>
      </c>
      <c r="W63" s="7">
        <v>6088059099999990</v>
      </c>
    </row>
    <row r="64" spans="1:23" x14ac:dyDescent="0.2">
      <c r="A64" t="s">
        <v>237</v>
      </c>
      <c r="B64" t="s">
        <v>187</v>
      </c>
      <c r="C64" t="s">
        <v>188</v>
      </c>
      <c r="D64" t="s">
        <v>188</v>
      </c>
      <c r="E64" t="s">
        <v>189</v>
      </c>
      <c r="F64" t="s">
        <v>285</v>
      </c>
      <c r="G64" t="s">
        <v>215</v>
      </c>
      <c r="H64">
        <v>9</v>
      </c>
      <c r="I64">
        <v>1</v>
      </c>
      <c r="J64">
        <v>1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1</v>
      </c>
      <c r="R64">
        <v>0</v>
      </c>
      <c r="S64">
        <v>0</v>
      </c>
      <c r="T64">
        <v>20</v>
      </c>
      <c r="U64" t="s">
        <v>288</v>
      </c>
      <c r="V64" s="7">
        <v>508571762</v>
      </c>
      <c r="W64" s="7">
        <v>6002249499999990</v>
      </c>
    </row>
    <row r="65" spans="1:23" x14ac:dyDescent="0.2">
      <c r="A65" t="s">
        <v>237</v>
      </c>
      <c r="B65" t="s">
        <v>190</v>
      </c>
      <c r="C65" t="s">
        <v>191</v>
      </c>
      <c r="D65" t="s">
        <v>191</v>
      </c>
      <c r="E65" t="s">
        <v>192</v>
      </c>
      <c r="F65" t="s">
        <v>285</v>
      </c>
      <c r="G65" t="s">
        <v>215</v>
      </c>
      <c r="H65">
        <v>20</v>
      </c>
      <c r="I65">
        <v>6</v>
      </c>
      <c r="J65">
        <v>1</v>
      </c>
      <c r="K65">
        <v>0</v>
      </c>
      <c r="L65">
        <v>1</v>
      </c>
      <c r="M65">
        <v>1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v>20</v>
      </c>
      <c r="U65" t="s">
        <v>289</v>
      </c>
      <c r="V65" s="7">
        <v>508507797</v>
      </c>
      <c r="W65" s="7">
        <v>56909676</v>
      </c>
    </row>
    <row r="66" spans="1:23" x14ac:dyDescent="0.2">
      <c r="A66" t="s">
        <v>237</v>
      </c>
      <c r="B66" t="s">
        <v>193</v>
      </c>
      <c r="C66" t="s">
        <v>194</v>
      </c>
      <c r="D66" t="s">
        <v>194</v>
      </c>
      <c r="E66" t="s">
        <v>195</v>
      </c>
      <c r="F66" t="s">
        <v>285</v>
      </c>
      <c r="G66" t="s">
        <v>215</v>
      </c>
      <c r="H66">
        <v>7</v>
      </c>
      <c r="I66">
        <v>2</v>
      </c>
      <c r="J66">
        <v>1</v>
      </c>
      <c r="K66">
        <v>0</v>
      </c>
      <c r="L66">
        <v>1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20</v>
      </c>
      <c r="U66" t="s">
        <v>290</v>
      </c>
      <c r="V66" s="7">
        <v>5120987179999990</v>
      </c>
      <c r="W66" s="7">
        <v>60187061</v>
      </c>
    </row>
    <row r="67" spans="1:23" x14ac:dyDescent="0.2">
      <c r="A67" t="s">
        <v>237</v>
      </c>
      <c r="B67" t="s">
        <v>291</v>
      </c>
      <c r="C67" t="s">
        <v>292</v>
      </c>
      <c r="D67" t="s">
        <v>292</v>
      </c>
      <c r="E67" t="s">
        <v>293</v>
      </c>
      <c r="F67" t="s">
        <v>294</v>
      </c>
      <c r="G67" t="s">
        <v>215</v>
      </c>
      <c r="H67">
        <v>2</v>
      </c>
      <c r="I67">
        <v>1</v>
      </c>
      <c r="J67">
        <v>1</v>
      </c>
      <c r="K67">
        <v>0</v>
      </c>
      <c r="L67">
        <v>1</v>
      </c>
      <c r="M67">
        <v>1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9</v>
      </c>
      <c r="U67" t="s">
        <v>295</v>
      </c>
      <c r="V67" s="7">
        <v>514828616</v>
      </c>
      <c r="W67" s="7">
        <v>38952459</v>
      </c>
    </row>
    <row r="68" spans="1:23" x14ac:dyDescent="0.2">
      <c r="H68">
        <f>SUM(H2:H67)</f>
        <v>901</v>
      </c>
      <c r="I68">
        <f t="shared" ref="I68:T68" si="0">SUM(I2:I67)</f>
        <v>305</v>
      </c>
      <c r="J68">
        <f t="shared" si="0"/>
        <v>66</v>
      </c>
      <c r="K68">
        <f t="shared" si="0"/>
        <v>9</v>
      </c>
      <c r="L68">
        <f t="shared" si="0"/>
        <v>31</v>
      </c>
      <c r="M68">
        <f t="shared" si="0"/>
        <v>33</v>
      </c>
      <c r="N68">
        <f t="shared" si="0"/>
        <v>46</v>
      </c>
      <c r="O68">
        <f t="shared" si="0"/>
        <v>34</v>
      </c>
      <c r="P68">
        <f t="shared" si="0"/>
        <v>4</v>
      </c>
      <c r="Q68">
        <f t="shared" si="0"/>
        <v>24</v>
      </c>
      <c r="R68">
        <f t="shared" si="0"/>
        <v>14</v>
      </c>
      <c r="S68">
        <f t="shared" si="0"/>
        <v>21</v>
      </c>
      <c r="T68">
        <f t="shared" si="0"/>
        <v>1095</v>
      </c>
    </row>
    <row r="69" spans="1:23" x14ac:dyDescent="0.2">
      <c r="H69" s="9">
        <f>H68/COUNT(H2:H67)</f>
        <v>13.651515151515152</v>
      </c>
      <c r="I69" s="9">
        <f>I68/COUNT(I2:I67)</f>
        <v>4.6212121212121211</v>
      </c>
      <c r="J69" s="2">
        <f>J68/COUNT(J2:J67)</f>
        <v>1</v>
      </c>
      <c r="K69" s="2">
        <f t="shared" ref="K69:T69" si="1">K68/COUNT(K2:K67)</f>
        <v>0.13636363636363635</v>
      </c>
      <c r="L69" s="2">
        <f t="shared" si="1"/>
        <v>0.46969696969696972</v>
      </c>
      <c r="M69" s="2">
        <f t="shared" si="1"/>
        <v>0.5</v>
      </c>
      <c r="N69" s="2">
        <f t="shared" si="1"/>
        <v>0.69696969696969702</v>
      </c>
      <c r="O69" s="2">
        <f t="shared" si="1"/>
        <v>0.51515151515151514</v>
      </c>
      <c r="P69" s="2">
        <f t="shared" si="1"/>
        <v>6.0606060606060608E-2</v>
      </c>
      <c r="Q69" s="2">
        <f t="shared" si="1"/>
        <v>0.36363636363636365</v>
      </c>
      <c r="R69" s="2">
        <f t="shared" si="1"/>
        <v>0.21212121212121213</v>
      </c>
      <c r="S69" s="2">
        <f t="shared" si="1"/>
        <v>0.31818181818181818</v>
      </c>
      <c r="T69" s="10">
        <f t="shared" si="1"/>
        <v>16.59090909090909</v>
      </c>
    </row>
  </sheetData>
  <autoFilter ref="A1:W69" xr:uid="{A8E6C811-E4AD-9D47-A5EF-D2D8D56EE89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9CFF-92C5-854D-9973-99193D65AB97}">
  <dimension ref="A1:W190"/>
  <sheetViews>
    <sheetView tabSelected="1" workbookViewId="0">
      <pane ySplit="1" topLeftCell="A60" activePane="bottomLeft" state="frozen"/>
      <selection pane="bottomLeft" activeCell="C1" sqref="C1:C1048576"/>
    </sheetView>
  </sheetViews>
  <sheetFormatPr baseColWidth="10" defaultRowHeight="16" x14ac:dyDescent="0.2"/>
  <cols>
    <col min="1" max="1" width="10.6640625" bestFit="1" customWidth="1"/>
    <col min="2" max="2" width="26" bestFit="1" customWidth="1"/>
    <col min="3" max="3" width="19.1640625" bestFit="1" customWidth="1"/>
    <col min="4" max="4" width="21.1640625" bestFit="1" customWidth="1"/>
    <col min="5" max="5" width="11" bestFit="1" customWidth="1"/>
    <col min="6" max="6" width="13.33203125" bestFit="1" customWidth="1"/>
    <col min="7" max="7" width="11.1640625" bestFit="1" customWidth="1"/>
    <col min="8" max="8" width="28" bestFit="1" customWidth="1"/>
    <col min="9" max="9" width="27.33203125" bestFit="1" customWidth="1"/>
    <col min="10" max="10" width="9.83203125" bestFit="1" customWidth="1"/>
    <col min="11" max="11" width="16" bestFit="1" customWidth="1"/>
    <col min="12" max="12" width="10.6640625" bestFit="1" customWidth="1"/>
    <col min="13" max="13" width="16.83203125" bestFit="1" customWidth="1"/>
    <col min="14" max="14" width="14" bestFit="1" customWidth="1"/>
    <col min="15" max="15" width="19.83203125" bestFit="1" customWidth="1"/>
    <col min="16" max="16" width="13.1640625" bestFit="1" customWidth="1"/>
    <col min="17" max="17" width="17.33203125" bestFit="1" customWidth="1"/>
    <col min="18" max="18" width="20.6640625" bestFit="1" customWidth="1"/>
    <col min="19" max="19" width="18.33203125" bestFit="1" customWidth="1"/>
    <col min="20" max="20" width="23.5" bestFit="1" customWidth="1"/>
    <col min="21" max="21" width="31.1640625" bestFit="1" customWidth="1"/>
    <col min="22" max="23" width="19.83203125" bestFit="1" customWidth="1"/>
  </cols>
  <sheetData>
    <row r="1" spans="1:23" s="1" customFormat="1" x14ac:dyDescent="0.2">
      <c r="A1" s="1" t="s">
        <v>236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209</v>
      </c>
      <c r="G1" s="1" t="s">
        <v>210</v>
      </c>
      <c r="H1" s="1" t="s">
        <v>4</v>
      </c>
      <c r="I1" s="1" t="s">
        <v>5</v>
      </c>
      <c r="J1" s="1" t="s">
        <v>211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208</v>
      </c>
      <c r="U1" s="1" t="s">
        <v>212</v>
      </c>
      <c r="V1" s="1" t="s">
        <v>213</v>
      </c>
      <c r="W1" s="1" t="s">
        <v>214</v>
      </c>
    </row>
    <row r="2" spans="1:23" x14ac:dyDescent="0.2">
      <c r="A2" t="s">
        <v>296</v>
      </c>
      <c r="B2" t="s">
        <v>297</v>
      </c>
      <c r="C2" t="s">
        <v>298</v>
      </c>
      <c r="D2" t="s">
        <v>299</v>
      </c>
      <c r="E2" t="s">
        <v>300</v>
      </c>
      <c r="F2" t="s">
        <v>239</v>
      </c>
      <c r="G2" t="s">
        <v>215</v>
      </c>
      <c r="H2">
        <v>2</v>
      </c>
      <c r="I2">
        <v>1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13</v>
      </c>
      <c r="U2" t="s">
        <v>301</v>
      </c>
      <c r="V2" s="7">
        <v>52958609</v>
      </c>
      <c r="W2" s="7">
        <v>58116868</v>
      </c>
    </row>
    <row r="3" spans="1:23" x14ac:dyDescent="0.2">
      <c r="A3" t="s">
        <v>296</v>
      </c>
      <c r="B3" t="s">
        <v>302</v>
      </c>
      <c r="C3" t="s">
        <v>21</v>
      </c>
      <c r="D3" t="s">
        <v>21</v>
      </c>
      <c r="E3" t="s">
        <v>303</v>
      </c>
      <c r="F3" t="s">
        <v>239</v>
      </c>
      <c r="G3" t="s">
        <v>215</v>
      </c>
      <c r="H3">
        <v>20</v>
      </c>
      <c r="I3">
        <v>7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20</v>
      </c>
      <c r="U3" t="s">
        <v>304</v>
      </c>
      <c r="V3" s="7">
        <v>5319952199999990</v>
      </c>
      <c r="W3" s="7">
        <v>57970329</v>
      </c>
    </row>
    <row r="4" spans="1:23" x14ac:dyDescent="0.2">
      <c r="A4" t="s">
        <v>296</v>
      </c>
      <c r="B4" t="s">
        <v>305</v>
      </c>
      <c r="C4" t="s">
        <v>306</v>
      </c>
      <c r="D4" t="s">
        <v>306</v>
      </c>
      <c r="E4" t="s">
        <v>307</v>
      </c>
      <c r="F4" t="s">
        <v>239</v>
      </c>
      <c r="G4" t="s">
        <v>215</v>
      </c>
      <c r="H4">
        <v>1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6</v>
      </c>
      <c r="U4" t="s">
        <v>308</v>
      </c>
      <c r="V4" s="7">
        <v>531822417</v>
      </c>
      <c r="W4" s="7">
        <v>54624242</v>
      </c>
    </row>
    <row r="5" spans="1:23" x14ac:dyDescent="0.2">
      <c r="A5" t="s">
        <v>296</v>
      </c>
      <c r="B5" t="s">
        <v>309</v>
      </c>
      <c r="C5" t="s">
        <v>310</v>
      </c>
      <c r="D5" t="s">
        <v>310</v>
      </c>
      <c r="E5" t="s">
        <v>311</v>
      </c>
      <c r="F5" t="s">
        <v>239</v>
      </c>
      <c r="G5" t="s">
        <v>215</v>
      </c>
      <c r="H5">
        <v>1</v>
      </c>
      <c r="I5">
        <v>1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20</v>
      </c>
      <c r="U5" t="s">
        <v>312</v>
      </c>
      <c r="V5" s="7">
        <v>5296512999999990</v>
      </c>
      <c r="W5" s="7">
        <v>5931649999999990</v>
      </c>
    </row>
    <row r="6" spans="1:23" x14ac:dyDescent="0.2">
      <c r="A6" t="s">
        <v>296</v>
      </c>
      <c r="B6" t="s">
        <v>313</v>
      </c>
      <c r="C6" t="s">
        <v>314</v>
      </c>
      <c r="D6" t="s">
        <v>21</v>
      </c>
      <c r="E6" t="s">
        <v>315</v>
      </c>
      <c r="F6" t="s">
        <v>239</v>
      </c>
      <c r="G6" t="s">
        <v>215</v>
      </c>
      <c r="H6">
        <v>3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4</v>
      </c>
      <c r="U6" t="s">
        <v>316</v>
      </c>
      <c r="V6" s="7">
        <v>531793184</v>
      </c>
      <c r="W6" s="7">
        <v>5797161399999990</v>
      </c>
    </row>
    <row r="7" spans="1:23" x14ac:dyDescent="0.2">
      <c r="A7" t="s">
        <v>296</v>
      </c>
      <c r="B7" t="s">
        <v>317</v>
      </c>
      <c r="C7" t="s">
        <v>16</v>
      </c>
      <c r="D7" t="s">
        <v>16</v>
      </c>
      <c r="E7" t="s">
        <v>318</v>
      </c>
      <c r="F7" t="s">
        <v>16</v>
      </c>
      <c r="G7" t="s">
        <v>215</v>
      </c>
      <c r="H7">
        <v>20</v>
      </c>
      <c r="I7">
        <v>11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20</v>
      </c>
      <c r="U7" t="s">
        <v>319</v>
      </c>
      <c r="V7" s="7">
        <v>5321650729999990</v>
      </c>
      <c r="W7" s="7">
        <v>65680144</v>
      </c>
    </row>
    <row r="8" spans="1:23" x14ac:dyDescent="0.2">
      <c r="A8" t="s">
        <v>296</v>
      </c>
      <c r="B8" t="s">
        <v>320</v>
      </c>
      <c r="C8" t="s">
        <v>16</v>
      </c>
      <c r="D8" t="s">
        <v>16</v>
      </c>
      <c r="E8" t="s">
        <v>321</v>
      </c>
      <c r="F8" t="s">
        <v>16</v>
      </c>
      <c r="G8" t="s">
        <v>215</v>
      </c>
      <c r="H8">
        <v>11</v>
      </c>
      <c r="I8">
        <v>1</v>
      </c>
      <c r="J8">
        <v>0</v>
      </c>
      <c r="K8">
        <v>0</v>
      </c>
      <c r="L8">
        <v>1</v>
      </c>
      <c r="M8">
        <v>1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20</v>
      </c>
      <c r="U8" t="s">
        <v>322</v>
      </c>
      <c r="V8" s="7">
        <v>5321622</v>
      </c>
      <c r="W8" s="7">
        <v>658419</v>
      </c>
    </row>
    <row r="9" spans="1:23" x14ac:dyDescent="0.2">
      <c r="A9" t="s">
        <v>296</v>
      </c>
      <c r="B9" t="s">
        <v>323</v>
      </c>
      <c r="C9" t="s">
        <v>16</v>
      </c>
      <c r="D9" t="s">
        <v>16</v>
      </c>
      <c r="E9" t="s">
        <v>324</v>
      </c>
      <c r="F9" t="s">
        <v>16</v>
      </c>
      <c r="G9" t="s">
        <v>215</v>
      </c>
      <c r="H9">
        <v>5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20</v>
      </c>
      <c r="U9" t="s">
        <v>325</v>
      </c>
      <c r="V9" s="7">
        <v>5321369479999990</v>
      </c>
      <c r="W9" s="7">
        <v>6540649899999990</v>
      </c>
    </row>
    <row r="10" spans="1:23" x14ac:dyDescent="0.2">
      <c r="A10" t="s">
        <v>296</v>
      </c>
      <c r="B10" t="s">
        <v>326</v>
      </c>
      <c r="C10" t="s">
        <v>16</v>
      </c>
      <c r="D10" t="s">
        <v>16</v>
      </c>
      <c r="E10" t="s">
        <v>327</v>
      </c>
      <c r="F10" t="s">
        <v>16</v>
      </c>
      <c r="G10" t="s">
        <v>215</v>
      </c>
      <c r="H10">
        <v>20</v>
      </c>
      <c r="I10">
        <v>9</v>
      </c>
      <c r="J10">
        <v>1</v>
      </c>
      <c r="K10">
        <v>0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20</v>
      </c>
      <c r="U10" t="s">
        <v>328</v>
      </c>
      <c r="V10" s="7">
        <v>532160544</v>
      </c>
      <c r="W10" s="7">
        <v>6557376499999990</v>
      </c>
    </row>
    <row r="11" spans="1:23" x14ac:dyDescent="0.2">
      <c r="A11" t="s">
        <v>296</v>
      </c>
      <c r="B11" t="s">
        <v>329</v>
      </c>
      <c r="C11" t="s">
        <v>30</v>
      </c>
      <c r="D11" t="s">
        <v>30</v>
      </c>
      <c r="E11" t="s">
        <v>330</v>
      </c>
      <c r="F11" t="s">
        <v>245</v>
      </c>
      <c r="G11" t="s">
        <v>215</v>
      </c>
      <c r="H11">
        <v>1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1</v>
      </c>
      <c r="R11">
        <v>0</v>
      </c>
      <c r="S11">
        <v>0</v>
      </c>
      <c r="T11">
        <v>20</v>
      </c>
      <c r="U11" t="s">
        <v>331</v>
      </c>
      <c r="V11" s="7">
        <v>527718408</v>
      </c>
      <c r="W11" s="7">
        <v>6896623399999990</v>
      </c>
    </row>
    <row r="12" spans="1:23" x14ac:dyDescent="0.2">
      <c r="A12" t="s">
        <v>296</v>
      </c>
      <c r="B12" t="s">
        <v>332</v>
      </c>
      <c r="C12" t="s">
        <v>333</v>
      </c>
      <c r="D12" t="s">
        <v>333</v>
      </c>
      <c r="E12" t="s">
        <v>334</v>
      </c>
      <c r="F12" t="s">
        <v>245</v>
      </c>
      <c r="G12" t="s">
        <v>215</v>
      </c>
      <c r="H12">
        <v>3</v>
      </c>
      <c r="I12">
        <v>1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20</v>
      </c>
      <c r="U12" t="s">
        <v>335</v>
      </c>
      <c r="V12" s="7">
        <v>530263595</v>
      </c>
      <c r="W12" s="7">
        <v>65721459</v>
      </c>
    </row>
    <row r="13" spans="1:23" x14ac:dyDescent="0.2">
      <c r="A13" t="s">
        <v>296</v>
      </c>
      <c r="B13" t="s">
        <v>336</v>
      </c>
      <c r="C13" t="s">
        <v>337</v>
      </c>
      <c r="D13" t="s">
        <v>337</v>
      </c>
      <c r="E13" t="s">
        <v>338</v>
      </c>
      <c r="F13" t="s">
        <v>16</v>
      </c>
      <c r="G13" t="s">
        <v>215</v>
      </c>
      <c r="H13">
        <v>6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20</v>
      </c>
      <c r="U13" t="s">
        <v>339</v>
      </c>
      <c r="V13" s="7">
        <v>5298063</v>
      </c>
      <c r="W13" s="7">
        <v>6964860000000000</v>
      </c>
    </row>
    <row r="14" spans="1:23" x14ac:dyDescent="0.2">
      <c r="A14" t="s">
        <v>296</v>
      </c>
      <c r="B14" t="s">
        <v>340</v>
      </c>
      <c r="C14" t="s">
        <v>341</v>
      </c>
      <c r="D14" t="s">
        <v>341</v>
      </c>
      <c r="E14" t="s">
        <v>342</v>
      </c>
      <c r="F14" t="s">
        <v>245</v>
      </c>
      <c r="G14" t="s">
        <v>215</v>
      </c>
      <c r="H14">
        <v>3</v>
      </c>
      <c r="I14">
        <v>1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20</v>
      </c>
      <c r="U14" t="s">
        <v>343</v>
      </c>
      <c r="V14" s="7">
        <v>5269490889999990</v>
      </c>
      <c r="W14" s="7">
        <v>6205072200000000</v>
      </c>
    </row>
    <row r="15" spans="1:23" x14ac:dyDescent="0.2">
      <c r="A15" t="s">
        <v>296</v>
      </c>
      <c r="B15" t="s">
        <v>344</v>
      </c>
      <c r="C15" t="s">
        <v>345</v>
      </c>
      <c r="D15" t="s">
        <v>345</v>
      </c>
      <c r="E15" t="s">
        <v>346</v>
      </c>
      <c r="F15" t="s">
        <v>245</v>
      </c>
      <c r="G15" t="s">
        <v>215</v>
      </c>
      <c r="H15">
        <v>4</v>
      </c>
      <c r="I15">
        <v>1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>
        <v>20</v>
      </c>
      <c r="U15" t="s">
        <v>347</v>
      </c>
      <c r="V15" s="7">
        <v>527197506</v>
      </c>
      <c r="W15" s="7">
        <v>6467654400000000</v>
      </c>
    </row>
    <row r="16" spans="1:23" x14ac:dyDescent="0.2">
      <c r="A16" t="s">
        <v>296</v>
      </c>
      <c r="B16" t="s">
        <v>348</v>
      </c>
      <c r="C16" t="s">
        <v>349</v>
      </c>
      <c r="D16" t="s">
        <v>350</v>
      </c>
      <c r="E16" t="s">
        <v>351</v>
      </c>
      <c r="F16" t="s">
        <v>234</v>
      </c>
      <c r="G16" t="s">
        <v>215</v>
      </c>
      <c r="H16">
        <v>3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13</v>
      </c>
      <c r="U16" t="s">
        <v>352</v>
      </c>
      <c r="V16" s="7">
        <v>527992711</v>
      </c>
      <c r="W16" s="7">
        <v>6120266399999990</v>
      </c>
    </row>
    <row r="17" spans="1:23" x14ac:dyDescent="0.2">
      <c r="A17" t="s">
        <v>296</v>
      </c>
      <c r="B17" t="s">
        <v>353</v>
      </c>
      <c r="C17" t="s">
        <v>354</v>
      </c>
      <c r="D17" t="s">
        <v>354</v>
      </c>
      <c r="E17" t="s">
        <v>355</v>
      </c>
      <c r="F17" t="s">
        <v>234</v>
      </c>
      <c r="G17" t="s">
        <v>215</v>
      </c>
      <c r="H17">
        <v>4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16</v>
      </c>
      <c r="U17" t="s">
        <v>356</v>
      </c>
      <c r="V17" s="7">
        <v>52287085</v>
      </c>
      <c r="W17" s="7">
        <v>6764410999999990</v>
      </c>
    </row>
    <row r="18" spans="1:23" x14ac:dyDescent="0.2">
      <c r="A18" t="s">
        <v>296</v>
      </c>
      <c r="B18" t="s">
        <v>357</v>
      </c>
      <c r="C18" t="s">
        <v>358</v>
      </c>
      <c r="D18" t="s">
        <v>358</v>
      </c>
      <c r="E18" t="s">
        <v>359</v>
      </c>
      <c r="F18" t="s">
        <v>234</v>
      </c>
      <c r="G18" t="s">
        <v>215</v>
      </c>
      <c r="H18">
        <v>1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4</v>
      </c>
      <c r="U18" t="s">
        <v>360</v>
      </c>
      <c r="V18" s="7">
        <v>5228511</v>
      </c>
      <c r="W18" s="7">
        <v>6928519999999990</v>
      </c>
    </row>
    <row r="19" spans="1:23" x14ac:dyDescent="0.2">
      <c r="A19" t="s">
        <v>296</v>
      </c>
      <c r="B19" t="s">
        <v>361</v>
      </c>
      <c r="C19" t="s">
        <v>362</v>
      </c>
      <c r="D19" t="s">
        <v>363</v>
      </c>
      <c r="E19" t="s">
        <v>364</v>
      </c>
      <c r="F19" t="s">
        <v>234</v>
      </c>
      <c r="G19" t="s">
        <v>215</v>
      </c>
      <c r="H19">
        <v>3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3</v>
      </c>
      <c r="U19" t="s">
        <v>365</v>
      </c>
      <c r="V19" s="7">
        <v>522539495</v>
      </c>
      <c r="W19" s="7">
        <v>6436029500000000</v>
      </c>
    </row>
    <row r="20" spans="1:23" x14ac:dyDescent="0.2">
      <c r="A20" t="s">
        <v>296</v>
      </c>
      <c r="B20" t="s">
        <v>366</v>
      </c>
      <c r="C20" t="s">
        <v>367</v>
      </c>
      <c r="D20" t="s">
        <v>367</v>
      </c>
      <c r="E20" t="s">
        <v>368</v>
      </c>
      <c r="F20" t="s">
        <v>234</v>
      </c>
      <c r="G20" t="s">
        <v>215</v>
      </c>
      <c r="H20">
        <v>10</v>
      </c>
      <c r="I20">
        <v>1</v>
      </c>
      <c r="J20">
        <v>1</v>
      </c>
      <c r="K20">
        <v>0</v>
      </c>
      <c r="L20">
        <v>1</v>
      </c>
      <c r="M20">
        <v>1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20</v>
      </c>
      <c r="U20" t="s">
        <v>369</v>
      </c>
      <c r="V20" s="7">
        <v>525224003</v>
      </c>
      <c r="W20" s="7">
        <v>6116808000000000</v>
      </c>
    </row>
    <row r="21" spans="1:23" x14ac:dyDescent="0.2">
      <c r="A21" t="s">
        <v>296</v>
      </c>
      <c r="B21" t="s">
        <v>370</v>
      </c>
      <c r="C21" t="s">
        <v>371</v>
      </c>
      <c r="D21" t="s">
        <v>371</v>
      </c>
      <c r="E21" t="s">
        <v>372</v>
      </c>
      <c r="F21" t="s">
        <v>234</v>
      </c>
      <c r="G21" t="s">
        <v>215</v>
      </c>
      <c r="H21">
        <v>2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20</v>
      </c>
      <c r="U21" t="s">
        <v>373</v>
      </c>
      <c r="V21" s="7">
        <v>5223637649999990</v>
      </c>
      <c r="W21" s="7">
        <v>61781181</v>
      </c>
    </row>
    <row r="22" spans="1:23" x14ac:dyDescent="0.2">
      <c r="A22" t="s">
        <v>296</v>
      </c>
      <c r="B22" t="s">
        <v>374</v>
      </c>
      <c r="C22" t="s">
        <v>33</v>
      </c>
      <c r="D22" t="s">
        <v>33</v>
      </c>
      <c r="E22" t="s">
        <v>375</v>
      </c>
      <c r="F22" t="s">
        <v>234</v>
      </c>
      <c r="G22" t="s">
        <v>215</v>
      </c>
      <c r="H22">
        <v>7</v>
      </c>
      <c r="I22">
        <v>1</v>
      </c>
      <c r="J22">
        <v>0</v>
      </c>
      <c r="K22">
        <v>0</v>
      </c>
      <c r="L22">
        <v>1</v>
      </c>
      <c r="M22">
        <v>1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v>20</v>
      </c>
      <c r="U22" t="s">
        <v>376</v>
      </c>
      <c r="V22" s="7">
        <v>522060973</v>
      </c>
      <c r="W22" s="7">
        <v>68905626</v>
      </c>
    </row>
    <row r="23" spans="1:23" x14ac:dyDescent="0.2">
      <c r="A23" t="s">
        <v>296</v>
      </c>
      <c r="B23" t="s">
        <v>377</v>
      </c>
      <c r="C23" t="s">
        <v>367</v>
      </c>
      <c r="D23" t="s">
        <v>367</v>
      </c>
      <c r="E23" t="s">
        <v>378</v>
      </c>
      <c r="F23" t="s">
        <v>234</v>
      </c>
      <c r="G23" t="s">
        <v>215</v>
      </c>
      <c r="H23">
        <v>20</v>
      </c>
      <c r="I23">
        <v>12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20</v>
      </c>
      <c r="U23" t="s">
        <v>379</v>
      </c>
      <c r="V23" s="7">
        <v>52512518</v>
      </c>
      <c r="W23" s="7">
        <v>6092557299999990</v>
      </c>
    </row>
    <row r="24" spans="1:23" x14ac:dyDescent="0.2">
      <c r="A24" t="s">
        <v>296</v>
      </c>
      <c r="B24" t="s">
        <v>380</v>
      </c>
      <c r="C24" t="s">
        <v>381</v>
      </c>
      <c r="D24" t="s">
        <v>381</v>
      </c>
      <c r="E24" t="s">
        <v>382</v>
      </c>
      <c r="F24" t="s">
        <v>234</v>
      </c>
      <c r="G24" t="s">
        <v>215</v>
      </c>
      <c r="H24">
        <v>2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1</v>
      </c>
      <c r="R24">
        <v>0</v>
      </c>
      <c r="S24">
        <v>0</v>
      </c>
      <c r="T24">
        <v>20</v>
      </c>
      <c r="U24" t="s">
        <v>383</v>
      </c>
      <c r="V24" s="7">
        <v>5255745839999990</v>
      </c>
      <c r="W24" s="7">
        <v>58845231</v>
      </c>
    </row>
    <row r="25" spans="1:23" x14ac:dyDescent="0.2">
      <c r="A25" t="s">
        <v>296</v>
      </c>
      <c r="B25" t="s">
        <v>384</v>
      </c>
      <c r="C25" t="s">
        <v>385</v>
      </c>
      <c r="D25" t="s">
        <v>385</v>
      </c>
      <c r="E25" t="s">
        <v>386</v>
      </c>
      <c r="F25" t="s">
        <v>234</v>
      </c>
      <c r="G25" t="s">
        <v>215</v>
      </c>
      <c r="H25">
        <v>3</v>
      </c>
      <c r="I25">
        <v>1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1</v>
      </c>
      <c r="R25">
        <v>0</v>
      </c>
      <c r="S25">
        <v>0</v>
      </c>
      <c r="T25">
        <v>20</v>
      </c>
      <c r="U25" t="s">
        <v>387</v>
      </c>
      <c r="V25" s="7">
        <v>525753126</v>
      </c>
      <c r="W25" s="7">
        <v>6597203599999990</v>
      </c>
    </row>
    <row r="26" spans="1:23" x14ac:dyDescent="0.2">
      <c r="A26" t="s">
        <v>296</v>
      </c>
      <c r="B26" t="s">
        <v>388</v>
      </c>
      <c r="C26" t="s">
        <v>367</v>
      </c>
      <c r="D26" t="s">
        <v>367</v>
      </c>
      <c r="E26" t="s">
        <v>389</v>
      </c>
      <c r="F26" t="s">
        <v>234</v>
      </c>
      <c r="G26" t="s">
        <v>215</v>
      </c>
      <c r="H26">
        <v>1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20</v>
      </c>
      <c r="U26" t="s">
        <v>390</v>
      </c>
      <c r="V26" s="7">
        <v>524962686</v>
      </c>
      <c r="W26" s="7">
        <v>6116703999999990</v>
      </c>
    </row>
    <row r="27" spans="1:23" x14ac:dyDescent="0.2">
      <c r="A27" t="s">
        <v>296</v>
      </c>
      <c r="B27" t="s">
        <v>391</v>
      </c>
      <c r="C27" t="s">
        <v>392</v>
      </c>
      <c r="D27" t="s">
        <v>393</v>
      </c>
      <c r="E27" t="s">
        <v>394</v>
      </c>
      <c r="F27" t="s">
        <v>234</v>
      </c>
      <c r="G27" t="s">
        <v>215</v>
      </c>
      <c r="H27">
        <v>4</v>
      </c>
      <c r="I27">
        <v>1</v>
      </c>
      <c r="J27">
        <v>0</v>
      </c>
      <c r="K27">
        <v>0</v>
      </c>
      <c r="L27">
        <v>0</v>
      </c>
      <c r="M27">
        <v>1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20</v>
      </c>
      <c r="U27" t="s">
        <v>395</v>
      </c>
      <c r="V27" s="7">
        <v>5236170749999990</v>
      </c>
      <c r="W27" s="7">
        <v>6509140100000000</v>
      </c>
    </row>
    <row r="28" spans="1:23" x14ac:dyDescent="0.2">
      <c r="A28" t="s">
        <v>296</v>
      </c>
      <c r="B28" t="s">
        <v>396</v>
      </c>
      <c r="C28" t="s">
        <v>33</v>
      </c>
      <c r="D28" t="s">
        <v>33</v>
      </c>
      <c r="E28" t="s">
        <v>397</v>
      </c>
      <c r="F28" t="s">
        <v>234</v>
      </c>
      <c r="G28" t="s">
        <v>215</v>
      </c>
      <c r="H28">
        <v>9</v>
      </c>
      <c r="I28">
        <v>1</v>
      </c>
      <c r="J28">
        <v>1</v>
      </c>
      <c r="K28">
        <v>0</v>
      </c>
      <c r="L28">
        <v>0</v>
      </c>
      <c r="M28">
        <v>1</v>
      </c>
      <c r="N28">
        <v>0</v>
      </c>
      <c r="O28">
        <v>1</v>
      </c>
      <c r="P28">
        <v>0</v>
      </c>
      <c r="Q28">
        <v>1</v>
      </c>
      <c r="R28">
        <v>0</v>
      </c>
      <c r="S28">
        <v>0</v>
      </c>
      <c r="T28">
        <v>20</v>
      </c>
      <c r="U28" t="s">
        <v>398</v>
      </c>
      <c r="V28" s="7">
        <v>522249517</v>
      </c>
      <c r="W28" s="7">
        <v>6880965199999990</v>
      </c>
    </row>
    <row r="29" spans="1:23" x14ac:dyDescent="0.2">
      <c r="A29" t="s">
        <v>296</v>
      </c>
      <c r="B29" t="s">
        <v>399</v>
      </c>
      <c r="C29" t="s">
        <v>354</v>
      </c>
      <c r="D29" t="s">
        <v>354</v>
      </c>
      <c r="E29" t="s">
        <v>400</v>
      </c>
      <c r="F29" t="s">
        <v>234</v>
      </c>
      <c r="G29" t="s">
        <v>215</v>
      </c>
      <c r="H29">
        <v>1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20</v>
      </c>
      <c r="U29" t="s">
        <v>401</v>
      </c>
      <c r="V29" s="7">
        <v>5224170400000000</v>
      </c>
      <c r="W29" s="7">
        <v>67635141</v>
      </c>
    </row>
    <row r="30" spans="1:23" x14ac:dyDescent="0.2">
      <c r="A30" t="s">
        <v>296</v>
      </c>
      <c r="B30" t="s">
        <v>402</v>
      </c>
      <c r="C30" t="s">
        <v>33</v>
      </c>
      <c r="D30" t="s">
        <v>33</v>
      </c>
      <c r="E30" t="s">
        <v>403</v>
      </c>
      <c r="F30" t="s">
        <v>234</v>
      </c>
      <c r="G30" t="s">
        <v>215</v>
      </c>
      <c r="H30">
        <v>20</v>
      </c>
      <c r="I30">
        <v>7</v>
      </c>
      <c r="J30">
        <v>1</v>
      </c>
      <c r="K30">
        <v>0</v>
      </c>
      <c r="L30">
        <v>1</v>
      </c>
      <c r="M30">
        <v>1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20</v>
      </c>
      <c r="U30" t="s">
        <v>404</v>
      </c>
      <c r="V30" s="7">
        <v>522188498</v>
      </c>
      <c r="W30" s="7">
        <v>6898840699999990</v>
      </c>
    </row>
    <row r="31" spans="1:23" x14ac:dyDescent="0.2">
      <c r="A31" t="s">
        <v>296</v>
      </c>
      <c r="B31" t="s">
        <v>405</v>
      </c>
      <c r="C31" t="s">
        <v>406</v>
      </c>
      <c r="D31" t="s">
        <v>406</v>
      </c>
      <c r="E31" t="s">
        <v>407</v>
      </c>
      <c r="F31" t="s">
        <v>234</v>
      </c>
      <c r="G31" t="s">
        <v>215</v>
      </c>
      <c r="H31">
        <v>4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20</v>
      </c>
      <c r="U31" t="s">
        <v>408</v>
      </c>
      <c r="V31" s="7">
        <v>523507925</v>
      </c>
      <c r="W31" s="7">
        <v>6676879599999990</v>
      </c>
    </row>
    <row r="32" spans="1:23" x14ac:dyDescent="0.2">
      <c r="A32" t="s">
        <v>296</v>
      </c>
      <c r="B32" t="s">
        <v>409</v>
      </c>
      <c r="C32" t="s">
        <v>406</v>
      </c>
      <c r="D32" t="s">
        <v>406</v>
      </c>
      <c r="E32" t="s">
        <v>410</v>
      </c>
      <c r="F32" t="s">
        <v>234</v>
      </c>
      <c r="G32" t="s">
        <v>215</v>
      </c>
      <c r="H32">
        <v>7</v>
      </c>
      <c r="I32">
        <v>1</v>
      </c>
      <c r="J32">
        <v>0</v>
      </c>
      <c r="K32">
        <v>0</v>
      </c>
      <c r="L32">
        <v>0</v>
      </c>
      <c r="M32">
        <v>1</v>
      </c>
      <c r="N32">
        <v>1</v>
      </c>
      <c r="O32">
        <v>1</v>
      </c>
      <c r="P32">
        <v>0</v>
      </c>
      <c r="Q32">
        <v>1</v>
      </c>
      <c r="R32">
        <v>0</v>
      </c>
      <c r="S32">
        <v>0</v>
      </c>
      <c r="T32">
        <v>20</v>
      </c>
      <c r="U32" t="s">
        <v>411</v>
      </c>
      <c r="V32" s="7">
        <v>523399744</v>
      </c>
      <c r="W32" s="7">
        <v>66424049</v>
      </c>
    </row>
    <row r="33" spans="1:23" x14ac:dyDescent="0.2">
      <c r="A33" t="s">
        <v>296</v>
      </c>
      <c r="B33" t="s">
        <v>412</v>
      </c>
      <c r="C33" t="s">
        <v>371</v>
      </c>
      <c r="D33" t="s">
        <v>371</v>
      </c>
      <c r="E33" t="s">
        <v>413</v>
      </c>
      <c r="F33" t="s">
        <v>234</v>
      </c>
      <c r="G33" t="s">
        <v>215</v>
      </c>
      <c r="H33">
        <v>2</v>
      </c>
      <c r="I33">
        <v>1</v>
      </c>
      <c r="J33">
        <v>0</v>
      </c>
      <c r="K33">
        <v>0</v>
      </c>
      <c r="L33">
        <v>0</v>
      </c>
      <c r="M33">
        <v>1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20</v>
      </c>
      <c r="U33" t="s">
        <v>414</v>
      </c>
      <c r="V33" s="7">
        <v>5224974419999990</v>
      </c>
      <c r="W33" s="7">
        <v>6204070199999990</v>
      </c>
    </row>
    <row r="34" spans="1:23" x14ac:dyDescent="0.2">
      <c r="A34" t="s">
        <v>296</v>
      </c>
      <c r="B34" t="s">
        <v>415</v>
      </c>
      <c r="C34" t="s">
        <v>416</v>
      </c>
      <c r="D34" t="s">
        <v>416</v>
      </c>
      <c r="E34" t="s">
        <v>417</v>
      </c>
      <c r="F34" t="s">
        <v>216</v>
      </c>
      <c r="G34" t="s">
        <v>215</v>
      </c>
      <c r="H34">
        <v>5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3</v>
      </c>
      <c r="U34" t="s">
        <v>418</v>
      </c>
      <c r="V34" s="7">
        <v>523708436</v>
      </c>
      <c r="W34" s="7">
        <v>6022052299999990</v>
      </c>
    </row>
    <row r="35" spans="1:23" x14ac:dyDescent="0.2">
      <c r="A35" t="s">
        <v>296</v>
      </c>
      <c r="B35" t="s">
        <v>419</v>
      </c>
      <c r="C35" t="s">
        <v>420</v>
      </c>
      <c r="D35" t="s">
        <v>420</v>
      </c>
      <c r="E35" t="s">
        <v>421</v>
      </c>
      <c r="F35" t="s">
        <v>216</v>
      </c>
      <c r="G35" t="s">
        <v>215</v>
      </c>
      <c r="H35">
        <v>5</v>
      </c>
      <c r="I35">
        <v>1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20</v>
      </c>
      <c r="U35" t="s">
        <v>422</v>
      </c>
      <c r="V35" s="7">
        <v>518557833</v>
      </c>
      <c r="W35" s="7">
        <v>5751204899999990</v>
      </c>
    </row>
    <row r="36" spans="1:23" x14ac:dyDescent="0.2">
      <c r="A36" t="s">
        <v>296</v>
      </c>
      <c r="B36" t="s">
        <v>423</v>
      </c>
      <c r="C36" t="s">
        <v>424</v>
      </c>
      <c r="D36" t="s">
        <v>424</v>
      </c>
      <c r="E36" t="s">
        <v>425</v>
      </c>
      <c r="F36" t="s">
        <v>216</v>
      </c>
      <c r="G36" t="s">
        <v>215</v>
      </c>
      <c r="H36">
        <v>4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>
        <v>1</v>
      </c>
      <c r="P36">
        <v>0</v>
      </c>
      <c r="Q36">
        <v>1</v>
      </c>
      <c r="R36">
        <v>0</v>
      </c>
      <c r="S36">
        <v>0</v>
      </c>
      <c r="T36">
        <v>20</v>
      </c>
      <c r="U36" t="s">
        <v>426</v>
      </c>
      <c r="V36" s="7">
        <v>5196738129999990</v>
      </c>
      <c r="W36" s="7">
        <v>5989162199999990</v>
      </c>
    </row>
    <row r="37" spans="1:23" x14ac:dyDescent="0.2">
      <c r="A37" t="s">
        <v>296</v>
      </c>
      <c r="B37" t="s">
        <v>427</v>
      </c>
      <c r="C37" t="s">
        <v>47</v>
      </c>
      <c r="D37" t="s">
        <v>47</v>
      </c>
      <c r="E37" t="s">
        <v>428</v>
      </c>
      <c r="F37" t="s">
        <v>79</v>
      </c>
      <c r="G37" t="s">
        <v>215</v>
      </c>
      <c r="H37">
        <v>7</v>
      </c>
      <c r="I37">
        <v>3</v>
      </c>
      <c r="J37">
        <v>1</v>
      </c>
      <c r="K37">
        <v>0</v>
      </c>
      <c r="L37">
        <v>1</v>
      </c>
      <c r="M37">
        <v>1</v>
      </c>
      <c r="N37">
        <v>0</v>
      </c>
      <c r="O37">
        <v>0</v>
      </c>
      <c r="P37">
        <v>1</v>
      </c>
      <c r="Q37">
        <v>1</v>
      </c>
      <c r="R37">
        <v>0</v>
      </c>
      <c r="S37">
        <v>0</v>
      </c>
      <c r="T37">
        <v>20</v>
      </c>
      <c r="U37" t="s">
        <v>429</v>
      </c>
      <c r="V37" s="7">
        <v>5204307850000000</v>
      </c>
      <c r="W37" s="7">
        <v>5556403400000000</v>
      </c>
    </row>
    <row r="38" spans="1:23" x14ac:dyDescent="0.2">
      <c r="A38" t="s">
        <v>296</v>
      </c>
      <c r="B38" t="s">
        <v>430</v>
      </c>
      <c r="C38" t="s">
        <v>431</v>
      </c>
      <c r="D38" t="s">
        <v>50</v>
      </c>
      <c r="E38" t="s">
        <v>432</v>
      </c>
      <c r="F38" t="s">
        <v>216</v>
      </c>
      <c r="G38" t="s">
        <v>215</v>
      </c>
      <c r="H38">
        <v>1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10</v>
      </c>
      <c r="U38" t="s">
        <v>433</v>
      </c>
      <c r="V38" s="7">
        <v>518925047</v>
      </c>
      <c r="W38" s="7">
        <v>58306065</v>
      </c>
    </row>
    <row r="39" spans="1:23" x14ac:dyDescent="0.2">
      <c r="A39" t="s">
        <v>296</v>
      </c>
      <c r="B39" t="s">
        <v>434</v>
      </c>
      <c r="C39" t="s">
        <v>435</v>
      </c>
      <c r="D39" t="s">
        <v>435</v>
      </c>
      <c r="E39" t="s">
        <v>436</v>
      </c>
      <c r="F39" t="s">
        <v>247</v>
      </c>
      <c r="G39" t="s">
        <v>215</v>
      </c>
      <c r="H39">
        <v>4</v>
      </c>
      <c r="I39">
        <v>1</v>
      </c>
      <c r="J39">
        <v>0</v>
      </c>
      <c r="K39">
        <v>0</v>
      </c>
      <c r="L39">
        <v>0</v>
      </c>
      <c r="M39">
        <v>1</v>
      </c>
      <c r="N39">
        <v>0</v>
      </c>
      <c r="O39">
        <v>1</v>
      </c>
      <c r="P39">
        <v>0</v>
      </c>
      <c r="Q39">
        <v>1</v>
      </c>
      <c r="R39">
        <v>0</v>
      </c>
      <c r="S39">
        <v>0</v>
      </c>
      <c r="T39">
        <v>20</v>
      </c>
      <c r="U39" t="s">
        <v>437</v>
      </c>
      <c r="V39" s="7">
        <v>5184134</v>
      </c>
      <c r="W39" s="7">
        <v>500532</v>
      </c>
    </row>
    <row r="40" spans="1:23" x14ac:dyDescent="0.2">
      <c r="A40" t="s">
        <v>296</v>
      </c>
      <c r="B40" t="s">
        <v>438</v>
      </c>
      <c r="C40" t="s">
        <v>50</v>
      </c>
      <c r="D40" t="s">
        <v>50</v>
      </c>
      <c r="E40" t="s">
        <v>439</v>
      </c>
      <c r="F40" t="s">
        <v>216</v>
      </c>
      <c r="G40" t="s">
        <v>215</v>
      </c>
      <c r="H40">
        <v>5</v>
      </c>
      <c r="I40">
        <v>2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0</v>
      </c>
      <c r="Q40">
        <v>0</v>
      </c>
      <c r="R40">
        <v>0</v>
      </c>
      <c r="S40">
        <v>0</v>
      </c>
      <c r="T40">
        <v>20</v>
      </c>
      <c r="U40" t="s">
        <v>440</v>
      </c>
      <c r="V40" s="7">
        <v>518253981</v>
      </c>
      <c r="W40" s="7">
        <v>5803541200000000</v>
      </c>
    </row>
    <row r="41" spans="1:23" x14ac:dyDescent="0.2">
      <c r="A41" t="s">
        <v>296</v>
      </c>
      <c r="B41" t="s">
        <v>441</v>
      </c>
      <c r="C41" t="s">
        <v>50</v>
      </c>
      <c r="D41" t="s">
        <v>50</v>
      </c>
      <c r="E41" t="s">
        <v>442</v>
      </c>
      <c r="F41" t="s">
        <v>216</v>
      </c>
      <c r="G41" t="s">
        <v>215</v>
      </c>
      <c r="H41">
        <v>20</v>
      </c>
      <c r="I41">
        <v>6</v>
      </c>
      <c r="J41">
        <v>1</v>
      </c>
      <c r="K41">
        <v>0</v>
      </c>
      <c r="L41">
        <v>1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20</v>
      </c>
      <c r="U41" t="s">
        <v>443</v>
      </c>
      <c r="V41" s="7">
        <v>518433752</v>
      </c>
      <c r="W41" s="7">
        <v>5861444000000000</v>
      </c>
    </row>
    <row r="42" spans="1:23" x14ac:dyDescent="0.2">
      <c r="A42" t="s">
        <v>296</v>
      </c>
      <c r="B42" t="s">
        <v>444</v>
      </c>
      <c r="C42" t="s">
        <v>445</v>
      </c>
      <c r="D42" t="s">
        <v>446</v>
      </c>
      <c r="E42" t="s">
        <v>447</v>
      </c>
      <c r="F42" t="s">
        <v>216</v>
      </c>
      <c r="G42" t="s">
        <v>215</v>
      </c>
      <c r="H42">
        <v>2</v>
      </c>
      <c r="I42">
        <v>1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>
        <v>20</v>
      </c>
      <c r="U42" t="s">
        <v>448</v>
      </c>
      <c r="V42" s="7">
        <v>5194445380000000</v>
      </c>
      <c r="W42" s="7">
        <v>5757003200000000</v>
      </c>
    </row>
    <row r="43" spans="1:23" x14ac:dyDescent="0.2">
      <c r="A43" t="s">
        <v>296</v>
      </c>
      <c r="B43" t="s">
        <v>449</v>
      </c>
      <c r="C43" t="s">
        <v>450</v>
      </c>
      <c r="D43" t="s">
        <v>451</v>
      </c>
      <c r="E43" t="s">
        <v>452</v>
      </c>
      <c r="F43" t="s">
        <v>216</v>
      </c>
      <c r="G43" t="s">
        <v>215</v>
      </c>
      <c r="H43">
        <v>2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10</v>
      </c>
      <c r="U43" t="s">
        <v>453</v>
      </c>
      <c r="V43" s="7">
        <v>5183949639999990</v>
      </c>
      <c r="W43" s="7">
        <v>5090944599999990</v>
      </c>
    </row>
    <row r="44" spans="1:23" x14ac:dyDescent="0.2">
      <c r="A44" t="s">
        <v>296</v>
      </c>
      <c r="B44" t="s">
        <v>454</v>
      </c>
      <c r="C44" t="s">
        <v>56</v>
      </c>
      <c r="D44" t="s">
        <v>56</v>
      </c>
      <c r="E44" t="s">
        <v>455</v>
      </c>
      <c r="F44" t="s">
        <v>216</v>
      </c>
      <c r="G44" t="s">
        <v>215</v>
      </c>
      <c r="H44">
        <v>2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0</v>
      </c>
      <c r="Q44">
        <v>1</v>
      </c>
      <c r="R44">
        <v>0</v>
      </c>
      <c r="S44">
        <v>0</v>
      </c>
      <c r="T44">
        <v>20</v>
      </c>
      <c r="U44" t="s">
        <v>456</v>
      </c>
      <c r="V44" s="7">
        <v>5197563</v>
      </c>
      <c r="W44" s="7">
        <v>5960000000000000</v>
      </c>
    </row>
    <row r="45" spans="1:23" x14ac:dyDescent="0.2">
      <c r="A45" t="s">
        <v>296</v>
      </c>
      <c r="B45" t="s">
        <v>457</v>
      </c>
      <c r="C45" t="s">
        <v>458</v>
      </c>
      <c r="D45" t="s">
        <v>458</v>
      </c>
      <c r="E45" t="s">
        <v>459</v>
      </c>
      <c r="F45" t="s">
        <v>216</v>
      </c>
      <c r="G45" t="s">
        <v>215</v>
      </c>
      <c r="H45">
        <v>20</v>
      </c>
      <c r="I45">
        <v>3</v>
      </c>
      <c r="J45">
        <v>0</v>
      </c>
      <c r="K45">
        <v>0</v>
      </c>
      <c r="L45">
        <v>0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1</v>
      </c>
      <c r="T45">
        <v>20</v>
      </c>
      <c r="U45" t="s">
        <v>460</v>
      </c>
      <c r="V45" s="7">
        <v>5204353889999990</v>
      </c>
      <c r="W45" s="7">
        <v>56700105</v>
      </c>
    </row>
    <row r="46" spans="1:23" x14ac:dyDescent="0.2">
      <c r="A46" t="s">
        <v>296</v>
      </c>
      <c r="B46" t="s">
        <v>461</v>
      </c>
      <c r="C46" t="s">
        <v>462</v>
      </c>
      <c r="D46" t="s">
        <v>451</v>
      </c>
      <c r="E46" t="s">
        <v>463</v>
      </c>
      <c r="F46" t="s">
        <v>216</v>
      </c>
      <c r="G46" t="s">
        <v>215</v>
      </c>
      <c r="H46">
        <v>4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20</v>
      </c>
      <c r="U46" t="s">
        <v>464</v>
      </c>
      <c r="V46" s="7">
        <v>518314933</v>
      </c>
      <c r="W46" s="7">
        <v>5249460299999990</v>
      </c>
    </row>
    <row r="47" spans="1:23" x14ac:dyDescent="0.2">
      <c r="A47" t="s">
        <v>296</v>
      </c>
      <c r="B47" t="s">
        <v>465</v>
      </c>
      <c r="C47" t="s">
        <v>56</v>
      </c>
      <c r="D47" t="s">
        <v>56</v>
      </c>
      <c r="E47" t="s">
        <v>466</v>
      </c>
      <c r="F47" t="s">
        <v>216</v>
      </c>
      <c r="G47" t="s">
        <v>215</v>
      </c>
      <c r="H47">
        <v>20</v>
      </c>
      <c r="I47">
        <v>10</v>
      </c>
      <c r="J47">
        <v>1</v>
      </c>
      <c r="K47">
        <v>0</v>
      </c>
      <c r="L47">
        <v>1</v>
      </c>
      <c r="M47">
        <v>1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20</v>
      </c>
      <c r="U47" t="s">
        <v>467</v>
      </c>
      <c r="V47" s="7">
        <v>519816476</v>
      </c>
      <c r="W47" s="7">
        <v>59063223</v>
      </c>
    </row>
    <row r="48" spans="1:23" x14ac:dyDescent="0.2">
      <c r="A48" t="s">
        <v>296</v>
      </c>
      <c r="B48" t="s">
        <v>468</v>
      </c>
      <c r="C48" t="s">
        <v>469</v>
      </c>
      <c r="D48" t="s">
        <v>469</v>
      </c>
      <c r="E48" t="s">
        <v>470</v>
      </c>
      <c r="F48" t="s">
        <v>216</v>
      </c>
      <c r="G48" t="s">
        <v>215</v>
      </c>
      <c r="H48">
        <v>5</v>
      </c>
      <c r="I48">
        <v>2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20</v>
      </c>
      <c r="U48" t="s">
        <v>471</v>
      </c>
      <c r="V48" s="7">
        <v>5214922</v>
      </c>
      <c r="W48" s="7">
        <v>619654</v>
      </c>
    </row>
    <row r="49" spans="1:23" x14ac:dyDescent="0.2">
      <c r="A49" t="s">
        <v>296</v>
      </c>
      <c r="B49" t="s">
        <v>472</v>
      </c>
      <c r="C49" t="s">
        <v>473</v>
      </c>
      <c r="D49" t="s">
        <v>474</v>
      </c>
      <c r="E49" t="s">
        <v>475</v>
      </c>
      <c r="F49" t="s">
        <v>216</v>
      </c>
      <c r="G49" t="s">
        <v>215</v>
      </c>
      <c r="H49">
        <v>1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11</v>
      </c>
      <c r="U49" t="s">
        <v>476</v>
      </c>
      <c r="V49" s="7">
        <v>5188994</v>
      </c>
      <c r="W49" s="7">
        <v>538311</v>
      </c>
    </row>
    <row r="50" spans="1:23" x14ac:dyDescent="0.2">
      <c r="A50" t="s">
        <v>296</v>
      </c>
      <c r="B50" t="s">
        <v>477</v>
      </c>
      <c r="C50" t="s">
        <v>478</v>
      </c>
      <c r="D50" t="s">
        <v>478</v>
      </c>
      <c r="E50" t="s">
        <v>479</v>
      </c>
      <c r="F50" t="s">
        <v>216</v>
      </c>
      <c r="G50" t="s">
        <v>215</v>
      </c>
      <c r="H50">
        <v>3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10</v>
      </c>
      <c r="U50" t="s">
        <v>480</v>
      </c>
      <c r="V50" s="7">
        <v>519451297</v>
      </c>
      <c r="W50" s="7">
        <v>63106227</v>
      </c>
    </row>
    <row r="51" spans="1:23" x14ac:dyDescent="0.2">
      <c r="A51" t="s">
        <v>296</v>
      </c>
      <c r="B51" t="s">
        <v>481</v>
      </c>
      <c r="C51" t="s">
        <v>56</v>
      </c>
      <c r="D51" t="s">
        <v>56</v>
      </c>
      <c r="E51" t="s">
        <v>482</v>
      </c>
      <c r="F51" t="s">
        <v>216</v>
      </c>
      <c r="G51" t="s">
        <v>215</v>
      </c>
      <c r="H51">
        <v>2</v>
      </c>
      <c r="I51">
        <v>1</v>
      </c>
      <c r="J51">
        <v>0</v>
      </c>
      <c r="K51">
        <v>0</v>
      </c>
      <c r="L51">
        <v>0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5</v>
      </c>
      <c r="U51" t="s">
        <v>483</v>
      </c>
      <c r="V51" s="7">
        <v>5196459960000000</v>
      </c>
      <c r="W51" s="7">
        <v>5891079899999990</v>
      </c>
    </row>
    <row r="52" spans="1:23" x14ac:dyDescent="0.2">
      <c r="A52" t="s">
        <v>296</v>
      </c>
      <c r="B52" t="s">
        <v>484</v>
      </c>
      <c r="C52" t="s">
        <v>485</v>
      </c>
      <c r="D52" t="s">
        <v>37</v>
      </c>
      <c r="E52" t="s">
        <v>486</v>
      </c>
      <c r="F52" t="s">
        <v>216</v>
      </c>
      <c r="G52" t="s">
        <v>215</v>
      </c>
      <c r="H52">
        <v>2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2</v>
      </c>
      <c r="U52" t="s">
        <v>487</v>
      </c>
      <c r="V52" s="7">
        <v>5216912000000000</v>
      </c>
      <c r="W52" s="7">
        <v>556481</v>
      </c>
    </row>
    <row r="53" spans="1:23" x14ac:dyDescent="0.2">
      <c r="A53" t="s">
        <v>296</v>
      </c>
      <c r="B53" t="s">
        <v>488</v>
      </c>
      <c r="C53" t="s">
        <v>489</v>
      </c>
      <c r="D53" t="s">
        <v>451</v>
      </c>
      <c r="E53" t="s">
        <v>490</v>
      </c>
      <c r="F53" t="s">
        <v>216</v>
      </c>
      <c r="G53" t="s">
        <v>215</v>
      </c>
      <c r="H53">
        <v>3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4</v>
      </c>
      <c r="U53" t="s">
        <v>491</v>
      </c>
      <c r="V53" s="7">
        <v>518799</v>
      </c>
      <c r="W53" s="7">
        <v>52141</v>
      </c>
    </row>
    <row r="54" spans="1:23" x14ac:dyDescent="0.2">
      <c r="A54" t="s">
        <v>296</v>
      </c>
      <c r="B54" t="s">
        <v>492</v>
      </c>
      <c r="C54" t="s">
        <v>56</v>
      </c>
      <c r="D54" t="s">
        <v>56</v>
      </c>
      <c r="E54" t="s">
        <v>493</v>
      </c>
      <c r="F54" t="s">
        <v>216</v>
      </c>
      <c r="G54" t="s">
        <v>215</v>
      </c>
      <c r="H54">
        <v>20</v>
      </c>
      <c r="I54">
        <v>8</v>
      </c>
      <c r="J54">
        <v>1</v>
      </c>
      <c r="K54">
        <v>0</v>
      </c>
      <c r="L54">
        <v>1</v>
      </c>
      <c r="M54">
        <v>1</v>
      </c>
      <c r="N54">
        <v>1</v>
      </c>
      <c r="O54">
        <v>1</v>
      </c>
      <c r="P54">
        <v>0</v>
      </c>
      <c r="Q54">
        <v>0</v>
      </c>
      <c r="R54">
        <v>0</v>
      </c>
      <c r="S54">
        <v>1</v>
      </c>
      <c r="T54">
        <v>20</v>
      </c>
      <c r="U54" t="s">
        <v>494</v>
      </c>
      <c r="V54" s="7">
        <v>519841098</v>
      </c>
      <c r="W54" s="7">
        <v>5902968799999990</v>
      </c>
    </row>
    <row r="55" spans="1:23" x14ac:dyDescent="0.2">
      <c r="A55" t="s">
        <v>296</v>
      </c>
      <c r="B55" t="s">
        <v>495</v>
      </c>
      <c r="C55" t="s">
        <v>53</v>
      </c>
      <c r="D55" t="s">
        <v>53</v>
      </c>
      <c r="E55" t="s">
        <v>496</v>
      </c>
      <c r="F55" t="s">
        <v>216</v>
      </c>
      <c r="G55" t="s">
        <v>215</v>
      </c>
      <c r="H55">
        <v>2</v>
      </c>
      <c r="I55">
        <v>1</v>
      </c>
      <c r="J55">
        <v>0</v>
      </c>
      <c r="K55">
        <v>0</v>
      </c>
      <c r="L55">
        <v>0</v>
      </c>
      <c r="M55">
        <v>1</v>
      </c>
      <c r="N55">
        <v>1</v>
      </c>
      <c r="O55">
        <v>1</v>
      </c>
      <c r="P55">
        <v>0</v>
      </c>
      <c r="Q55">
        <v>1</v>
      </c>
      <c r="R55">
        <v>0</v>
      </c>
      <c r="S55">
        <v>0</v>
      </c>
      <c r="T55">
        <v>20</v>
      </c>
      <c r="U55" t="s">
        <v>497</v>
      </c>
      <c r="V55" s="7">
        <v>5223544030000000</v>
      </c>
      <c r="W55" s="7">
        <v>5975198300000000</v>
      </c>
    </row>
    <row r="56" spans="1:23" x14ac:dyDescent="0.2">
      <c r="A56" t="s">
        <v>296</v>
      </c>
      <c r="B56" t="s">
        <v>498</v>
      </c>
      <c r="C56" t="s">
        <v>53</v>
      </c>
      <c r="D56" t="s">
        <v>53</v>
      </c>
      <c r="E56" t="s">
        <v>499</v>
      </c>
      <c r="F56" t="s">
        <v>216</v>
      </c>
      <c r="G56" t="s">
        <v>215</v>
      </c>
      <c r="H56">
        <v>3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20</v>
      </c>
      <c r="U56" t="s">
        <v>500</v>
      </c>
      <c r="V56" s="7">
        <v>5217931</v>
      </c>
      <c r="W56" s="7">
        <v>598535</v>
      </c>
    </row>
    <row r="57" spans="1:23" x14ac:dyDescent="0.2">
      <c r="A57" t="s">
        <v>296</v>
      </c>
      <c r="B57" t="s">
        <v>501</v>
      </c>
      <c r="C57" t="s">
        <v>50</v>
      </c>
      <c r="D57" t="s">
        <v>50</v>
      </c>
      <c r="E57" t="s">
        <v>502</v>
      </c>
      <c r="F57" t="s">
        <v>216</v>
      </c>
      <c r="G57" t="s">
        <v>215</v>
      </c>
      <c r="H57">
        <v>20</v>
      </c>
      <c r="I57">
        <v>9</v>
      </c>
      <c r="J57">
        <v>1</v>
      </c>
      <c r="K57">
        <v>0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20</v>
      </c>
      <c r="U57" t="s">
        <v>503</v>
      </c>
      <c r="V57" s="7">
        <v>518469148</v>
      </c>
      <c r="W57" s="7">
        <v>58649976</v>
      </c>
    </row>
    <row r="58" spans="1:23" x14ac:dyDescent="0.2">
      <c r="A58" t="s">
        <v>296</v>
      </c>
      <c r="B58" t="s">
        <v>504</v>
      </c>
      <c r="C58" t="s">
        <v>505</v>
      </c>
      <c r="D58" t="s">
        <v>506</v>
      </c>
      <c r="E58" t="s">
        <v>507</v>
      </c>
      <c r="F58" t="s">
        <v>216</v>
      </c>
      <c r="G58" t="s">
        <v>215</v>
      </c>
      <c r="H58">
        <v>3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20</v>
      </c>
      <c r="U58" t="s">
        <v>508</v>
      </c>
      <c r="V58" s="7">
        <v>5224033319999990</v>
      </c>
      <c r="W58" s="7">
        <v>54819372</v>
      </c>
    </row>
    <row r="59" spans="1:23" x14ac:dyDescent="0.2">
      <c r="A59" t="s">
        <v>296</v>
      </c>
      <c r="B59" t="s">
        <v>509</v>
      </c>
      <c r="C59" t="s">
        <v>510</v>
      </c>
      <c r="D59" t="s">
        <v>511</v>
      </c>
      <c r="E59" t="s">
        <v>512</v>
      </c>
      <c r="F59" t="s">
        <v>216</v>
      </c>
      <c r="G59" t="s">
        <v>215</v>
      </c>
      <c r="H59">
        <v>1</v>
      </c>
      <c r="I59">
        <v>1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3</v>
      </c>
      <c r="U59" t="s">
        <v>513</v>
      </c>
      <c r="V59" s="7">
        <v>518063921</v>
      </c>
      <c r="W59" s="7">
        <v>5852792099999990</v>
      </c>
    </row>
    <row r="60" spans="1:23" x14ac:dyDescent="0.2">
      <c r="A60" t="s">
        <v>296</v>
      </c>
      <c r="B60" t="s">
        <v>514</v>
      </c>
      <c r="C60" t="s">
        <v>515</v>
      </c>
      <c r="D60" t="s">
        <v>516</v>
      </c>
      <c r="E60" t="s">
        <v>517</v>
      </c>
      <c r="F60" t="s">
        <v>216</v>
      </c>
      <c r="G60" t="s">
        <v>215</v>
      </c>
      <c r="H60">
        <v>1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7</v>
      </c>
      <c r="U60" t="s">
        <v>518</v>
      </c>
      <c r="V60" s="7">
        <v>519175659</v>
      </c>
      <c r="W60" s="7">
        <v>5568216599999990</v>
      </c>
    </row>
    <row r="61" spans="1:23" x14ac:dyDescent="0.2">
      <c r="A61" t="s">
        <v>296</v>
      </c>
      <c r="B61" t="s">
        <v>519</v>
      </c>
      <c r="C61" t="s">
        <v>520</v>
      </c>
      <c r="D61" t="s">
        <v>520</v>
      </c>
      <c r="E61" t="s">
        <v>521</v>
      </c>
      <c r="F61" t="s">
        <v>216</v>
      </c>
      <c r="G61" t="s">
        <v>215</v>
      </c>
      <c r="H61">
        <v>4</v>
      </c>
      <c r="I61">
        <v>2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20</v>
      </c>
      <c r="U61" t="s">
        <v>522</v>
      </c>
      <c r="V61" s="7">
        <v>523538444</v>
      </c>
      <c r="W61" s="7">
        <v>5630362099999990</v>
      </c>
    </row>
    <row r="62" spans="1:23" x14ac:dyDescent="0.2">
      <c r="A62" t="s">
        <v>296</v>
      </c>
      <c r="B62" t="s">
        <v>523</v>
      </c>
      <c r="C62" t="s">
        <v>44</v>
      </c>
      <c r="D62" t="s">
        <v>44</v>
      </c>
      <c r="E62" t="s">
        <v>524</v>
      </c>
      <c r="F62" t="s">
        <v>79</v>
      </c>
      <c r="G62" t="s">
        <v>215</v>
      </c>
      <c r="H62">
        <v>20</v>
      </c>
      <c r="I62">
        <v>6</v>
      </c>
      <c r="J62">
        <v>1</v>
      </c>
      <c r="K62">
        <v>0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20</v>
      </c>
      <c r="U62" t="s">
        <v>525</v>
      </c>
      <c r="V62" s="7">
        <v>521539204</v>
      </c>
      <c r="W62" s="7">
        <v>53852669</v>
      </c>
    </row>
    <row r="63" spans="1:23" x14ac:dyDescent="0.2">
      <c r="A63" t="s">
        <v>296</v>
      </c>
      <c r="B63" t="s">
        <v>526</v>
      </c>
      <c r="C63" t="s">
        <v>527</v>
      </c>
      <c r="D63" t="s">
        <v>527</v>
      </c>
      <c r="E63" t="s">
        <v>528</v>
      </c>
      <c r="F63" t="s">
        <v>216</v>
      </c>
      <c r="G63" t="s">
        <v>215</v>
      </c>
      <c r="H63">
        <v>1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20</v>
      </c>
      <c r="U63" t="s">
        <v>529</v>
      </c>
      <c r="V63" s="7">
        <v>519743204</v>
      </c>
      <c r="W63" s="7">
        <v>67035805</v>
      </c>
    </row>
    <row r="64" spans="1:23" x14ac:dyDescent="0.2">
      <c r="A64" t="s">
        <v>296</v>
      </c>
      <c r="B64" t="s">
        <v>530</v>
      </c>
      <c r="C64" t="s">
        <v>531</v>
      </c>
      <c r="D64" t="s">
        <v>531</v>
      </c>
      <c r="E64" t="s">
        <v>532</v>
      </c>
      <c r="F64" t="s">
        <v>216</v>
      </c>
      <c r="G64" t="s">
        <v>215</v>
      </c>
      <c r="H64">
        <v>4</v>
      </c>
      <c r="I64">
        <v>1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3</v>
      </c>
      <c r="U64" t="s">
        <v>533</v>
      </c>
      <c r="V64" s="7">
        <v>523157947</v>
      </c>
      <c r="W64" s="7">
        <v>5564626199999990</v>
      </c>
    </row>
    <row r="65" spans="1:23" x14ac:dyDescent="0.2">
      <c r="A65" t="s">
        <v>296</v>
      </c>
      <c r="B65" t="s">
        <v>534</v>
      </c>
      <c r="C65" t="s">
        <v>53</v>
      </c>
      <c r="D65" t="s">
        <v>53</v>
      </c>
      <c r="E65" t="s">
        <v>535</v>
      </c>
      <c r="F65" t="s">
        <v>216</v>
      </c>
      <c r="G65" t="s">
        <v>215</v>
      </c>
      <c r="H65">
        <v>20</v>
      </c>
      <c r="I65">
        <v>5</v>
      </c>
      <c r="J65">
        <v>0</v>
      </c>
      <c r="K65">
        <v>0</v>
      </c>
      <c r="L65">
        <v>0</v>
      </c>
      <c r="M65">
        <v>1</v>
      </c>
      <c r="N65">
        <v>1</v>
      </c>
      <c r="O65">
        <v>1</v>
      </c>
      <c r="P65">
        <v>0</v>
      </c>
      <c r="Q65">
        <v>0</v>
      </c>
      <c r="R65">
        <v>0</v>
      </c>
      <c r="S65">
        <v>1</v>
      </c>
      <c r="T65">
        <v>20</v>
      </c>
      <c r="U65" t="s">
        <v>536</v>
      </c>
      <c r="V65" s="7">
        <v>5221238</v>
      </c>
      <c r="W65" s="7">
        <v>5964709999999990</v>
      </c>
    </row>
    <row r="66" spans="1:23" x14ac:dyDescent="0.2">
      <c r="A66" t="s">
        <v>296</v>
      </c>
      <c r="B66" t="s">
        <v>537</v>
      </c>
      <c r="C66" t="s">
        <v>538</v>
      </c>
      <c r="D66" t="s">
        <v>70</v>
      </c>
      <c r="E66" t="s">
        <v>539</v>
      </c>
      <c r="F66" t="s">
        <v>225</v>
      </c>
      <c r="G66" t="s">
        <v>215</v>
      </c>
      <c r="H66">
        <v>4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10</v>
      </c>
      <c r="U66" t="s">
        <v>540</v>
      </c>
      <c r="V66" s="7">
        <v>517194772</v>
      </c>
      <c r="W66" s="7">
        <v>533564</v>
      </c>
    </row>
    <row r="67" spans="1:23" x14ac:dyDescent="0.2">
      <c r="A67" t="s">
        <v>296</v>
      </c>
      <c r="B67" t="s">
        <v>541</v>
      </c>
      <c r="C67" t="s">
        <v>56</v>
      </c>
      <c r="D67" t="s">
        <v>56</v>
      </c>
      <c r="E67" t="s">
        <v>542</v>
      </c>
      <c r="F67" t="s">
        <v>216</v>
      </c>
      <c r="G67" t="s">
        <v>215</v>
      </c>
      <c r="H67">
        <v>13</v>
      </c>
      <c r="I67">
        <v>2</v>
      </c>
      <c r="J67">
        <v>0</v>
      </c>
      <c r="K67">
        <v>0</v>
      </c>
      <c r="L67">
        <v>0</v>
      </c>
      <c r="M67">
        <v>1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>
        <v>20</v>
      </c>
      <c r="U67" t="s">
        <v>543</v>
      </c>
      <c r="V67" s="7">
        <v>519593838</v>
      </c>
      <c r="W67" s="7">
        <v>58953137</v>
      </c>
    </row>
    <row r="68" spans="1:23" x14ac:dyDescent="0.2">
      <c r="A68" t="s">
        <v>296</v>
      </c>
      <c r="B68" t="s">
        <v>544</v>
      </c>
      <c r="C68" t="s">
        <v>70</v>
      </c>
      <c r="D68" t="s">
        <v>70</v>
      </c>
      <c r="E68" t="s">
        <v>545</v>
      </c>
      <c r="F68" t="s">
        <v>225</v>
      </c>
      <c r="G68" t="s">
        <v>215</v>
      </c>
      <c r="H68">
        <v>20</v>
      </c>
      <c r="I68">
        <v>11</v>
      </c>
      <c r="J68">
        <v>1</v>
      </c>
      <c r="K68">
        <v>0</v>
      </c>
      <c r="L68">
        <v>0</v>
      </c>
      <c r="M68">
        <v>1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>
        <v>20</v>
      </c>
      <c r="U68" t="s">
        <v>546</v>
      </c>
      <c r="V68" s="7">
        <v>5169025799999990</v>
      </c>
      <c r="W68" s="7">
        <v>53020189</v>
      </c>
    </row>
    <row r="69" spans="1:23" x14ac:dyDescent="0.2">
      <c r="A69" t="s">
        <v>296</v>
      </c>
      <c r="B69" t="s">
        <v>547</v>
      </c>
      <c r="C69" t="s">
        <v>79</v>
      </c>
      <c r="D69" t="s">
        <v>79</v>
      </c>
      <c r="E69" t="s">
        <v>548</v>
      </c>
      <c r="F69" t="s">
        <v>79</v>
      </c>
      <c r="G69" t="s">
        <v>215</v>
      </c>
      <c r="H69">
        <v>20</v>
      </c>
      <c r="I69">
        <v>13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0</v>
      </c>
      <c r="Q69">
        <v>0</v>
      </c>
      <c r="R69">
        <v>0</v>
      </c>
      <c r="S69">
        <v>1</v>
      </c>
      <c r="T69">
        <v>20</v>
      </c>
      <c r="U69" t="s">
        <v>549</v>
      </c>
      <c r="V69" s="7">
        <v>52091537</v>
      </c>
      <c r="W69" s="7">
        <v>5111482</v>
      </c>
    </row>
    <row r="70" spans="1:23" x14ac:dyDescent="0.2">
      <c r="A70" t="s">
        <v>296</v>
      </c>
      <c r="B70" t="s">
        <v>550</v>
      </c>
      <c r="C70" t="s">
        <v>79</v>
      </c>
      <c r="D70" t="s">
        <v>79</v>
      </c>
      <c r="E70" t="s">
        <v>551</v>
      </c>
      <c r="F70" t="s">
        <v>79</v>
      </c>
      <c r="G70" t="s">
        <v>215</v>
      </c>
      <c r="H70">
        <v>20</v>
      </c>
      <c r="I70">
        <v>16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  <c r="T70">
        <v>20</v>
      </c>
      <c r="U70" t="s">
        <v>552</v>
      </c>
      <c r="V70" s="7">
        <v>520920146</v>
      </c>
      <c r="W70" s="7">
        <v>51173622</v>
      </c>
    </row>
    <row r="71" spans="1:23" x14ac:dyDescent="0.2">
      <c r="A71" t="s">
        <v>296</v>
      </c>
      <c r="B71" t="s">
        <v>553</v>
      </c>
      <c r="C71" t="s">
        <v>79</v>
      </c>
      <c r="D71" t="s">
        <v>79</v>
      </c>
      <c r="E71" t="s">
        <v>554</v>
      </c>
      <c r="F71" t="s">
        <v>79</v>
      </c>
      <c r="G71" t="s">
        <v>215</v>
      </c>
      <c r="H71">
        <v>4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10</v>
      </c>
      <c r="U71" t="s">
        <v>555</v>
      </c>
      <c r="V71" s="7">
        <v>521046288</v>
      </c>
      <c r="W71" s="7">
        <v>5059444099999990</v>
      </c>
    </row>
    <row r="72" spans="1:23" x14ac:dyDescent="0.2">
      <c r="A72" t="s">
        <v>296</v>
      </c>
      <c r="B72" t="s">
        <v>556</v>
      </c>
      <c r="C72" t="s">
        <v>73</v>
      </c>
      <c r="D72" t="s">
        <v>73</v>
      </c>
      <c r="E72" t="s">
        <v>557</v>
      </c>
      <c r="F72" t="s">
        <v>79</v>
      </c>
      <c r="G72" t="s">
        <v>215</v>
      </c>
      <c r="H72">
        <v>7</v>
      </c>
      <c r="I72">
        <v>2</v>
      </c>
      <c r="J72">
        <v>0</v>
      </c>
      <c r="K72">
        <v>0</v>
      </c>
      <c r="L72">
        <v>0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20</v>
      </c>
      <c r="U72" t="s">
        <v>558</v>
      </c>
      <c r="V72" s="7">
        <v>5204934120000000</v>
      </c>
      <c r="W72" s="7">
        <v>5118090499999990</v>
      </c>
    </row>
    <row r="73" spans="1:23" x14ac:dyDescent="0.2">
      <c r="A73" t="s">
        <v>296</v>
      </c>
      <c r="B73" t="s">
        <v>559</v>
      </c>
      <c r="C73" t="s">
        <v>73</v>
      </c>
      <c r="D73" t="s">
        <v>73</v>
      </c>
      <c r="E73" t="s">
        <v>560</v>
      </c>
      <c r="F73" t="s">
        <v>79</v>
      </c>
      <c r="G73" t="s">
        <v>215</v>
      </c>
      <c r="H73">
        <v>3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12</v>
      </c>
      <c r="U73" t="s">
        <v>561</v>
      </c>
      <c r="V73" s="7">
        <v>520476062</v>
      </c>
      <c r="W73" s="7">
        <v>50870522</v>
      </c>
    </row>
    <row r="74" spans="1:23" x14ac:dyDescent="0.2">
      <c r="A74" t="s">
        <v>296</v>
      </c>
      <c r="B74" t="s">
        <v>562</v>
      </c>
      <c r="C74" t="s">
        <v>79</v>
      </c>
      <c r="D74" t="s">
        <v>79</v>
      </c>
      <c r="E74" t="s">
        <v>563</v>
      </c>
      <c r="F74" t="s">
        <v>79</v>
      </c>
      <c r="G74" t="s">
        <v>215</v>
      </c>
      <c r="H74">
        <v>20</v>
      </c>
      <c r="I74">
        <v>16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>
        <v>20</v>
      </c>
      <c r="U74" t="s">
        <v>564</v>
      </c>
      <c r="V74" s="7">
        <v>520933749</v>
      </c>
      <c r="W74" s="7">
        <v>5116082</v>
      </c>
    </row>
    <row r="75" spans="1:23" x14ac:dyDescent="0.2">
      <c r="A75" t="s">
        <v>296</v>
      </c>
      <c r="B75" t="s">
        <v>565</v>
      </c>
      <c r="C75" t="s">
        <v>566</v>
      </c>
      <c r="D75" t="s">
        <v>566</v>
      </c>
      <c r="E75" t="s">
        <v>567</v>
      </c>
      <c r="F75" t="s">
        <v>79</v>
      </c>
      <c r="G75" t="s">
        <v>215</v>
      </c>
      <c r="H75">
        <v>3</v>
      </c>
      <c r="I75">
        <v>2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20</v>
      </c>
      <c r="U75" t="s">
        <v>568</v>
      </c>
      <c r="V75" s="7">
        <v>5212887</v>
      </c>
      <c r="W75" s="7">
        <v>50350351</v>
      </c>
    </row>
    <row r="76" spans="1:23" x14ac:dyDescent="0.2">
      <c r="A76" t="s">
        <v>296</v>
      </c>
      <c r="B76" t="s">
        <v>569</v>
      </c>
      <c r="C76" t="s">
        <v>89</v>
      </c>
      <c r="D76" t="s">
        <v>90</v>
      </c>
      <c r="E76" t="s">
        <v>570</v>
      </c>
      <c r="F76" t="s">
        <v>247</v>
      </c>
      <c r="G76" t="s">
        <v>215</v>
      </c>
      <c r="H76">
        <v>6</v>
      </c>
      <c r="I76">
        <v>2</v>
      </c>
      <c r="J76">
        <v>0</v>
      </c>
      <c r="K76">
        <v>0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16</v>
      </c>
      <c r="U76" t="s">
        <v>571</v>
      </c>
      <c r="V76" s="7">
        <v>51925552</v>
      </c>
      <c r="W76" s="7">
        <v>45663348</v>
      </c>
    </row>
    <row r="77" spans="1:23" x14ac:dyDescent="0.2">
      <c r="A77" t="s">
        <v>296</v>
      </c>
      <c r="B77" t="s">
        <v>572</v>
      </c>
      <c r="C77" t="s">
        <v>84</v>
      </c>
      <c r="D77" t="s">
        <v>84</v>
      </c>
      <c r="E77" t="s">
        <v>573</v>
      </c>
      <c r="F77" t="s">
        <v>247</v>
      </c>
      <c r="G77" t="s">
        <v>215</v>
      </c>
      <c r="H77">
        <v>8</v>
      </c>
      <c r="I77">
        <v>2</v>
      </c>
      <c r="J77">
        <v>0</v>
      </c>
      <c r="K77">
        <v>0</v>
      </c>
      <c r="L77">
        <v>1</v>
      </c>
      <c r="M77">
        <v>1</v>
      </c>
      <c r="N77">
        <v>1</v>
      </c>
      <c r="O77">
        <v>0</v>
      </c>
      <c r="P77">
        <v>0</v>
      </c>
      <c r="Q77">
        <v>1</v>
      </c>
      <c r="R77">
        <v>0</v>
      </c>
      <c r="S77">
        <v>0</v>
      </c>
      <c r="T77">
        <v>20</v>
      </c>
      <c r="U77" t="s">
        <v>574</v>
      </c>
      <c r="V77" s="7">
        <v>5189485999999990</v>
      </c>
      <c r="W77" s="7">
        <v>4531492900000000</v>
      </c>
    </row>
    <row r="78" spans="1:23" x14ac:dyDescent="0.2">
      <c r="A78" t="s">
        <v>296</v>
      </c>
      <c r="B78" t="s">
        <v>575</v>
      </c>
      <c r="C78" t="s">
        <v>84</v>
      </c>
      <c r="D78" t="s">
        <v>84</v>
      </c>
      <c r="E78" t="s">
        <v>576</v>
      </c>
      <c r="F78" t="s">
        <v>247</v>
      </c>
      <c r="G78" t="s">
        <v>215</v>
      </c>
      <c r="H78">
        <v>20</v>
      </c>
      <c r="I78">
        <v>12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0</v>
      </c>
      <c r="Q78">
        <v>0</v>
      </c>
      <c r="R78">
        <v>1</v>
      </c>
      <c r="S78">
        <v>0</v>
      </c>
      <c r="T78">
        <v>20</v>
      </c>
      <c r="U78" t="s">
        <v>577</v>
      </c>
      <c r="V78" s="7">
        <v>519215983</v>
      </c>
      <c r="W78" s="7">
        <v>4479712399999990</v>
      </c>
    </row>
    <row r="79" spans="1:23" x14ac:dyDescent="0.2">
      <c r="A79" t="s">
        <v>296</v>
      </c>
      <c r="B79" t="s">
        <v>578</v>
      </c>
      <c r="C79" t="s">
        <v>84</v>
      </c>
      <c r="D79" t="s">
        <v>84</v>
      </c>
      <c r="E79" t="s">
        <v>579</v>
      </c>
      <c r="F79" t="s">
        <v>247</v>
      </c>
      <c r="G79" t="s">
        <v>215</v>
      </c>
      <c r="H79">
        <v>3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20</v>
      </c>
      <c r="U79" t="s">
        <v>580</v>
      </c>
      <c r="V79" s="7">
        <v>518685347</v>
      </c>
      <c r="W79" s="7">
        <v>44535766</v>
      </c>
    </row>
    <row r="80" spans="1:23" x14ac:dyDescent="0.2">
      <c r="A80" t="s">
        <v>296</v>
      </c>
      <c r="B80" t="s">
        <v>581</v>
      </c>
      <c r="C80" t="s">
        <v>84</v>
      </c>
      <c r="D80" t="s">
        <v>84</v>
      </c>
      <c r="E80" t="s">
        <v>582</v>
      </c>
      <c r="F80" t="s">
        <v>247</v>
      </c>
      <c r="G80" t="s">
        <v>215</v>
      </c>
      <c r="H80">
        <v>20</v>
      </c>
      <c r="I80">
        <v>5</v>
      </c>
      <c r="J80">
        <v>1</v>
      </c>
      <c r="K80">
        <v>0</v>
      </c>
      <c r="L80">
        <v>1</v>
      </c>
      <c r="M80">
        <v>1</v>
      </c>
      <c r="N80">
        <v>1</v>
      </c>
      <c r="O80">
        <v>1</v>
      </c>
      <c r="P80">
        <v>0</v>
      </c>
      <c r="Q80">
        <v>1</v>
      </c>
      <c r="R80">
        <v>1</v>
      </c>
      <c r="S80">
        <v>0</v>
      </c>
      <c r="T80">
        <v>20</v>
      </c>
      <c r="U80" t="s">
        <v>583</v>
      </c>
      <c r="V80" s="7">
        <v>518870646</v>
      </c>
      <c r="W80" s="7">
        <v>44903203</v>
      </c>
    </row>
    <row r="81" spans="1:23" x14ac:dyDescent="0.2">
      <c r="A81" t="s">
        <v>296</v>
      </c>
      <c r="B81" t="s">
        <v>584</v>
      </c>
      <c r="C81" t="s">
        <v>84</v>
      </c>
      <c r="D81" t="s">
        <v>84</v>
      </c>
      <c r="E81" t="s">
        <v>585</v>
      </c>
      <c r="F81" t="s">
        <v>247</v>
      </c>
      <c r="G81" t="s">
        <v>215</v>
      </c>
      <c r="H81">
        <v>20</v>
      </c>
      <c r="I81">
        <v>8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0</v>
      </c>
      <c r="Q81">
        <v>0</v>
      </c>
      <c r="R81">
        <v>1</v>
      </c>
      <c r="S81">
        <v>0</v>
      </c>
      <c r="T81">
        <v>20</v>
      </c>
      <c r="U81" t="s">
        <v>586</v>
      </c>
      <c r="V81" s="7">
        <v>5194749770000000</v>
      </c>
      <c r="W81" s="7">
        <v>45550883</v>
      </c>
    </row>
    <row r="82" spans="1:23" x14ac:dyDescent="0.2">
      <c r="A82" t="s">
        <v>296</v>
      </c>
      <c r="B82" t="s">
        <v>587</v>
      </c>
      <c r="C82" t="s">
        <v>84</v>
      </c>
      <c r="D82" t="s">
        <v>84</v>
      </c>
      <c r="E82" t="s">
        <v>588</v>
      </c>
      <c r="F82" t="s">
        <v>247</v>
      </c>
      <c r="G82" t="s">
        <v>215</v>
      </c>
      <c r="H82">
        <v>20</v>
      </c>
      <c r="I82">
        <v>15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0</v>
      </c>
      <c r="Q82">
        <v>1</v>
      </c>
      <c r="R82">
        <v>1</v>
      </c>
      <c r="S82">
        <v>1</v>
      </c>
      <c r="T82">
        <v>20</v>
      </c>
      <c r="U82" t="s">
        <v>589</v>
      </c>
      <c r="V82" s="7">
        <v>519203857</v>
      </c>
      <c r="W82" s="7">
        <v>44834965</v>
      </c>
    </row>
    <row r="83" spans="1:23" x14ac:dyDescent="0.2">
      <c r="A83" t="s">
        <v>296</v>
      </c>
      <c r="B83" t="s">
        <v>590</v>
      </c>
      <c r="C83" t="s">
        <v>84</v>
      </c>
      <c r="D83" t="s">
        <v>84</v>
      </c>
      <c r="E83" t="s">
        <v>591</v>
      </c>
      <c r="F83" t="s">
        <v>247</v>
      </c>
      <c r="G83" t="s">
        <v>215</v>
      </c>
      <c r="H83">
        <v>20</v>
      </c>
      <c r="I83">
        <v>17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0</v>
      </c>
      <c r="Q83">
        <v>1</v>
      </c>
      <c r="R83">
        <v>1</v>
      </c>
      <c r="S83">
        <v>0</v>
      </c>
      <c r="T83">
        <v>20</v>
      </c>
      <c r="U83" t="s">
        <v>592</v>
      </c>
      <c r="V83" s="7">
        <v>51918264</v>
      </c>
      <c r="W83" s="7">
        <v>4480160000000000</v>
      </c>
    </row>
    <row r="84" spans="1:23" x14ac:dyDescent="0.2">
      <c r="A84" t="s">
        <v>296</v>
      </c>
      <c r="B84" t="s">
        <v>593</v>
      </c>
      <c r="C84" t="s">
        <v>594</v>
      </c>
      <c r="D84" t="s">
        <v>594</v>
      </c>
      <c r="E84" t="s">
        <v>595</v>
      </c>
      <c r="F84" t="s">
        <v>247</v>
      </c>
      <c r="G84" t="s">
        <v>215</v>
      </c>
      <c r="H84">
        <v>5</v>
      </c>
      <c r="I84">
        <v>1</v>
      </c>
      <c r="J84">
        <v>0</v>
      </c>
      <c r="K84">
        <v>0</v>
      </c>
      <c r="L84">
        <v>1</v>
      </c>
      <c r="M84">
        <v>1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20</v>
      </c>
      <c r="U84" t="s">
        <v>596</v>
      </c>
      <c r="V84" s="7">
        <v>518702334</v>
      </c>
      <c r="W84" s="7">
        <v>4548312699999990</v>
      </c>
    </row>
    <row r="85" spans="1:23" x14ac:dyDescent="0.2">
      <c r="A85" t="s">
        <v>296</v>
      </c>
      <c r="B85" t="s">
        <v>597</v>
      </c>
      <c r="C85" t="s">
        <v>598</v>
      </c>
      <c r="D85" t="s">
        <v>598</v>
      </c>
      <c r="E85" t="s">
        <v>599</v>
      </c>
      <c r="F85" t="s">
        <v>247</v>
      </c>
      <c r="G85" t="s">
        <v>215</v>
      </c>
      <c r="H85">
        <v>7</v>
      </c>
      <c r="I85">
        <v>2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  <c r="Q85">
        <v>1</v>
      </c>
      <c r="R85">
        <v>0</v>
      </c>
      <c r="S85">
        <v>0</v>
      </c>
      <c r="T85">
        <v>20</v>
      </c>
      <c r="U85" t="s">
        <v>600</v>
      </c>
      <c r="V85" s="7">
        <v>5187514999999990</v>
      </c>
      <c r="W85" s="7">
        <v>4604630000000000</v>
      </c>
    </row>
    <row r="86" spans="1:23" x14ac:dyDescent="0.2">
      <c r="A86" t="s">
        <v>296</v>
      </c>
      <c r="B86" t="s">
        <v>601</v>
      </c>
      <c r="C86" t="s">
        <v>84</v>
      </c>
      <c r="D86" t="s">
        <v>84</v>
      </c>
      <c r="E86" t="s">
        <v>106</v>
      </c>
      <c r="F86" t="s">
        <v>247</v>
      </c>
      <c r="G86" t="s">
        <v>215</v>
      </c>
      <c r="H86">
        <v>20</v>
      </c>
      <c r="I86">
        <v>11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0</v>
      </c>
      <c r="Q86">
        <v>0</v>
      </c>
      <c r="R86">
        <v>1</v>
      </c>
      <c r="S86">
        <v>1</v>
      </c>
      <c r="T86">
        <v>20</v>
      </c>
      <c r="U86" t="s">
        <v>602</v>
      </c>
      <c r="V86" s="7">
        <v>519218945</v>
      </c>
      <c r="W86" s="7">
        <v>4475658300000000</v>
      </c>
    </row>
    <row r="87" spans="1:23" x14ac:dyDescent="0.2">
      <c r="A87" t="s">
        <v>296</v>
      </c>
      <c r="B87" t="s">
        <v>603</v>
      </c>
      <c r="C87" t="s">
        <v>84</v>
      </c>
      <c r="D87" t="s">
        <v>84</v>
      </c>
      <c r="E87" t="s">
        <v>604</v>
      </c>
      <c r="F87" t="s">
        <v>247</v>
      </c>
      <c r="G87" t="s">
        <v>215</v>
      </c>
      <c r="H87">
        <v>20</v>
      </c>
      <c r="I87">
        <v>15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0</v>
      </c>
      <c r="Q87">
        <v>0</v>
      </c>
      <c r="R87">
        <v>1</v>
      </c>
      <c r="S87">
        <v>0</v>
      </c>
      <c r="T87">
        <v>20</v>
      </c>
      <c r="U87" t="s">
        <v>605</v>
      </c>
      <c r="V87" s="7">
        <v>5191767170000000</v>
      </c>
      <c r="W87" s="7">
        <v>4475119800000000</v>
      </c>
    </row>
    <row r="88" spans="1:23" x14ac:dyDescent="0.2">
      <c r="A88" t="s">
        <v>296</v>
      </c>
      <c r="B88" t="s">
        <v>606</v>
      </c>
      <c r="C88" t="s">
        <v>607</v>
      </c>
      <c r="D88" t="s">
        <v>608</v>
      </c>
      <c r="E88" t="s">
        <v>609</v>
      </c>
      <c r="F88" t="s">
        <v>247</v>
      </c>
      <c r="G88" t="s">
        <v>215</v>
      </c>
      <c r="H88">
        <v>3</v>
      </c>
      <c r="I88">
        <v>1</v>
      </c>
      <c r="J88">
        <v>0</v>
      </c>
      <c r="K88">
        <v>0</v>
      </c>
      <c r="L88">
        <v>0</v>
      </c>
      <c r="M88">
        <v>1</v>
      </c>
      <c r="N88">
        <v>1</v>
      </c>
      <c r="O88">
        <v>0</v>
      </c>
      <c r="P88">
        <v>0</v>
      </c>
      <c r="Q88">
        <v>1</v>
      </c>
      <c r="R88">
        <v>0</v>
      </c>
      <c r="S88">
        <v>0</v>
      </c>
      <c r="T88">
        <v>20</v>
      </c>
      <c r="U88" t="s">
        <v>610</v>
      </c>
      <c r="V88" s="7">
        <v>519817499</v>
      </c>
      <c r="W88" s="7">
        <v>4451010399999990</v>
      </c>
    </row>
    <row r="89" spans="1:23" x14ac:dyDescent="0.2">
      <c r="A89" t="s">
        <v>296</v>
      </c>
      <c r="B89" t="s">
        <v>611</v>
      </c>
      <c r="C89" t="s">
        <v>89</v>
      </c>
      <c r="D89" t="s">
        <v>90</v>
      </c>
      <c r="E89" t="s">
        <v>612</v>
      </c>
      <c r="F89" t="s">
        <v>247</v>
      </c>
      <c r="G89" t="s">
        <v>215</v>
      </c>
      <c r="H89">
        <v>10</v>
      </c>
      <c r="I89">
        <v>3</v>
      </c>
      <c r="J89">
        <v>1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1</v>
      </c>
      <c r="R89">
        <v>0</v>
      </c>
      <c r="S89">
        <v>0</v>
      </c>
      <c r="T89">
        <v>20</v>
      </c>
      <c r="U89" t="s">
        <v>613</v>
      </c>
      <c r="V89" s="7">
        <v>5195223009999990</v>
      </c>
      <c r="W89" s="7">
        <v>45654534</v>
      </c>
    </row>
    <row r="90" spans="1:23" x14ac:dyDescent="0.2">
      <c r="A90" t="s">
        <v>296</v>
      </c>
      <c r="B90" t="s">
        <v>614</v>
      </c>
      <c r="C90" t="s">
        <v>99</v>
      </c>
      <c r="D90" t="s">
        <v>99</v>
      </c>
      <c r="E90" t="s">
        <v>615</v>
      </c>
      <c r="F90" t="s">
        <v>247</v>
      </c>
      <c r="G90" t="s">
        <v>215</v>
      </c>
      <c r="H90">
        <v>9</v>
      </c>
      <c r="I90">
        <v>1</v>
      </c>
      <c r="J90">
        <v>0</v>
      </c>
      <c r="K90">
        <v>0</v>
      </c>
      <c r="L90">
        <v>1</v>
      </c>
      <c r="M90">
        <v>1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20</v>
      </c>
      <c r="U90" t="s">
        <v>616</v>
      </c>
      <c r="V90" s="7">
        <v>5202662999999990</v>
      </c>
      <c r="W90" s="7">
        <v>4362359999999990</v>
      </c>
    </row>
    <row r="91" spans="1:23" x14ac:dyDescent="0.2">
      <c r="A91" t="s">
        <v>296</v>
      </c>
      <c r="B91" t="s">
        <v>617</v>
      </c>
      <c r="C91" t="s">
        <v>84</v>
      </c>
      <c r="D91" t="s">
        <v>84</v>
      </c>
      <c r="E91" t="s">
        <v>618</v>
      </c>
      <c r="F91" t="s">
        <v>247</v>
      </c>
      <c r="G91" t="s">
        <v>215</v>
      </c>
      <c r="H91">
        <v>20</v>
      </c>
      <c r="I91">
        <v>6</v>
      </c>
      <c r="J91">
        <v>0</v>
      </c>
      <c r="K91">
        <v>0</v>
      </c>
      <c r="L91">
        <v>1</v>
      </c>
      <c r="M91">
        <v>1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20</v>
      </c>
      <c r="U91" t="s">
        <v>619</v>
      </c>
      <c r="V91" s="7">
        <v>518938937</v>
      </c>
      <c r="W91" s="7">
        <v>45092437</v>
      </c>
    </row>
    <row r="92" spans="1:23" x14ac:dyDescent="0.2">
      <c r="A92" t="s">
        <v>296</v>
      </c>
      <c r="B92" t="s">
        <v>620</v>
      </c>
      <c r="C92" t="s">
        <v>84</v>
      </c>
      <c r="D92" t="s">
        <v>84</v>
      </c>
      <c r="E92" t="s">
        <v>621</v>
      </c>
      <c r="F92" t="s">
        <v>247</v>
      </c>
      <c r="G92" t="s">
        <v>215</v>
      </c>
      <c r="H92">
        <v>2</v>
      </c>
      <c r="I92">
        <v>1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>
        <v>20</v>
      </c>
      <c r="U92" t="s">
        <v>622</v>
      </c>
      <c r="V92" s="7">
        <v>519261302</v>
      </c>
      <c r="W92" s="7">
        <v>4415571</v>
      </c>
    </row>
    <row r="93" spans="1:23" x14ac:dyDescent="0.2">
      <c r="A93" t="s">
        <v>296</v>
      </c>
      <c r="B93" t="s">
        <v>623</v>
      </c>
      <c r="C93" t="s">
        <v>84</v>
      </c>
      <c r="D93" t="s">
        <v>84</v>
      </c>
      <c r="E93" t="s">
        <v>624</v>
      </c>
      <c r="F93" t="s">
        <v>247</v>
      </c>
      <c r="G93" t="s">
        <v>215</v>
      </c>
      <c r="H93">
        <v>20</v>
      </c>
      <c r="I93">
        <v>5</v>
      </c>
      <c r="J93">
        <v>0</v>
      </c>
      <c r="K93">
        <v>0</v>
      </c>
      <c r="L93">
        <v>1</v>
      </c>
      <c r="M93">
        <v>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20</v>
      </c>
      <c r="U93" t="s">
        <v>625</v>
      </c>
      <c r="V93" s="7">
        <v>519330955</v>
      </c>
      <c r="W93" s="7">
        <v>44783186</v>
      </c>
    </row>
    <row r="94" spans="1:23" x14ac:dyDescent="0.2">
      <c r="A94" t="s">
        <v>296</v>
      </c>
      <c r="B94" t="s">
        <v>626</v>
      </c>
      <c r="C94" t="s">
        <v>627</v>
      </c>
      <c r="D94" t="s">
        <v>84</v>
      </c>
      <c r="E94" t="s">
        <v>628</v>
      </c>
      <c r="F94" t="s">
        <v>247</v>
      </c>
      <c r="G94" t="s">
        <v>215</v>
      </c>
      <c r="H94">
        <v>2</v>
      </c>
      <c r="I94">
        <v>2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20</v>
      </c>
      <c r="U94" t="s">
        <v>629</v>
      </c>
      <c r="V94" s="7">
        <v>518744951</v>
      </c>
      <c r="W94" s="7">
        <v>4358075299999990</v>
      </c>
    </row>
    <row r="95" spans="1:23" x14ac:dyDescent="0.2">
      <c r="A95" t="s">
        <v>296</v>
      </c>
      <c r="B95" t="s">
        <v>630</v>
      </c>
      <c r="C95" t="s">
        <v>108</v>
      </c>
      <c r="D95" t="s">
        <v>108</v>
      </c>
      <c r="E95" t="s">
        <v>631</v>
      </c>
      <c r="F95" t="s">
        <v>247</v>
      </c>
      <c r="G95" t="s">
        <v>215</v>
      </c>
      <c r="H95">
        <v>3</v>
      </c>
      <c r="I95">
        <v>1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20</v>
      </c>
      <c r="U95" t="s">
        <v>632</v>
      </c>
      <c r="V95" s="7">
        <v>5191738369999990</v>
      </c>
      <c r="W95" s="7">
        <v>43323998</v>
      </c>
    </row>
    <row r="96" spans="1:23" x14ac:dyDescent="0.2">
      <c r="A96" t="s">
        <v>296</v>
      </c>
      <c r="B96" t="s">
        <v>633</v>
      </c>
      <c r="C96" t="s">
        <v>634</v>
      </c>
      <c r="D96" t="s">
        <v>634</v>
      </c>
      <c r="E96" t="s">
        <v>635</v>
      </c>
      <c r="F96" t="s">
        <v>247</v>
      </c>
      <c r="G96" t="s">
        <v>215</v>
      </c>
      <c r="H96">
        <v>4</v>
      </c>
      <c r="I96">
        <v>1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20</v>
      </c>
      <c r="U96" t="s">
        <v>636</v>
      </c>
      <c r="V96" s="7">
        <v>518351121</v>
      </c>
      <c r="W96" s="7">
        <v>46175406</v>
      </c>
    </row>
    <row r="97" spans="1:23" x14ac:dyDescent="0.2">
      <c r="A97" t="s">
        <v>296</v>
      </c>
      <c r="B97" t="s">
        <v>637</v>
      </c>
      <c r="C97" t="s">
        <v>129</v>
      </c>
      <c r="D97" t="s">
        <v>129</v>
      </c>
      <c r="E97" t="s">
        <v>638</v>
      </c>
      <c r="F97" t="s">
        <v>247</v>
      </c>
      <c r="G97" t="s">
        <v>215</v>
      </c>
      <c r="H97">
        <v>2</v>
      </c>
      <c r="I97">
        <v>1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11</v>
      </c>
      <c r="U97" t="s">
        <v>639</v>
      </c>
      <c r="V97" s="7">
        <v>518596515</v>
      </c>
      <c r="W97" s="7">
        <v>4292599500000000</v>
      </c>
    </row>
    <row r="98" spans="1:23" x14ac:dyDescent="0.2">
      <c r="A98" t="s">
        <v>296</v>
      </c>
      <c r="B98" t="s">
        <v>640</v>
      </c>
      <c r="C98" t="s">
        <v>641</v>
      </c>
      <c r="D98" t="s">
        <v>641</v>
      </c>
      <c r="E98" t="s">
        <v>642</v>
      </c>
      <c r="F98" t="s">
        <v>247</v>
      </c>
      <c r="G98" t="s">
        <v>215</v>
      </c>
      <c r="H98">
        <v>20</v>
      </c>
      <c r="I98">
        <v>6</v>
      </c>
      <c r="J98">
        <v>0</v>
      </c>
      <c r="K98">
        <v>0</v>
      </c>
      <c r="L98">
        <v>1</v>
      </c>
      <c r="M98">
        <v>1</v>
      </c>
      <c r="N98">
        <v>1</v>
      </c>
      <c r="O98">
        <v>1</v>
      </c>
      <c r="P98">
        <v>0</v>
      </c>
      <c r="Q98">
        <v>1</v>
      </c>
      <c r="R98">
        <v>0</v>
      </c>
      <c r="S98">
        <v>1</v>
      </c>
      <c r="T98">
        <v>20</v>
      </c>
      <c r="U98" t="s">
        <v>643</v>
      </c>
      <c r="V98" s="7">
        <v>5203600100000000</v>
      </c>
      <c r="W98" s="7">
        <v>4316243600000000</v>
      </c>
    </row>
    <row r="99" spans="1:23" x14ac:dyDescent="0.2">
      <c r="A99" t="s">
        <v>296</v>
      </c>
      <c r="B99" t="s">
        <v>644</v>
      </c>
      <c r="C99" t="s">
        <v>84</v>
      </c>
      <c r="D99" t="s">
        <v>84</v>
      </c>
      <c r="E99" t="s">
        <v>645</v>
      </c>
      <c r="F99" t="s">
        <v>247</v>
      </c>
      <c r="G99" t="s">
        <v>215</v>
      </c>
      <c r="H99">
        <v>20</v>
      </c>
      <c r="I99">
        <v>5</v>
      </c>
      <c r="J99">
        <v>0</v>
      </c>
      <c r="K99">
        <v>0</v>
      </c>
      <c r="L99">
        <v>0</v>
      </c>
      <c r="M99">
        <v>1</v>
      </c>
      <c r="N99">
        <v>1</v>
      </c>
      <c r="O99">
        <v>0</v>
      </c>
      <c r="P99">
        <v>0</v>
      </c>
      <c r="Q99">
        <v>1</v>
      </c>
      <c r="R99">
        <v>1</v>
      </c>
      <c r="S99">
        <v>0</v>
      </c>
      <c r="T99">
        <v>20</v>
      </c>
      <c r="U99" t="s">
        <v>646</v>
      </c>
      <c r="V99" s="7">
        <v>5191017</v>
      </c>
      <c r="W99" s="7">
        <v>4445500000000000</v>
      </c>
    </row>
    <row r="100" spans="1:23" x14ac:dyDescent="0.2">
      <c r="A100" t="s">
        <v>296</v>
      </c>
      <c r="B100" t="s">
        <v>647</v>
      </c>
      <c r="C100" t="s">
        <v>99</v>
      </c>
      <c r="D100" t="s">
        <v>99</v>
      </c>
      <c r="E100" t="s">
        <v>648</v>
      </c>
      <c r="F100" t="s">
        <v>247</v>
      </c>
      <c r="G100" t="s">
        <v>215</v>
      </c>
      <c r="H100">
        <v>20</v>
      </c>
      <c r="I100">
        <v>8</v>
      </c>
      <c r="J100">
        <v>0</v>
      </c>
      <c r="K100">
        <v>0</v>
      </c>
      <c r="L100">
        <v>0</v>
      </c>
      <c r="M100">
        <v>1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1</v>
      </c>
      <c r="T100">
        <v>20</v>
      </c>
      <c r="U100" t="s">
        <v>649</v>
      </c>
      <c r="V100" s="7">
        <v>520101064</v>
      </c>
      <c r="W100" s="7">
        <v>43624443</v>
      </c>
    </row>
    <row r="101" spans="1:23" x14ac:dyDescent="0.2">
      <c r="A101" t="s">
        <v>296</v>
      </c>
      <c r="B101" t="s">
        <v>650</v>
      </c>
      <c r="C101" t="s">
        <v>115</v>
      </c>
      <c r="D101" t="s">
        <v>115</v>
      </c>
      <c r="E101" t="s">
        <v>651</v>
      </c>
      <c r="F101" t="s">
        <v>247</v>
      </c>
      <c r="G101" t="s">
        <v>215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20</v>
      </c>
      <c r="U101" t="s">
        <v>652</v>
      </c>
      <c r="V101" s="7">
        <v>5204408000000000</v>
      </c>
      <c r="W101" s="7">
        <v>450175</v>
      </c>
    </row>
    <row r="102" spans="1:23" x14ac:dyDescent="0.2">
      <c r="A102" t="s">
        <v>296</v>
      </c>
      <c r="B102" t="s">
        <v>653</v>
      </c>
      <c r="C102" t="s">
        <v>641</v>
      </c>
      <c r="D102" t="s">
        <v>641</v>
      </c>
      <c r="E102" t="s">
        <v>654</v>
      </c>
      <c r="F102" t="s">
        <v>247</v>
      </c>
      <c r="G102" t="s">
        <v>215</v>
      </c>
      <c r="H102">
        <v>8</v>
      </c>
      <c r="I102">
        <v>1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20</v>
      </c>
      <c r="U102" t="s">
        <v>655</v>
      </c>
      <c r="V102" s="7">
        <v>520367894</v>
      </c>
      <c r="W102" s="7">
        <v>4335469</v>
      </c>
    </row>
    <row r="103" spans="1:23" x14ac:dyDescent="0.2">
      <c r="A103" t="s">
        <v>296</v>
      </c>
      <c r="B103" t="s">
        <v>656</v>
      </c>
      <c r="C103" t="s">
        <v>657</v>
      </c>
      <c r="D103" t="s">
        <v>657</v>
      </c>
      <c r="E103" t="s">
        <v>658</v>
      </c>
      <c r="F103" t="s">
        <v>247</v>
      </c>
      <c r="G103" t="s">
        <v>215</v>
      </c>
      <c r="H103">
        <v>2</v>
      </c>
      <c r="I103">
        <v>1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13</v>
      </c>
      <c r="U103" t="s">
        <v>659</v>
      </c>
      <c r="V103" s="7">
        <v>518181097</v>
      </c>
      <c r="W103" s="7">
        <v>47093319</v>
      </c>
    </row>
    <row r="104" spans="1:23" x14ac:dyDescent="0.2">
      <c r="A104" t="s">
        <v>296</v>
      </c>
      <c r="B104" t="s">
        <v>660</v>
      </c>
      <c r="C104" t="s">
        <v>661</v>
      </c>
      <c r="D104" t="s">
        <v>662</v>
      </c>
      <c r="E104" t="s">
        <v>663</v>
      </c>
      <c r="F104" t="s">
        <v>247</v>
      </c>
      <c r="G104" t="s">
        <v>215</v>
      </c>
      <c r="H104">
        <v>2</v>
      </c>
      <c r="I104">
        <v>1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</v>
      </c>
      <c r="U104" t="s">
        <v>664</v>
      </c>
      <c r="V104" s="7">
        <v>5199945839999990</v>
      </c>
      <c r="W104" s="7">
        <v>46517956</v>
      </c>
    </row>
    <row r="105" spans="1:23" x14ac:dyDescent="0.2">
      <c r="A105" t="s">
        <v>296</v>
      </c>
      <c r="B105" t="s">
        <v>665</v>
      </c>
      <c r="C105" t="s">
        <v>666</v>
      </c>
      <c r="D105" t="s">
        <v>666</v>
      </c>
      <c r="E105" t="s">
        <v>667</v>
      </c>
      <c r="F105" t="s">
        <v>247</v>
      </c>
      <c r="G105" t="s">
        <v>215</v>
      </c>
      <c r="H105">
        <v>7</v>
      </c>
      <c r="I105">
        <v>1</v>
      </c>
      <c r="J105">
        <v>0</v>
      </c>
      <c r="K105">
        <v>0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20</v>
      </c>
      <c r="U105" t="s">
        <v>668</v>
      </c>
      <c r="V105" s="7">
        <v>5201975419999990</v>
      </c>
      <c r="W105" s="7">
        <v>46828543</v>
      </c>
    </row>
    <row r="106" spans="1:23" x14ac:dyDescent="0.2">
      <c r="A106" t="s">
        <v>296</v>
      </c>
      <c r="B106" t="s">
        <v>669</v>
      </c>
      <c r="C106" t="s">
        <v>670</v>
      </c>
      <c r="D106" t="s">
        <v>670</v>
      </c>
      <c r="E106" t="s">
        <v>671</v>
      </c>
      <c r="F106" t="s">
        <v>247</v>
      </c>
      <c r="G106" t="s">
        <v>215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20</v>
      </c>
      <c r="U106" t="s">
        <v>672</v>
      </c>
      <c r="V106" s="7">
        <v>51852875</v>
      </c>
      <c r="W106" s="7">
        <v>46758563</v>
      </c>
    </row>
    <row r="107" spans="1:23" x14ac:dyDescent="0.2">
      <c r="A107" t="s">
        <v>296</v>
      </c>
      <c r="B107" t="s">
        <v>673</v>
      </c>
      <c r="C107" t="s">
        <v>657</v>
      </c>
      <c r="D107" t="s">
        <v>657</v>
      </c>
      <c r="E107" t="s">
        <v>674</v>
      </c>
      <c r="F107" t="s">
        <v>247</v>
      </c>
      <c r="G107" t="s">
        <v>215</v>
      </c>
      <c r="H107">
        <v>20</v>
      </c>
      <c r="I107">
        <v>11</v>
      </c>
      <c r="J107">
        <v>0</v>
      </c>
      <c r="K107">
        <v>0</v>
      </c>
      <c r="L107">
        <v>0</v>
      </c>
      <c r="M107">
        <v>1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20</v>
      </c>
      <c r="U107" t="s">
        <v>675</v>
      </c>
      <c r="V107" s="7">
        <v>5181325509999990</v>
      </c>
      <c r="W107" s="7">
        <v>4666971599999990</v>
      </c>
    </row>
    <row r="108" spans="1:23" x14ac:dyDescent="0.2">
      <c r="A108" t="s">
        <v>296</v>
      </c>
      <c r="B108" t="s">
        <v>676</v>
      </c>
      <c r="C108" t="s">
        <v>657</v>
      </c>
      <c r="D108" t="s">
        <v>657</v>
      </c>
      <c r="E108" t="s">
        <v>677</v>
      </c>
      <c r="F108" t="s">
        <v>247</v>
      </c>
      <c r="G108" t="s">
        <v>215</v>
      </c>
      <c r="H108">
        <v>3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20</v>
      </c>
      <c r="U108" t="s">
        <v>678</v>
      </c>
      <c r="V108" s="7">
        <v>51774143</v>
      </c>
      <c r="W108" s="7">
        <v>4647415</v>
      </c>
    </row>
    <row r="109" spans="1:23" x14ac:dyDescent="0.2">
      <c r="A109" t="s">
        <v>296</v>
      </c>
      <c r="B109" t="s">
        <v>679</v>
      </c>
      <c r="C109" t="s">
        <v>84</v>
      </c>
      <c r="D109" t="s">
        <v>84</v>
      </c>
      <c r="E109" t="s">
        <v>680</v>
      </c>
      <c r="F109" t="s">
        <v>247</v>
      </c>
      <c r="G109" t="s">
        <v>215</v>
      </c>
      <c r="H109">
        <v>17</v>
      </c>
      <c r="I109">
        <v>2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0</v>
      </c>
      <c r="Q109">
        <v>1</v>
      </c>
      <c r="R109">
        <v>1</v>
      </c>
      <c r="S109">
        <v>0</v>
      </c>
      <c r="T109">
        <v>20</v>
      </c>
      <c r="U109" t="s">
        <v>681</v>
      </c>
      <c r="V109" s="7">
        <v>519103897</v>
      </c>
      <c r="W109" s="7">
        <v>4435441399999990</v>
      </c>
    </row>
    <row r="110" spans="1:23" x14ac:dyDescent="0.2">
      <c r="A110" t="s">
        <v>296</v>
      </c>
      <c r="B110" t="s">
        <v>682</v>
      </c>
      <c r="C110" t="s">
        <v>118</v>
      </c>
      <c r="D110" t="s">
        <v>118</v>
      </c>
      <c r="E110" t="s">
        <v>683</v>
      </c>
      <c r="F110" t="s">
        <v>247</v>
      </c>
      <c r="G110" t="s">
        <v>215</v>
      </c>
      <c r="H110">
        <v>3</v>
      </c>
      <c r="I110">
        <v>1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20</v>
      </c>
      <c r="U110" t="s">
        <v>684</v>
      </c>
      <c r="V110" s="7">
        <v>520430078</v>
      </c>
      <c r="W110" s="7">
        <v>4242099800000000</v>
      </c>
    </row>
    <row r="111" spans="1:23" x14ac:dyDescent="0.2">
      <c r="A111" t="s">
        <v>296</v>
      </c>
      <c r="B111" t="s">
        <v>685</v>
      </c>
      <c r="C111" t="s">
        <v>686</v>
      </c>
      <c r="D111" t="s">
        <v>687</v>
      </c>
      <c r="E111" t="s">
        <v>688</v>
      </c>
      <c r="F111" t="s">
        <v>247</v>
      </c>
      <c r="G111" t="s">
        <v>215</v>
      </c>
      <c r="H111">
        <v>2</v>
      </c>
      <c r="I111">
        <v>1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12</v>
      </c>
      <c r="U111" t="s">
        <v>689</v>
      </c>
      <c r="V111" s="7">
        <v>520680377</v>
      </c>
      <c r="W111" s="7">
        <v>4740120699999990</v>
      </c>
    </row>
    <row r="112" spans="1:23" x14ac:dyDescent="0.2">
      <c r="A112" t="s">
        <v>296</v>
      </c>
      <c r="B112" t="s">
        <v>690</v>
      </c>
      <c r="C112" t="s">
        <v>691</v>
      </c>
      <c r="D112" t="s">
        <v>692</v>
      </c>
      <c r="E112" t="s">
        <v>693</v>
      </c>
      <c r="F112" t="s">
        <v>247</v>
      </c>
      <c r="G112" t="s">
        <v>215</v>
      </c>
      <c r="H112">
        <v>2</v>
      </c>
      <c r="I112">
        <v>1</v>
      </c>
      <c r="J112">
        <v>0</v>
      </c>
      <c r="K112">
        <v>0</v>
      </c>
      <c r="L112">
        <v>1</v>
      </c>
      <c r="M112">
        <v>1</v>
      </c>
      <c r="N112">
        <v>1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14</v>
      </c>
      <c r="U112" t="s">
        <v>694</v>
      </c>
      <c r="V112" s="7">
        <v>52010108</v>
      </c>
      <c r="W112" s="7">
        <v>4293758</v>
      </c>
    </row>
    <row r="113" spans="1:23" x14ac:dyDescent="0.2">
      <c r="A113" t="s">
        <v>296</v>
      </c>
      <c r="B113" t="s">
        <v>695</v>
      </c>
      <c r="C113" t="s">
        <v>696</v>
      </c>
      <c r="D113" t="s">
        <v>692</v>
      </c>
      <c r="E113" t="s">
        <v>697</v>
      </c>
      <c r="F113" t="s">
        <v>247</v>
      </c>
      <c r="G113" t="s">
        <v>215</v>
      </c>
      <c r="H113">
        <v>3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5</v>
      </c>
      <c r="U113" t="s">
        <v>698</v>
      </c>
      <c r="V113" s="7">
        <v>5196967069999990</v>
      </c>
      <c r="W113" s="7">
        <v>42119134</v>
      </c>
    </row>
    <row r="114" spans="1:23" x14ac:dyDescent="0.2">
      <c r="A114" t="s">
        <v>296</v>
      </c>
      <c r="B114" t="s">
        <v>699</v>
      </c>
      <c r="C114" t="s">
        <v>700</v>
      </c>
      <c r="D114" t="s">
        <v>608</v>
      </c>
      <c r="E114" t="s">
        <v>701</v>
      </c>
      <c r="F114" t="s">
        <v>247</v>
      </c>
      <c r="G114" t="s">
        <v>215</v>
      </c>
      <c r="H114">
        <v>5</v>
      </c>
      <c r="I114">
        <v>1</v>
      </c>
      <c r="J114">
        <v>0</v>
      </c>
      <c r="K114">
        <v>0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18</v>
      </c>
      <c r="U114" t="s">
        <v>702</v>
      </c>
      <c r="V114" s="7">
        <v>5204141500000000</v>
      </c>
      <c r="W114" s="7">
        <v>4541704999999990</v>
      </c>
    </row>
    <row r="115" spans="1:23" x14ac:dyDescent="0.2">
      <c r="A115" t="s">
        <v>296</v>
      </c>
      <c r="B115" t="s">
        <v>703</v>
      </c>
      <c r="C115" t="s">
        <v>122</v>
      </c>
      <c r="D115" t="s">
        <v>122</v>
      </c>
      <c r="E115" t="s">
        <v>704</v>
      </c>
      <c r="F115" t="s">
        <v>247</v>
      </c>
      <c r="G115" t="s">
        <v>215</v>
      </c>
      <c r="H115">
        <v>20</v>
      </c>
      <c r="I115">
        <v>16</v>
      </c>
      <c r="J115">
        <v>1</v>
      </c>
      <c r="K115">
        <v>0</v>
      </c>
      <c r="L115">
        <v>0</v>
      </c>
      <c r="M115">
        <v>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20</v>
      </c>
      <c r="U115" t="s">
        <v>705</v>
      </c>
      <c r="V115" s="7">
        <v>521628625</v>
      </c>
      <c r="W115" s="7">
        <v>44851261</v>
      </c>
    </row>
    <row r="116" spans="1:23" x14ac:dyDescent="0.2">
      <c r="A116" t="s">
        <v>296</v>
      </c>
      <c r="B116" t="s">
        <v>706</v>
      </c>
      <c r="C116" t="s">
        <v>118</v>
      </c>
      <c r="D116" t="s">
        <v>118</v>
      </c>
      <c r="E116" t="s">
        <v>707</v>
      </c>
      <c r="F116" t="s">
        <v>247</v>
      </c>
      <c r="G116" t="s">
        <v>215</v>
      </c>
      <c r="H116">
        <v>11</v>
      </c>
      <c r="I116">
        <v>1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20</v>
      </c>
      <c r="U116" t="s">
        <v>708</v>
      </c>
      <c r="V116" s="7">
        <v>5206907529999990</v>
      </c>
      <c r="W116" s="7">
        <v>43363649</v>
      </c>
    </row>
    <row r="117" spans="1:23" x14ac:dyDescent="0.2">
      <c r="A117" t="s">
        <v>296</v>
      </c>
      <c r="B117" t="s">
        <v>709</v>
      </c>
      <c r="C117" t="s">
        <v>115</v>
      </c>
      <c r="D117" t="s">
        <v>115</v>
      </c>
      <c r="E117" t="s">
        <v>710</v>
      </c>
      <c r="F117" t="s">
        <v>247</v>
      </c>
      <c r="G117" t="s">
        <v>215</v>
      </c>
      <c r="H117">
        <v>8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17</v>
      </c>
      <c r="U117" t="s">
        <v>711</v>
      </c>
      <c r="V117" s="7">
        <v>520552606</v>
      </c>
      <c r="W117" s="7">
        <v>4522938699999990</v>
      </c>
    </row>
    <row r="118" spans="1:23" x14ac:dyDescent="0.2">
      <c r="A118" t="s">
        <v>296</v>
      </c>
      <c r="B118" t="s">
        <v>712</v>
      </c>
      <c r="C118" t="s">
        <v>118</v>
      </c>
      <c r="D118" t="s">
        <v>118</v>
      </c>
      <c r="E118" t="s">
        <v>713</v>
      </c>
      <c r="F118" t="s">
        <v>247</v>
      </c>
      <c r="G118" t="s">
        <v>215</v>
      </c>
      <c r="H118">
        <v>20</v>
      </c>
      <c r="I118">
        <v>4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1</v>
      </c>
      <c r="P118">
        <v>0</v>
      </c>
      <c r="Q118">
        <v>1</v>
      </c>
      <c r="R118">
        <v>0</v>
      </c>
      <c r="S118">
        <v>1</v>
      </c>
      <c r="T118">
        <v>20</v>
      </c>
      <c r="U118" t="s">
        <v>714</v>
      </c>
      <c r="V118" s="7">
        <v>5206667640000000</v>
      </c>
      <c r="W118" s="7">
        <v>43194875</v>
      </c>
    </row>
    <row r="119" spans="1:23" x14ac:dyDescent="0.2">
      <c r="A119" t="s">
        <v>296</v>
      </c>
      <c r="B119" t="s">
        <v>715</v>
      </c>
      <c r="C119" t="s">
        <v>716</v>
      </c>
      <c r="D119" t="s">
        <v>717</v>
      </c>
      <c r="E119" t="s">
        <v>718</v>
      </c>
      <c r="F119" t="s">
        <v>247</v>
      </c>
      <c r="G119" t="s">
        <v>215</v>
      </c>
      <c r="H119">
        <v>2</v>
      </c>
      <c r="I119">
        <v>1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1</v>
      </c>
      <c r="T119">
        <v>14</v>
      </c>
      <c r="U119" t="s">
        <v>719</v>
      </c>
      <c r="V119" s="7">
        <v>5221492</v>
      </c>
      <c r="W119" s="7">
        <v>451439</v>
      </c>
    </row>
    <row r="120" spans="1:23" x14ac:dyDescent="0.2">
      <c r="A120" t="s">
        <v>296</v>
      </c>
      <c r="B120" t="s">
        <v>720</v>
      </c>
      <c r="C120" t="s">
        <v>118</v>
      </c>
      <c r="D120" t="s">
        <v>118</v>
      </c>
      <c r="E120" t="s">
        <v>721</v>
      </c>
      <c r="F120" t="s">
        <v>247</v>
      </c>
      <c r="G120" t="s">
        <v>215</v>
      </c>
      <c r="H120">
        <v>20</v>
      </c>
      <c r="I120">
        <v>16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20</v>
      </c>
      <c r="U120" t="s">
        <v>722</v>
      </c>
      <c r="V120" s="7">
        <v>5207873600000000</v>
      </c>
      <c r="W120" s="7">
        <v>4311248600000000</v>
      </c>
    </row>
    <row r="121" spans="1:23" x14ac:dyDescent="0.2">
      <c r="A121" t="s">
        <v>296</v>
      </c>
      <c r="B121" t="s">
        <v>723</v>
      </c>
      <c r="C121" t="s">
        <v>118</v>
      </c>
      <c r="D121" t="s">
        <v>118</v>
      </c>
      <c r="E121" t="s">
        <v>724</v>
      </c>
      <c r="F121" t="s">
        <v>247</v>
      </c>
      <c r="G121" t="s">
        <v>215</v>
      </c>
      <c r="H121">
        <v>20</v>
      </c>
      <c r="I121">
        <v>16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20</v>
      </c>
      <c r="U121" t="s">
        <v>725</v>
      </c>
      <c r="V121" s="7">
        <v>520776696</v>
      </c>
      <c r="W121" s="7">
        <v>4314385800000000</v>
      </c>
    </row>
    <row r="122" spans="1:23" x14ac:dyDescent="0.2">
      <c r="A122" t="s">
        <v>296</v>
      </c>
      <c r="B122" t="s">
        <v>726</v>
      </c>
      <c r="C122" t="s">
        <v>727</v>
      </c>
      <c r="D122" t="s">
        <v>728</v>
      </c>
      <c r="E122" t="s">
        <v>729</v>
      </c>
      <c r="F122" t="s">
        <v>247</v>
      </c>
      <c r="G122" t="s">
        <v>215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10</v>
      </c>
      <c r="U122" t="s">
        <v>730</v>
      </c>
      <c r="V122" s="7">
        <v>521113893</v>
      </c>
      <c r="W122" s="7">
        <v>4661422900000000</v>
      </c>
    </row>
    <row r="123" spans="1:23" x14ac:dyDescent="0.2">
      <c r="A123" t="s">
        <v>296</v>
      </c>
      <c r="B123" t="s">
        <v>731</v>
      </c>
      <c r="C123" t="s">
        <v>115</v>
      </c>
      <c r="D123" t="s">
        <v>115</v>
      </c>
      <c r="E123" t="s">
        <v>732</v>
      </c>
      <c r="F123" t="s">
        <v>247</v>
      </c>
      <c r="G123" t="s">
        <v>215</v>
      </c>
      <c r="H123">
        <v>20</v>
      </c>
      <c r="I123">
        <v>6</v>
      </c>
      <c r="J123">
        <v>1</v>
      </c>
      <c r="K123">
        <v>0</v>
      </c>
      <c r="L123">
        <v>0</v>
      </c>
      <c r="M123">
        <v>1</v>
      </c>
      <c r="N123">
        <v>1</v>
      </c>
      <c r="O123">
        <v>1</v>
      </c>
      <c r="P123">
        <v>0</v>
      </c>
      <c r="Q123">
        <v>1</v>
      </c>
      <c r="R123">
        <v>0</v>
      </c>
      <c r="S123">
        <v>0</v>
      </c>
      <c r="T123">
        <v>20</v>
      </c>
      <c r="U123" t="s">
        <v>733</v>
      </c>
      <c r="V123" s="7">
        <v>5206120739999990</v>
      </c>
      <c r="W123" s="7">
        <v>4487464600000000</v>
      </c>
    </row>
    <row r="124" spans="1:23" x14ac:dyDescent="0.2">
      <c r="A124" t="s">
        <v>296</v>
      </c>
      <c r="B124" t="s">
        <v>734</v>
      </c>
      <c r="C124" t="s">
        <v>735</v>
      </c>
      <c r="D124" t="s">
        <v>736</v>
      </c>
      <c r="E124" t="s">
        <v>737</v>
      </c>
      <c r="F124" t="s">
        <v>247</v>
      </c>
      <c r="G124" t="s">
        <v>215</v>
      </c>
      <c r="H124">
        <v>2</v>
      </c>
      <c r="I124">
        <v>1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3</v>
      </c>
      <c r="U124" t="s">
        <v>738</v>
      </c>
      <c r="V124" s="7">
        <v>5189938000000000</v>
      </c>
      <c r="W124" s="7">
        <v>4981</v>
      </c>
    </row>
    <row r="125" spans="1:23" x14ac:dyDescent="0.2">
      <c r="A125" t="s">
        <v>296</v>
      </c>
      <c r="B125" t="s">
        <v>739</v>
      </c>
      <c r="C125" t="s">
        <v>740</v>
      </c>
      <c r="D125" t="s">
        <v>740</v>
      </c>
      <c r="E125" t="s">
        <v>741</v>
      </c>
      <c r="F125" t="s">
        <v>247</v>
      </c>
      <c r="G125" t="s">
        <v>215</v>
      </c>
      <c r="H125">
        <v>3</v>
      </c>
      <c r="I125">
        <v>1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13</v>
      </c>
      <c r="U125" t="s">
        <v>742</v>
      </c>
      <c r="V125" s="7">
        <v>521668761</v>
      </c>
      <c r="W125" s="7">
        <v>44463659</v>
      </c>
    </row>
    <row r="126" spans="1:23" x14ac:dyDescent="0.2">
      <c r="A126" t="s">
        <v>296</v>
      </c>
      <c r="B126" t="s">
        <v>743</v>
      </c>
      <c r="C126" t="s">
        <v>122</v>
      </c>
      <c r="D126" t="s">
        <v>122</v>
      </c>
      <c r="E126" t="s">
        <v>744</v>
      </c>
      <c r="F126" t="s">
        <v>247</v>
      </c>
      <c r="G126" t="s">
        <v>215</v>
      </c>
      <c r="H126">
        <v>20</v>
      </c>
      <c r="I126">
        <v>18</v>
      </c>
      <c r="J126">
        <v>1</v>
      </c>
      <c r="K126">
        <v>0</v>
      </c>
      <c r="L126">
        <v>0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20</v>
      </c>
      <c r="U126" t="s">
        <v>745</v>
      </c>
      <c r="V126" s="7">
        <v>5216003509999990</v>
      </c>
      <c r="W126" s="7">
        <v>44911338</v>
      </c>
    </row>
    <row r="127" spans="1:23" x14ac:dyDescent="0.2">
      <c r="A127" t="s">
        <v>296</v>
      </c>
      <c r="B127" t="s">
        <v>746</v>
      </c>
      <c r="C127" t="s">
        <v>747</v>
      </c>
      <c r="D127" t="s">
        <v>747</v>
      </c>
      <c r="E127" t="s">
        <v>748</v>
      </c>
      <c r="F127" t="s">
        <v>247</v>
      </c>
      <c r="G127" t="s">
        <v>215</v>
      </c>
      <c r="H127">
        <v>4</v>
      </c>
      <c r="I127">
        <v>1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0</v>
      </c>
      <c r="Q127">
        <v>1</v>
      </c>
      <c r="R127">
        <v>0</v>
      </c>
      <c r="S127">
        <v>0</v>
      </c>
      <c r="T127">
        <v>20</v>
      </c>
      <c r="U127" t="s">
        <v>749</v>
      </c>
      <c r="V127" s="7">
        <v>521603476</v>
      </c>
      <c r="W127" s="7">
        <v>4550188599999990</v>
      </c>
    </row>
    <row r="128" spans="1:23" x14ac:dyDescent="0.2">
      <c r="A128" t="s">
        <v>296</v>
      </c>
      <c r="B128" t="s">
        <v>750</v>
      </c>
      <c r="C128" t="s">
        <v>122</v>
      </c>
      <c r="D128" t="s">
        <v>122</v>
      </c>
      <c r="E128" t="s">
        <v>751</v>
      </c>
      <c r="F128" t="s">
        <v>247</v>
      </c>
      <c r="G128" t="s">
        <v>215</v>
      </c>
      <c r="H128">
        <v>3</v>
      </c>
      <c r="I128">
        <v>1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20</v>
      </c>
      <c r="U128" t="s">
        <v>752</v>
      </c>
      <c r="V128" s="7">
        <v>52142097</v>
      </c>
      <c r="W128" s="7">
        <v>4483244700000000</v>
      </c>
    </row>
    <row r="129" spans="1:23" x14ac:dyDescent="0.2">
      <c r="A129" t="s">
        <v>296</v>
      </c>
      <c r="B129" t="s">
        <v>753</v>
      </c>
      <c r="C129" t="s">
        <v>754</v>
      </c>
      <c r="D129" t="s">
        <v>755</v>
      </c>
      <c r="E129" t="s">
        <v>756</v>
      </c>
      <c r="F129" t="s">
        <v>247</v>
      </c>
      <c r="G129" t="s">
        <v>215</v>
      </c>
      <c r="H129">
        <v>16</v>
      </c>
      <c r="I129">
        <v>5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20</v>
      </c>
      <c r="U129" t="s">
        <v>757</v>
      </c>
      <c r="V129" s="7">
        <v>520753369</v>
      </c>
      <c r="W129" s="7">
        <v>43596047</v>
      </c>
    </row>
    <row r="130" spans="1:23" x14ac:dyDescent="0.2">
      <c r="A130" t="s">
        <v>296</v>
      </c>
      <c r="B130" t="s">
        <v>758</v>
      </c>
      <c r="C130" t="s">
        <v>759</v>
      </c>
      <c r="D130" t="s">
        <v>755</v>
      </c>
      <c r="E130" t="s">
        <v>760</v>
      </c>
      <c r="F130" t="s">
        <v>247</v>
      </c>
      <c r="G130" t="s">
        <v>215</v>
      </c>
      <c r="H130">
        <v>20</v>
      </c>
      <c r="I130">
        <v>2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20</v>
      </c>
      <c r="U130" t="s">
        <v>761</v>
      </c>
      <c r="V130" s="7">
        <v>520902705</v>
      </c>
      <c r="W130" s="7">
        <v>43843707</v>
      </c>
    </row>
    <row r="131" spans="1:23" x14ac:dyDescent="0.2">
      <c r="A131" t="s">
        <v>296</v>
      </c>
      <c r="B131" t="s">
        <v>762</v>
      </c>
      <c r="C131" t="s">
        <v>763</v>
      </c>
      <c r="D131" t="s">
        <v>763</v>
      </c>
      <c r="E131" t="s">
        <v>764</v>
      </c>
      <c r="F131" t="s">
        <v>79</v>
      </c>
      <c r="G131" t="s">
        <v>215</v>
      </c>
      <c r="H131">
        <v>2</v>
      </c>
      <c r="I131">
        <v>2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20</v>
      </c>
      <c r="U131" t="s">
        <v>765</v>
      </c>
      <c r="V131" s="7">
        <v>520771583</v>
      </c>
      <c r="W131" s="7">
        <v>49042983</v>
      </c>
    </row>
    <row r="132" spans="1:23" x14ac:dyDescent="0.2">
      <c r="A132" t="s">
        <v>296</v>
      </c>
      <c r="B132" t="s">
        <v>766</v>
      </c>
      <c r="C132" t="s">
        <v>118</v>
      </c>
      <c r="D132" t="s">
        <v>118</v>
      </c>
      <c r="E132" t="s">
        <v>767</v>
      </c>
      <c r="F132" t="s">
        <v>247</v>
      </c>
      <c r="G132" t="s">
        <v>215</v>
      </c>
      <c r="H132">
        <v>20</v>
      </c>
      <c r="I132">
        <v>6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20</v>
      </c>
      <c r="U132" t="s">
        <v>768</v>
      </c>
      <c r="V132" s="7">
        <v>521146955</v>
      </c>
      <c r="W132" s="7">
        <v>42827628</v>
      </c>
    </row>
    <row r="133" spans="1:23" x14ac:dyDescent="0.2">
      <c r="A133" t="s">
        <v>296</v>
      </c>
      <c r="B133" t="s">
        <v>769</v>
      </c>
      <c r="C133" t="s">
        <v>770</v>
      </c>
      <c r="D133" t="s">
        <v>770</v>
      </c>
      <c r="E133" t="s">
        <v>771</v>
      </c>
      <c r="F133" t="s">
        <v>247</v>
      </c>
      <c r="G133" t="s">
        <v>215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0</v>
      </c>
      <c r="Q133">
        <v>1</v>
      </c>
      <c r="R133">
        <v>0</v>
      </c>
      <c r="S133">
        <v>0</v>
      </c>
      <c r="T133">
        <v>20</v>
      </c>
      <c r="U133" t="s">
        <v>772</v>
      </c>
      <c r="V133" s="7">
        <v>522759978</v>
      </c>
      <c r="W133" s="7">
        <v>4572594099999990</v>
      </c>
    </row>
    <row r="134" spans="1:23" x14ac:dyDescent="0.2">
      <c r="A134" t="s">
        <v>296</v>
      </c>
      <c r="B134" t="s">
        <v>773</v>
      </c>
      <c r="C134" t="s">
        <v>118</v>
      </c>
      <c r="D134" t="s">
        <v>118</v>
      </c>
      <c r="E134" t="s">
        <v>774</v>
      </c>
      <c r="F134" t="s">
        <v>247</v>
      </c>
      <c r="G134" t="s">
        <v>215</v>
      </c>
      <c r="H134">
        <v>20</v>
      </c>
      <c r="I134">
        <v>17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1</v>
      </c>
      <c r="R134">
        <v>0</v>
      </c>
      <c r="S134">
        <v>0</v>
      </c>
      <c r="T134">
        <v>20</v>
      </c>
      <c r="U134" t="s">
        <v>775</v>
      </c>
      <c r="V134" s="7">
        <v>520763161</v>
      </c>
      <c r="W134" s="7">
        <v>4309539</v>
      </c>
    </row>
    <row r="135" spans="1:23" x14ac:dyDescent="0.2">
      <c r="A135" t="s">
        <v>296</v>
      </c>
      <c r="B135" t="s">
        <v>776</v>
      </c>
      <c r="C135" t="s">
        <v>777</v>
      </c>
      <c r="D135" t="s">
        <v>778</v>
      </c>
      <c r="E135" t="s">
        <v>779</v>
      </c>
      <c r="F135" t="s">
        <v>242</v>
      </c>
      <c r="G135" t="s">
        <v>215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14</v>
      </c>
      <c r="U135" t="s">
        <v>780</v>
      </c>
      <c r="V135" s="7">
        <v>524256804</v>
      </c>
      <c r="W135" s="7">
        <v>46467307</v>
      </c>
    </row>
    <row r="136" spans="1:23" x14ac:dyDescent="0.2">
      <c r="A136" t="s">
        <v>296</v>
      </c>
      <c r="B136" t="s">
        <v>781</v>
      </c>
      <c r="C136" t="s">
        <v>93</v>
      </c>
      <c r="D136" t="s">
        <v>93</v>
      </c>
      <c r="E136" t="s">
        <v>782</v>
      </c>
      <c r="F136" t="s">
        <v>242</v>
      </c>
      <c r="G136" t="s">
        <v>215</v>
      </c>
      <c r="H136">
        <v>2</v>
      </c>
      <c r="I136">
        <v>1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6</v>
      </c>
      <c r="U136" t="s">
        <v>783</v>
      </c>
      <c r="V136" s="7">
        <v>524155838</v>
      </c>
      <c r="W136" s="7">
        <v>4911627699999990</v>
      </c>
    </row>
    <row r="137" spans="1:23" x14ac:dyDescent="0.2">
      <c r="A137" t="s">
        <v>296</v>
      </c>
      <c r="B137" t="s">
        <v>784</v>
      </c>
      <c r="C137" t="s">
        <v>136</v>
      </c>
      <c r="D137" t="s">
        <v>126</v>
      </c>
      <c r="E137" t="s">
        <v>785</v>
      </c>
      <c r="F137" t="s">
        <v>242</v>
      </c>
      <c r="G137" t="s">
        <v>215</v>
      </c>
      <c r="H137">
        <v>4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</v>
      </c>
      <c r="U137" t="s">
        <v>786</v>
      </c>
      <c r="V137" s="7">
        <v>52321132</v>
      </c>
      <c r="W137" s="7">
        <v>4792291999999990</v>
      </c>
    </row>
    <row r="138" spans="1:23" x14ac:dyDescent="0.2">
      <c r="A138" t="s">
        <v>296</v>
      </c>
      <c r="B138" t="s">
        <v>787</v>
      </c>
      <c r="C138" t="s">
        <v>788</v>
      </c>
      <c r="D138" t="s">
        <v>789</v>
      </c>
      <c r="E138" t="s">
        <v>790</v>
      </c>
      <c r="F138" t="s">
        <v>242</v>
      </c>
      <c r="G138" t="s">
        <v>215</v>
      </c>
      <c r="H138">
        <v>3</v>
      </c>
      <c r="I138">
        <v>1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5</v>
      </c>
      <c r="U138" t="s">
        <v>791</v>
      </c>
      <c r="V138" s="7">
        <v>5264794000000000</v>
      </c>
      <c r="W138" s="7">
        <v>503351</v>
      </c>
    </row>
    <row r="139" spans="1:23" x14ac:dyDescent="0.2">
      <c r="A139" t="s">
        <v>296</v>
      </c>
      <c r="B139" t="s">
        <v>792</v>
      </c>
      <c r="C139" t="s">
        <v>125</v>
      </c>
      <c r="D139" t="s">
        <v>126</v>
      </c>
      <c r="E139" t="s">
        <v>793</v>
      </c>
      <c r="F139" t="s">
        <v>242</v>
      </c>
      <c r="G139" t="s">
        <v>215</v>
      </c>
      <c r="H139">
        <v>3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11</v>
      </c>
      <c r="U139" t="s">
        <v>794</v>
      </c>
      <c r="V139" s="7">
        <v>5228946</v>
      </c>
      <c r="W139" s="7">
        <v>472332</v>
      </c>
    </row>
    <row r="140" spans="1:23" x14ac:dyDescent="0.2">
      <c r="A140" t="s">
        <v>296</v>
      </c>
      <c r="B140" t="s">
        <v>795</v>
      </c>
      <c r="C140" t="s">
        <v>93</v>
      </c>
      <c r="D140" t="s">
        <v>93</v>
      </c>
      <c r="E140" t="s">
        <v>796</v>
      </c>
      <c r="F140" t="s">
        <v>242</v>
      </c>
      <c r="G140" t="s">
        <v>215</v>
      </c>
      <c r="H140">
        <v>7</v>
      </c>
      <c r="I140">
        <v>1</v>
      </c>
      <c r="J140">
        <v>0</v>
      </c>
      <c r="K140">
        <v>0</v>
      </c>
      <c r="L140">
        <v>1</v>
      </c>
      <c r="M140">
        <v>1</v>
      </c>
      <c r="N140">
        <v>1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20</v>
      </c>
      <c r="U140" t="s">
        <v>797</v>
      </c>
      <c r="V140" s="7">
        <v>523000854</v>
      </c>
      <c r="W140" s="7">
        <v>49446389</v>
      </c>
    </row>
    <row r="141" spans="1:23" x14ac:dyDescent="0.2">
      <c r="A141" t="s">
        <v>296</v>
      </c>
      <c r="B141" t="s">
        <v>798</v>
      </c>
      <c r="C141" t="s">
        <v>93</v>
      </c>
      <c r="D141" t="s">
        <v>93</v>
      </c>
      <c r="E141" t="s">
        <v>799</v>
      </c>
      <c r="F141" t="s">
        <v>242</v>
      </c>
      <c r="G141" t="s">
        <v>215</v>
      </c>
      <c r="H141">
        <v>20</v>
      </c>
      <c r="I141">
        <v>17</v>
      </c>
      <c r="J141">
        <v>1</v>
      </c>
      <c r="K141">
        <v>0</v>
      </c>
      <c r="L141">
        <v>0</v>
      </c>
      <c r="M141">
        <v>1</v>
      </c>
      <c r="N141">
        <v>1</v>
      </c>
      <c r="O141">
        <v>1</v>
      </c>
      <c r="P141">
        <v>0</v>
      </c>
      <c r="Q141">
        <v>0</v>
      </c>
      <c r="R141">
        <v>1</v>
      </c>
      <c r="S141">
        <v>0</v>
      </c>
      <c r="T141">
        <v>20</v>
      </c>
      <c r="U141" t="s">
        <v>800</v>
      </c>
      <c r="V141" s="7">
        <v>5236668659999990</v>
      </c>
      <c r="W141" s="7">
        <v>48935336</v>
      </c>
    </row>
    <row r="142" spans="1:23" x14ac:dyDescent="0.2">
      <c r="A142" t="s">
        <v>296</v>
      </c>
      <c r="B142" t="s">
        <v>801</v>
      </c>
      <c r="C142" t="s">
        <v>27</v>
      </c>
      <c r="D142" t="s">
        <v>27</v>
      </c>
      <c r="E142" t="s">
        <v>802</v>
      </c>
      <c r="F142" t="s">
        <v>242</v>
      </c>
      <c r="G142" t="s">
        <v>215</v>
      </c>
      <c r="H142">
        <v>20</v>
      </c>
      <c r="I142">
        <v>10</v>
      </c>
      <c r="J142">
        <v>0</v>
      </c>
      <c r="K142">
        <v>0</v>
      </c>
      <c r="L142">
        <v>0</v>
      </c>
      <c r="M142">
        <v>1</v>
      </c>
      <c r="N142">
        <v>1</v>
      </c>
      <c r="O142">
        <v>1</v>
      </c>
      <c r="P142">
        <v>1</v>
      </c>
      <c r="Q142">
        <v>0</v>
      </c>
      <c r="R142">
        <v>0</v>
      </c>
      <c r="S142">
        <v>0</v>
      </c>
      <c r="T142">
        <v>20</v>
      </c>
      <c r="U142" t="s">
        <v>803</v>
      </c>
      <c r="V142" s="7">
        <v>526301317</v>
      </c>
      <c r="W142" s="7">
        <v>4747425600000000</v>
      </c>
    </row>
    <row r="143" spans="1:23" x14ac:dyDescent="0.2">
      <c r="A143" t="s">
        <v>296</v>
      </c>
      <c r="B143" t="s">
        <v>804</v>
      </c>
      <c r="C143" t="s">
        <v>27</v>
      </c>
      <c r="D143" t="s">
        <v>27</v>
      </c>
      <c r="E143" t="s">
        <v>805</v>
      </c>
      <c r="F143" t="s">
        <v>242</v>
      </c>
      <c r="G143" t="s">
        <v>215</v>
      </c>
      <c r="H143">
        <v>7</v>
      </c>
      <c r="I143">
        <v>3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20</v>
      </c>
      <c r="U143" t="s">
        <v>806</v>
      </c>
      <c r="V143" s="7">
        <v>5261591</v>
      </c>
      <c r="W143" s="7">
        <v>475894</v>
      </c>
    </row>
    <row r="144" spans="1:23" x14ac:dyDescent="0.2">
      <c r="A144" t="s">
        <v>296</v>
      </c>
      <c r="B144" t="s">
        <v>807</v>
      </c>
      <c r="C144" t="s">
        <v>93</v>
      </c>
      <c r="D144" t="s">
        <v>93</v>
      </c>
      <c r="E144" t="s">
        <v>808</v>
      </c>
      <c r="F144" t="s">
        <v>242</v>
      </c>
      <c r="G144" t="s">
        <v>215</v>
      </c>
      <c r="H144">
        <v>2</v>
      </c>
      <c r="I144">
        <v>1</v>
      </c>
      <c r="J144">
        <v>0</v>
      </c>
      <c r="K144">
        <v>0</v>
      </c>
      <c r="L144">
        <v>1</v>
      </c>
      <c r="M144">
        <v>1</v>
      </c>
      <c r="N144">
        <v>1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13</v>
      </c>
      <c r="U144" t="s">
        <v>809</v>
      </c>
      <c r="V144" s="7">
        <v>523557542</v>
      </c>
      <c r="W144" s="7">
        <v>4772832300000000</v>
      </c>
    </row>
    <row r="145" spans="1:23" x14ac:dyDescent="0.2">
      <c r="A145" t="s">
        <v>296</v>
      </c>
      <c r="B145" t="s">
        <v>810</v>
      </c>
      <c r="C145" t="s">
        <v>134</v>
      </c>
      <c r="D145" t="s">
        <v>134</v>
      </c>
      <c r="E145" t="s">
        <v>811</v>
      </c>
      <c r="F145" t="s">
        <v>242</v>
      </c>
      <c r="G145" t="s">
        <v>215</v>
      </c>
      <c r="H145">
        <v>20</v>
      </c>
      <c r="I145">
        <v>13</v>
      </c>
      <c r="J145">
        <v>0</v>
      </c>
      <c r="K145">
        <v>0</v>
      </c>
      <c r="L145">
        <v>0</v>
      </c>
      <c r="M145">
        <v>1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20</v>
      </c>
      <c r="U145" t="s">
        <v>812</v>
      </c>
      <c r="V145" s="7">
        <v>523791633</v>
      </c>
      <c r="W145" s="7">
        <v>46334442</v>
      </c>
    </row>
    <row r="146" spans="1:23" x14ac:dyDescent="0.2">
      <c r="A146" t="s">
        <v>296</v>
      </c>
      <c r="B146" t="s">
        <v>813</v>
      </c>
      <c r="C146" t="s">
        <v>814</v>
      </c>
      <c r="D146" t="s">
        <v>814</v>
      </c>
      <c r="E146" t="s">
        <v>815</v>
      </c>
      <c r="F146" t="s">
        <v>242</v>
      </c>
      <c r="G146" t="s">
        <v>215</v>
      </c>
      <c r="H146">
        <v>3</v>
      </c>
      <c r="I146">
        <v>1</v>
      </c>
      <c r="J146">
        <v>0</v>
      </c>
      <c r="K146">
        <v>0</v>
      </c>
      <c r="L146">
        <v>0</v>
      </c>
      <c r="M146">
        <v>1</v>
      </c>
      <c r="N146">
        <v>1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20</v>
      </c>
      <c r="U146" t="s">
        <v>816</v>
      </c>
      <c r="V146" s="7">
        <v>523326146</v>
      </c>
      <c r="W146" s="7">
        <v>49789164</v>
      </c>
    </row>
    <row r="147" spans="1:23" x14ac:dyDescent="0.2">
      <c r="A147" t="s">
        <v>296</v>
      </c>
      <c r="B147" t="s">
        <v>817</v>
      </c>
      <c r="C147" t="s">
        <v>93</v>
      </c>
      <c r="D147" t="s">
        <v>93</v>
      </c>
      <c r="E147" t="s">
        <v>818</v>
      </c>
      <c r="F147" t="s">
        <v>242</v>
      </c>
      <c r="G147" t="s">
        <v>215</v>
      </c>
      <c r="H147">
        <v>20</v>
      </c>
      <c r="I147">
        <v>11</v>
      </c>
      <c r="J147">
        <v>1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20</v>
      </c>
      <c r="U147" t="s">
        <v>819</v>
      </c>
      <c r="V147" s="7">
        <v>523646033</v>
      </c>
      <c r="W147" s="7">
        <v>48838074</v>
      </c>
    </row>
    <row r="148" spans="1:23" x14ac:dyDescent="0.2">
      <c r="A148" t="s">
        <v>296</v>
      </c>
      <c r="B148" t="s">
        <v>820</v>
      </c>
      <c r="C148" t="s">
        <v>821</v>
      </c>
      <c r="D148" t="s">
        <v>821</v>
      </c>
      <c r="E148" t="s">
        <v>822</v>
      </c>
      <c r="F148" t="s">
        <v>242</v>
      </c>
      <c r="G148" t="s">
        <v>215</v>
      </c>
      <c r="H148">
        <v>14</v>
      </c>
      <c r="I148">
        <v>1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1</v>
      </c>
      <c r="R148">
        <v>0</v>
      </c>
      <c r="S148">
        <v>0</v>
      </c>
      <c r="T148">
        <v>20</v>
      </c>
      <c r="U148" t="s">
        <v>823</v>
      </c>
      <c r="V148" s="7">
        <v>52480165</v>
      </c>
      <c r="W148" s="7">
        <v>4665837</v>
      </c>
    </row>
    <row r="149" spans="1:23" x14ac:dyDescent="0.2">
      <c r="A149" t="s">
        <v>296</v>
      </c>
      <c r="B149" t="s">
        <v>824</v>
      </c>
      <c r="C149" t="s">
        <v>93</v>
      </c>
      <c r="D149" t="s">
        <v>93</v>
      </c>
      <c r="E149" t="s">
        <v>825</v>
      </c>
      <c r="F149" t="s">
        <v>242</v>
      </c>
      <c r="G149" t="s">
        <v>215</v>
      </c>
      <c r="H149">
        <v>20</v>
      </c>
      <c r="I149">
        <v>20</v>
      </c>
      <c r="J149">
        <v>0</v>
      </c>
      <c r="K149">
        <v>0</v>
      </c>
      <c r="L149">
        <v>0</v>
      </c>
      <c r="M149">
        <v>1</v>
      </c>
      <c r="N149">
        <v>1</v>
      </c>
      <c r="O149">
        <v>1</v>
      </c>
      <c r="P149">
        <v>0</v>
      </c>
      <c r="Q149">
        <v>0</v>
      </c>
      <c r="R149">
        <v>1</v>
      </c>
      <c r="S149">
        <v>0</v>
      </c>
      <c r="T149">
        <v>20</v>
      </c>
      <c r="U149" t="s">
        <v>826</v>
      </c>
      <c r="V149" s="7">
        <v>523550376</v>
      </c>
      <c r="W149" s="7">
        <v>4889872599999990</v>
      </c>
    </row>
    <row r="150" spans="1:23" x14ac:dyDescent="0.2">
      <c r="A150" t="s">
        <v>296</v>
      </c>
      <c r="B150" t="s">
        <v>827</v>
      </c>
      <c r="C150" t="s">
        <v>828</v>
      </c>
      <c r="D150" t="s">
        <v>828</v>
      </c>
      <c r="E150" t="s">
        <v>829</v>
      </c>
      <c r="F150" t="s">
        <v>79</v>
      </c>
      <c r="G150" t="s">
        <v>215</v>
      </c>
      <c r="H150">
        <v>2</v>
      </c>
      <c r="I150">
        <v>1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15</v>
      </c>
      <c r="U150" t="s">
        <v>830</v>
      </c>
      <c r="V150" s="7">
        <v>521717613</v>
      </c>
      <c r="W150" s="7">
        <v>49897902</v>
      </c>
    </row>
    <row r="151" spans="1:23" x14ac:dyDescent="0.2">
      <c r="A151" t="s">
        <v>296</v>
      </c>
      <c r="B151" t="s">
        <v>831</v>
      </c>
      <c r="C151" t="s">
        <v>832</v>
      </c>
      <c r="D151" t="s">
        <v>832</v>
      </c>
      <c r="E151" t="s">
        <v>833</v>
      </c>
      <c r="F151" t="s">
        <v>242</v>
      </c>
      <c r="G151" t="s">
        <v>215</v>
      </c>
      <c r="H151">
        <v>4</v>
      </c>
      <c r="I151">
        <v>1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20</v>
      </c>
      <c r="U151" t="s">
        <v>834</v>
      </c>
      <c r="V151" s="7">
        <v>522206963</v>
      </c>
      <c r="W151" s="7">
        <v>5144424199999990</v>
      </c>
    </row>
    <row r="152" spans="1:23" x14ac:dyDescent="0.2">
      <c r="A152" t="s">
        <v>296</v>
      </c>
      <c r="B152" t="s">
        <v>835</v>
      </c>
      <c r="C152" t="s">
        <v>93</v>
      </c>
      <c r="D152" t="s">
        <v>93</v>
      </c>
      <c r="E152" t="s">
        <v>836</v>
      </c>
      <c r="F152" t="s">
        <v>242</v>
      </c>
      <c r="G152" t="s">
        <v>215</v>
      </c>
      <c r="H152">
        <v>20</v>
      </c>
      <c r="I152">
        <v>18</v>
      </c>
      <c r="J152">
        <v>1</v>
      </c>
      <c r="K152">
        <v>0</v>
      </c>
      <c r="L152">
        <v>1</v>
      </c>
      <c r="M152">
        <v>1</v>
      </c>
      <c r="N152">
        <v>1</v>
      </c>
      <c r="O152">
        <v>1</v>
      </c>
      <c r="P152">
        <v>0</v>
      </c>
      <c r="Q152">
        <v>0</v>
      </c>
      <c r="R152">
        <v>1</v>
      </c>
      <c r="S152">
        <v>1</v>
      </c>
      <c r="T152">
        <v>20</v>
      </c>
      <c r="U152" t="s">
        <v>837</v>
      </c>
      <c r="V152" s="7">
        <v>523768884</v>
      </c>
      <c r="W152" s="7">
        <v>48976802</v>
      </c>
    </row>
    <row r="153" spans="1:23" x14ac:dyDescent="0.2">
      <c r="A153" t="s">
        <v>296</v>
      </c>
      <c r="B153" t="s">
        <v>838</v>
      </c>
      <c r="C153" t="s">
        <v>839</v>
      </c>
      <c r="D153" t="s">
        <v>839</v>
      </c>
      <c r="E153" t="s">
        <v>840</v>
      </c>
      <c r="F153" t="s">
        <v>242</v>
      </c>
      <c r="G153" t="s">
        <v>215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20</v>
      </c>
      <c r="U153" t="s">
        <v>841</v>
      </c>
      <c r="V153" s="7">
        <v>5269752070000000</v>
      </c>
      <c r="W153" s="7">
        <v>5273179000000000</v>
      </c>
    </row>
    <row r="154" spans="1:23" x14ac:dyDescent="0.2">
      <c r="A154" t="s">
        <v>296</v>
      </c>
      <c r="B154" t="s">
        <v>842</v>
      </c>
      <c r="C154" t="s">
        <v>93</v>
      </c>
      <c r="D154" t="s">
        <v>93</v>
      </c>
      <c r="E154" t="s">
        <v>843</v>
      </c>
      <c r="F154" t="s">
        <v>242</v>
      </c>
      <c r="G154" t="s">
        <v>215</v>
      </c>
      <c r="H154">
        <v>20</v>
      </c>
      <c r="I154">
        <v>5</v>
      </c>
      <c r="J154">
        <v>1</v>
      </c>
      <c r="K154">
        <v>0</v>
      </c>
      <c r="L154">
        <v>1</v>
      </c>
      <c r="M154">
        <v>1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20</v>
      </c>
      <c r="U154" t="s">
        <v>844</v>
      </c>
      <c r="V154" s="7">
        <v>5231499179999990</v>
      </c>
      <c r="W154" s="7">
        <v>4953526099999990</v>
      </c>
    </row>
    <row r="155" spans="1:23" x14ac:dyDescent="0.2">
      <c r="A155" t="s">
        <v>296</v>
      </c>
      <c r="B155" t="s">
        <v>845</v>
      </c>
      <c r="C155" t="s">
        <v>846</v>
      </c>
      <c r="D155" t="s">
        <v>159</v>
      </c>
      <c r="E155" t="s">
        <v>847</v>
      </c>
      <c r="F155" t="s">
        <v>242</v>
      </c>
      <c r="G155" t="s">
        <v>215</v>
      </c>
      <c r="H155">
        <v>20</v>
      </c>
      <c r="I155">
        <v>8</v>
      </c>
      <c r="J155">
        <v>0</v>
      </c>
      <c r="K155">
        <v>0</v>
      </c>
      <c r="L155">
        <v>0</v>
      </c>
      <c r="M155">
        <v>1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20</v>
      </c>
      <c r="U155" t="s">
        <v>848</v>
      </c>
      <c r="V155" s="7">
        <v>522756713</v>
      </c>
      <c r="W155" s="7">
        <v>5162458099999990</v>
      </c>
    </row>
    <row r="156" spans="1:23" x14ac:dyDescent="0.2">
      <c r="A156" t="s">
        <v>296</v>
      </c>
      <c r="B156" t="s">
        <v>849</v>
      </c>
      <c r="C156" t="s">
        <v>850</v>
      </c>
      <c r="D156" t="s">
        <v>851</v>
      </c>
      <c r="E156" t="s">
        <v>852</v>
      </c>
      <c r="F156" t="s">
        <v>242</v>
      </c>
      <c r="G156" t="s">
        <v>215</v>
      </c>
      <c r="H156">
        <v>5</v>
      </c>
      <c r="I156">
        <v>1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1</v>
      </c>
      <c r="T156">
        <v>17</v>
      </c>
      <c r="U156" t="s">
        <v>853</v>
      </c>
      <c r="V156" s="7">
        <v>5245361399999990</v>
      </c>
      <c r="W156" s="7">
        <v>48240607</v>
      </c>
    </row>
    <row r="157" spans="1:23" x14ac:dyDescent="0.2">
      <c r="A157" t="s">
        <v>296</v>
      </c>
      <c r="B157" t="s">
        <v>854</v>
      </c>
      <c r="C157" t="s">
        <v>134</v>
      </c>
      <c r="D157" t="s">
        <v>134</v>
      </c>
      <c r="E157" t="s">
        <v>855</v>
      </c>
      <c r="F157" t="s">
        <v>242</v>
      </c>
      <c r="G157" t="s">
        <v>215</v>
      </c>
      <c r="H157">
        <v>9</v>
      </c>
      <c r="I157">
        <v>1</v>
      </c>
      <c r="J157">
        <v>0</v>
      </c>
      <c r="K157">
        <v>0</v>
      </c>
      <c r="L157">
        <v>0</v>
      </c>
      <c r="M157">
        <v>1</v>
      </c>
      <c r="N157">
        <v>1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20</v>
      </c>
      <c r="U157" t="s">
        <v>856</v>
      </c>
      <c r="V157" s="7">
        <v>523575171</v>
      </c>
      <c r="W157" s="7">
        <v>46534336</v>
      </c>
    </row>
    <row r="158" spans="1:23" x14ac:dyDescent="0.2">
      <c r="A158" t="s">
        <v>296</v>
      </c>
      <c r="B158" t="s">
        <v>857</v>
      </c>
      <c r="C158" t="s">
        <v>858</v>
      </c>
      <c r="D158" t="s">
        <v>858</v>
      </c>
      <c r="E158" t="s">
        <v>859</v>
      </c>
      <c r="F158" t="s">
        <v>242</v>
      </c>
      <c r="G158" t="s">
        <v>215</v>
      </c>
      <c r="H158">
        <v>2</v>
      </c>
      <c r="I158">
        <v>1</v>
      </c>
      <c r="J158">
        <v>0</v>
      </c>
      <c r="K158">
        <v>0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3</v>
      </c>
      <c r="U158" t="s">
        <v>860</v>
      </c>
      <c r="V158" s="7">
        <v>524858074</v>
      </c>
      <c r="W158" s="7">
        <v>4950998999999990</v>
      </c>
    </row>
    <row r="159" spans="1:23" x14ac:dyDescent="0.2">
      <c r="A159" t="s">
        <v>296</v>
      </c>
      <c r="B159" t="s">
        <v>861</v>
      </c>
      <c r="C159" t="s">
        <v>93</v>
      </c>
      <c r="D159" t="s">
        <v>93</v>
      </c>
      <c r="E159" t="s">
        <v>862</v>
      </c>
      <c r="F159" t="s">
        <v>242</v>
      </c>
      <c r="G159" t="s">
        <v>215</v>
      </c>
      <c r="H159">
        <v>20</v>
      </c>
      <c r="I159">
        <v>19</v>
      </c>
      <c r="J159">
        <v>1</v>
      </c>
      <c r="K159">
        <v>0</v>
      </c>
      <c r="L159">
        <v>1</v>
      </c>
      <c r="M159">
        <v>1</v>
      </c>
      <c r="N159">
        <v>1</v>
      </c>
      <c r="O159">
        <v>1</v>
      </c>
      <c r="P159">
        <v>0</v>
      </c>
      <c r="Q159">
        <v>0</v>
      </c>
      <c r="R159">
        <v>1</v>
      </c>
      <c r="S159">
        <v>1</v>
      </c>
      <c r="T159">
        <v>20</v>
      </c>
      <c r="U159" t="s">
        <v>863</v>
      </c>
      <c r="V159" s="7">
        <v>523773474</v>
      </c>
      <c r="W159" s="7">
        <v>4896309599999990</v>
      </c>
    </row>
    <row r="160" spans="1:23" x14ac:dyDescent="0.2">
      <c r="A160" t="s">
        <v>296</v>
      </c>
      <c r="B160" t="s">
        <v>864</v>
      </c>
      <c r="C160" t="s">
        <v>93</v>
      </c>
      <c r="D160" t="s">
        <v>93</v>
      </c>
      <c r="E160" t="s">
        <v>865</v>
      </c>
      <c r="F160" t="s">
        <v>242</v>
      </c>
      <c r="G160" t="s">
        <v>215</v>
      </c>
      <c r="H160">
        <v>15</v>
      </c>
      <c r="I160">
        <v>1</v>
      </c>
      <c r="J160">
        <v>0</v>
      </c>
      <c r="K160">
        <v>0</v>
      </c>
      <c r="L160">
        <v>0</v>
      </c>
      <c r="M160">
        <v>1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20</v>
      </c>
      <c r="U160" t="s">
        <v>866</v>
      </c>
      <c r="V160" s="7">
        <v>52337677</v>
      </c>
      <c r="W160" s="7">
        <v>4921441000000000</v>
      </c>
    </row>
    <row r="161" spans="1:23" x14ac:dyDescent="0.2">
      <c r="A161" t="s">
        <v>296</v>
      </c>
      <c r="B161" t="s">
        <v>867</v>
      </c>
      <c r="C161" t="s">
        <v>136</v>
      </c>
      <c r="D161" t="s">
        <v>126</v>
      </c>
      <c r="E161" t="s">
        <v>868</v>
      </c>
      <c r="F161" t="s">
        <v>242</v>
      </c>
      <c r="G161" t="s">
        <v>215</v>
      </c>
      <c r="H161">
        <v>20</v>
      </c>
      <c r="I161">
        <v>6</v>
      </c>
      <c r="J161">
        <v>1</v>
      </c>
      <c r="K161">
        <v>0</v>
      </c>
      <c r="L161">
        <v>0</v>
      </c>
      <c r="M161">
        <v>1</v>
      </c>
      <c r="N161">
        <v>1</v>
      </c>
      <c r="O161">
        <v>1</v>
      </c>
      <c r="P161">
        <v>1</v>
      </c>
      <c r="Q161">
        <v>0</v>
      </c>
      <c r="R161">
        <v>0</v>
      </c>
      <c r="S161">
        <v>1</v>
      </c>
      <c r="T161">
        <v>20</v>
      </c>
      <c r="U161" t="s">
        <v>869</v>
      </c>
      <c r="V161" s="7">
        <v>523100555</v>
      </c>
      <c r="W161" s="7">
        <v>47643813</v>
      </c>
    </row>
    <row r="162" spans="1:23" x14ac:dyDescent="0.2">
      <c r="A162" t="s">
        <v>296</v>
      </c>
      <c r="B162" t="s">
        <v>870</v>
      </c>
      <c r="C162" t="s">
        <v>832</v>
      </c>
      <c r="D162" t="s">
        <v>832</v>
      </c>
      <c r="E162" t="s">
        <v>871</v>
      </c>
      <c r="F162" t="s">
        <v>242</v>
      </c>
      <c r="G162" t="s">
        <v>215</v>
      </c>
      <c r="H162">
        <v>20</v>
      </c>
      <c r="I162">
        <v>9</v>
      </c>
      <c r="J162">
        <v>0</v>
      </c>
      <c r="K162">
        <v>0</v>
      </c>
      <c r="L162">
        <v>0</v>
      </c>
      <c r="M162">
        <v>1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1</v>
      </c>
      <c r="T162">
        <v>20</v>
      </c>
      <c r="U162" t="s">
        <v>872</v>
      </c>
      <c r="V162" s="7">
        <v>5222560180000000</v>
      </c>
      <c r="W162" s="7">
        <v>5176495699999990</v>
      </c>
    </row>
    <row r="163" spans="1:23" x14ac:dyDescent="0.2">
      <c r="A163" t="s">
        <v>296</v>
      </c>
      <c r="B163" t="s">
        <v>873</v>
      </c>
      <c r="C163" t="s">
        <v>136</v>
      </c>
      <c r="D163" t="s">
        <v>126</v>
      </c>
      <c r="E163" t="s">
        <v>868</v>
      </c>
      <c r="F163" t="s">
        <v>242</v>
      </c>
      <c r="G163" t="s">
        <v>215</v>
      </c>
      <c r="H163">
        <v>20</v>
      </c>
      <c r="I163">
        <v>6</v>
      </c>
      <c r="J163">
        <v>1</v>
      </c>
      <c r="K163">
        <v>0</v>
      </c>
      <c r="L163">
        <v>0</v>
      </c>
      <c r="M163">
        <v>1</v>
      </c>
      <c r="N163">
        <v>1</v>
      </c>
      <c r="O163">
        <v>1</v>
      </c>
      <c r="P163">
        <v>1</v>
      </c>
      <c r="Q163">
        <v>0</v>
      </c>
      <c r="R163">
        <v>0</v>
      </c>
      <c r="S163">
        <v>1</v>
      </c>
      <c r="T163">
        <v>20</v>
      </c>
      <c r="U163" t="s">
        <v>874</v>
      </c>
      <c r="V163" s="7">
        <v>523104987</v>
      </c>
      <c r="W163" s="7">
        <v>47619906</v>
      </c>
    </row>
    <row r="164" spans="1:23" x14ac:dyDescent="0.2">
      <c r="A164" t="s">
        <v>296</v>
      </c>
      <c r="B164" t="s">
        <v>875</v>
      </c>
      <c r="C164" t="s">
        <v>876</v>
      </c>
      <c r="D164" t="s">
        <v>876</v>
      </c>
      <c r="E164" t="s">
        <v>877</v>
      </c>
      <c r="F164" t="s">
        <v>242</v>
      </c>
      <c r="G164" t="s">
        <v>215</v>
      </c>
      <c r="H164">
        <v>2</v>
      </c>
      <c r="I164">
        <v>1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6</v>
      </c>
      <c r="U164" t="s">
        <v>878</v>
      </c>
      <c r="V164" s="7">
        <v>522559098</v>
      </c>
      <c r="W164" s="7">
        <v>4825243299999990</v>
      </c>
    </row>
    <row r="165" spans="1:23" x14ac:dyDescent="0.2">
      <c r="A165" t="s">
        <v>296</v>
      </c>
      <c r="B165" t="s">
        <v>879</v>
      </c>
      <c r="C165" t="s">
        <v>93</v>
      </c>
      <c r="D165" t="s">
        <v>93</v>
      </c>
      <c r="E165" t="s">
        <v>880</v>
      </c>
      <c r="F165" t="s">
        <v>242</v>
      </c>
      <c r="G165" t="s">
        <v>215</v>
      </c>
      <c r="H165">
        <v>20</v>
      </c>
      <c r="I165">
        <v>20</v>
      </c>
      <c r="J165">
        <v>1</v>
      </c>
      <c r="K165">
        <v>0</v>
      </c>
      <c r="L165">
        <v>1</v>
      </c>
      <c r="M165">
        <v>1</v>
      </c>
      <c r="N165">
        <v>1</v>
      </c>
      <c r="O165">
        <v>1</v>
      </c>
      <c r="P165">
        <v>0</v>
      </c>
      <c r="Q165">
        <v>0</v>
      </c>
      <c r="R165">
        <v>1</v>
      </c>
      <c r="S165">
        <v>0</v>
      </c>
      <c r="T165">
        <v>20</v>
      </c>
      <c r="U165" t="s">
        <v>881</v>
      </c>
      <c r="V165" s="7">
        <v>523738026</v>
      </c>
      <c r="W165" s="7">
        <v>48937413</v>
      </c>
    </row>
    <row r="166" spans="1:23" x14ac:dyDescent="0.2">
      <c r="A166" t="s">
        <v>296</v>
      </c>
      <c r="B166" t="s">
        <v>882</v>
      </c>
      <c r="C166" t="s">
        <v>876</v>
      </c>
      <c r="D166" t="s">
        <v>876</v>
      </c>
      <c r="E166" t="s">
        <v>883</v>
      </c>
      <c r="F166" t="s">
        <v>242</v>
      </c>
      <c r="G166" t="s">
        <v>215</v>
      </c>
      <c r="H166">
        <v>20</v>
      </c>
      <c r="I166">
        <v>4</v>
      </c>
      <c r="J166">
        <v>0</v>
      </c>
      <c r="K166">
        <v>0</v>
      </c>
      <c r="L166">
        <v>0</v>
      </c>
      <c r="M166">
        <v>1</v>
      </c>
      <c r="N166">
        <v>1</v>
      </c>
      <c r="O166">
        <v>1</v>
      </c>
      <c r="P166">
        <v>0</v>
      </c>
      <c r="Q166">
        <v>0</v>
      </c>
      <c r="R166">
        <v>1</v>
      </c>
      <c r="S166">
        <v>0</v>
      </c>
      <c r="T166">
        <v>20</v>
      </c>
      <c r="U166" t="s">
        <v>884</v>
      </c>
      <c r="V166" s="7">
        <v>523020304</v>
      </c>
      <c r="W166" s="7">
        <v>48636629</v>
      </c>
    </row>
    <row r="167" spans="1:23" x14ac:dyDescent="0.2">
      <c r="A167" t="s">
        <v>296</v>
      </c>
      <c r="B167" t="s">
        <v>885</v>
      </c>
      <c r="C167" t="s">
        <v>93</v>
      </c>
      <c r="D167" t="s">
        <v>93</v>
      </c>
      <c r="E167" t="s">
        <v>886</v>
      </c>
      <c r="F167" t="s">
        <v>242</v>
      </c>
      <c r="G167" t="s">
        <v>215</v>
      </c>
      <c r="H167">
        <v>20</v>
      </c>
      <c r="I167">
        <v>10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20</v>
      </c>
      <c r="U167" t="s">
        <v>887</v>
      </c>
      <c r="V167" s="7">
        <v>523659854</v>
      </c>
      <c r="W167" s="7">
        <v>48669018</v>
      </c>
    </row>
    <row r="168" spans="1:23" x14ac:dyDescent="0.2">
      <c r="A168" t="s">
        <v>296</v>
      </c>
      <c r="B168" t="s">
        <v>888</v>
      </c>
      <c r="C168" t="s">
        <v>93</v>
      </c>
      <c r="D168" t="s">
        <v>93</v>
      </c>
      <c r="E168" t="s">
        <v>146</v>
      </c>
      <c r="F168" t="s">
        <v>242</v>
      </c>
      <c r="G168" t="s">
        <v>215</v>
      </c>
      <c r="H168">
        <v>20</v>
      </c>
      <c r="I168">
        <v>20</v>
      </c>
      <c r="J168">
        <v>1</v>
      </c>
      <c r="K168">
        <v>0</v>
      </c>
      <c r="L168">
        <v>1</v>
      </c>
      <c r="M168">
        <v>1</v>
      </c>
      <c r="N168">
        <v>1</v>
      </c>
      <c r="O168">
        <v>1</v>
      </c>
      <c r="P168">
        <v>0</v>
      </c>
      <c r="Q168">
        <v>0</v>
      </c>
      <c r="R168">
        <v>1</v>
      </c>
      <c r="S168">
        <v>0</v>
      </c>
      <c r="T168">
        <v>20</v>
      </c>
      <c r="U168" t="s">
        <v>889</v>
      </c>
      <c r="V168" s="7">
        <v>523739455</v>
      </c>
      <c r="W168" s="7">
        <v>48928072</v>
      </c>
    </row>
    <row r="169" spans="1:23" x14ac:dyDescent="0.2">
      <c r="A169" t="s">
        <v>296</v>
      </c>
      <c r="B169" t="s">
        <v>890</v>
      </c>
      <c r="C169" t="s">
        <v>93</v>
      </c>
      <c r="D169" t="s">
        <v>93</v>
      </c>
      <c r="E169" t="s">
        <v>891</v>
      </c>
      <c r="F169" t="s">
        <v>242</v>
      </c>
      <c r="G169" t="s">
        <v>215</v>
      </c>
      <c r="H169">
        <v>17</v>
      </c>
      <c r="I169">
        <v>1</v>
      </c>
      <c r="J169">
        <v>0</v>
      </c>
      <c r="K169">
        <v>0</v>
      </c>
      <c r="L169">
        <v>0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15</v>
      </c>
      <c r="U169" t="s">
        <v>892</v>
      </c>
      <c r="V169" s="7">
        <v>5232331829999990</v>
      </c>
      <c r="W169" s="7">
        <v>49562594</v>
      </c>
    </row>
    <row r="170" spans="1:23" x14ac:dyDescent="0.2">
      <c r="A170" t="s">
        <v>296</v>
      </c>
      <c r="B170" t="s">
        <v>893</v>
      </c>
      <c r="C170" t="s">
        <v>84</v>
      </c>
      <c r="D170" t="s">
        <v>84</v>
      </c>
      <c r="E170" t="s">
        <v>894</v>
      </c>
      <c r="F170" t="s">
        <v>247</v>
      </c>
      <c r="G170" t="s">
        <v>215</v>
      </c>
      <c r="H170">
        <v>20</v>
      </c>
      <c r="I170">
        <v>1</v>
      </c>
      <c r="J170">
        <v>0</v>
      </c>
      <c r="K170">
        <v>0</v>
      </c>
      <c r="L170">
        <v>1</v>
      </c>
      <c r="M170">
        <v>1</v>
      </c>
      <c r="N170">
        <v>1</v>
      </c>
      <c r="O170">
        <v>0</v>
      </c>
      <c r="P170">
        <v>0</v>
      </c>
      <c r="Q170">
        <v>1</v>
      </c>
      <c r="R170">
        <v>1</v>
      </c>
      <c r="S170">
        <v>0</v>
      </c>
      <c r="T170">
        <v>20</v>
      </c>
      <c r="U170" t="s">
        <v>895</v>
      </c>
      <c r="V170" s="7">
        <v>51911779</v>
      </c>
      <c r="W170" s="7">
        <v>44690258</v>
      </c>
    </row>
    <row r="171" spans="1:23" x14ac:dyDescent="0.2">
      <c r="A171" t="s">
        <v>296</v>
      </c>
      <c r="B171" t="s">
        <v>896</v>
      </c>
      <c r="C171" t="s">
        <v>897</v>
      </c>
      <c r="D171" t="s">
        <v>897</v>
      </c>
      <c r="E171" t="s">
        <v>898</v>
      </c>
      <c r="F171" t="s">
        <v>225</v>
      </c>
      <c r="G171" t="s">
        <v>215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20</v>
      </c>
      <c r="U171" t="s">
        <v>899</v>
      </c>
      <c r="V171" s="7">
        <v>5160025</v>
      </c>
      <c r="W171" s="7">
        <v>473856</v>
      </c>
    </row>
    <row r="172" spans="1:23" x14ac:dyDescent="0.2">
      <c r="A172" t="s">
        <v>296</v>
      </c>
      <c r="B172" t="s">
        <v>900</v>
      </c>
      <c r="C172" t="s">
        <v>901</v>
      </c>
      <c r="D172" t="s">
        <v>901</v>
      </c>
      <c r="E172" t="s">
        <v>902</v>
      </c>
      <c r="F172" t="s">
        <v>225</v>
      </c>
      <c r="G172" t="s">
        <v>215</v>
      </c>
      <c r="H172">
        <v>5</v>
      </c>
      <c r="I172">
        <v>1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3</v>
      </c>
      <c r="U172" t="s">
        <v>903</v>
      </c>
      <c r="V172" s="7">
        <v>5148660760000000</v>
      </c>
      <c r="W172" s="7">
        <v>4278398399999990</v>
      </c>
    </row>
    <row r="173" spans="1:23" x14ac:dyDescent="0.2">
      <c r="A173" t="s">
        <v>296</v>
      </c>
      <c r="B173" t="s">
        <v>904</v>
      </c>
      <c r="C173" t="s">
        <v>905</v>
      </c>
      <c r="D173" t="s">
        <v>906</v>
      </c>
      <c r="E173" t="s">
        <v>907</v>
      </c>
      <c r="F173" t="s">
        <v>285</v>
      </c>
      <c r="G173" t="s">
        <v>215</v>
      </c>
      <c r="H173">
        <v>6</v>
      </c>
      <c r="I173">
        <v>1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20</v>
      </c>
      <c r="U173" t="s">
        <v>908</v>
      </c>
      <c r="V173" s="7">
        <v>509944242</v>
      </c>
      <c r="W173" s="7">
        <v>58421566</v>
      </c>
    </row>
    <row r="174" spans="1:23" x14ac:dyDescent="0.2">
      <c r="A174" t="s">
        <v>296</v>
      </c>
      <c r="B174" t="s">
        <v>909</v>
      </c>
      <c r="C174" t="s">
        <v>194</v>
      </c>
      <c r="D174" t="s">
        <v>194</v>
      </c>
      <c r="E174" t="s">
        <v>910</v>
      </c>
      <c r="F174" t="s">
        <v>285</v>
      </c>
      <c r="G174" t="s">
        <v>215</v>
      </c>
      <c r="H174">
        <v>20</v>
      </c>
      <c r="I174">
        <v>6</v>
      </c>
      <c r="J174">
        <v>0</v>
      </c>
      <c r="K174">
        <v>0</v>
      </c>
      <c r="L174">
        <v>0</v>
      </c>
      <c r="M174">
        <v>1</v>
      </c>
      <c r="N174">
        <v>1</v>
      </c>
      <c r="O174">
        <v>1</v>
      </c>
      <c r="P174">
        <v>0</v>
      </c>
      <c r="Q174">
        <v>0</v>
      </c>
      <c r="R174">
        <v>0</v>
      </c>
      <c r="S174">
        <v>1</v>
      </c>
      <c r="T174">
        <v>20</v>
      </c>
      <c r="U174" t="s">
        <v>911</v>
      </c>
      <c r="V174" s="7">
        <v>511939219</v>
      </c>
      <c r="W174" s="7">
        <v>5989845100000000</v>
      </c>
    </row>
    <row r="175" spans="1:23" x14ac:dyDescent="0.2">
      <c r="A175" t="s">
        <v>296</v>
      </c>
      <c r="B175" t="s">
        <v>912</v>
      </c>
      <c r="C175" t="s">
        <v>913</v>
      </c>
      <c r="D175" t="s">
        <v>914</v>
      </c>
      <c r="E175" t="s">
        <v>915</v>
      </c>
      <c r="F175" t="s">
        <v>285</v>
      </c>
      <c r="G175" t="s">
        <v>215</v>
      </c>
      <c r="H175">
        <v>14</v>
      </c>
      <c r="I175">
        <v>1</v>
      </c>
      <c r="J175">
        <v>0</v>
      </c>
      <c r="K175">
        <v>0</v>
      </c>
      <c r="L175">
        <v>0</v>
      </c>
      <c r="M175">
        <v>1</v>
      </c>
      <c r="N175">
        <v>1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20</v>
      </c>
      <c r="U175" t="s">
        <v>916</v>
      </c>
      <c r="V175" s="7">
        <v>511039931</v>
      </c>
      <c r="W175" s="7">
        <v>5862720700000000</v>
      </c>
    </row>
    <row r="176" spans="1:23" x14ac:dyDescent="0.2">
      <c r="A176" t="s">
        <v>296</v>
      </c>
      <c r="B176" t="s">
        <v>917</v>
      </c>
      <c r="C176" t="s">
        <v>918</v>
      </c>
      <c r="D176" t="s">
        <v>918</v>
      </c>
      <c r="E176" t="s">
        <v>919</v>
      </c>
      <c r="F176" t="s">
        <v>285</v>
      </c>
      <c r="G176" t="s">
        <v>215</v>
      </c>
      <c r="H176">
        <v>3</v>
      </c>
      <c r="I176">
        <v>1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5</v>
      </c>
      <c r="U176" t="s">
        <v>920</v>
      </c>
      <c r="V176" s="7">
        <v>5154798549999990</v>
      </c>
      <c r="W176" s="7">
        <v>5995255899999990</v>
      </c>
    </row>
    <row r="177" spans="1:23" x14ac:dyDescent="0.2">
      <c r="A177" t="s">
        <v>296</v>
      </c>
      <c r="B177" t="s">
        <v>921</v>
      </c>
      <c r="C177" t="s">
        <v>922</v>
      </c>
      <c r="D177" t="s">
        <v>922</v>
      </c>
      <c r="E177" t="s">
        <v>923</v>
      </c>
      <c r="F177" t="s">
        <v>285</v>
      </c>
      <c r="G177" t="s">
        <v>215</v>
      </c>
      <c r="H177">
        <v>4</v>
      </c>
      <c r="I177">
        <v>1</v>
      </c>
      <c r="J177">
        <v>0</v>
      </c>
      <c r="K177">
        <v>0</v>
      </c>
      <c r="L177">
        <v>0</v>
      </c>
      <c r="M177">
        <v>1</v>
      </c>
      <c r="N177">
        <v>1</v>
      </c>
      <c r="O177">
        <v>0</v>
      </c>
      <c r="P177">
        <v>0</v>
      </c>
      <c r="Q177">
        <v>1</v>
      </c>
      <c r="R177">
        <v>0</v>
      </c>
      <c r="S177">
        <v>0</v>
      </c>
      <c r="T177">
        <v>4</v>
      </c>
      <c r="U177" t="s">
        <v>924</v>
      </c>
      <c r="V177" s="7">
        <v>5127760379999990</v>
      </c>
      <c r="W177" s="7">
        <v>57395824</v>
      </c>
    </row>
    <row r="178" spans="1:23" x14ac:dyDescent="0.2">
      <c r="A178" t="s">
        <v>296</v>
      </c>
      <c r="B178" t="s">
        <v>925</v>
      </c>
      <c r="C178" t="s">
        <v>926</v>
      </c>
      <c r="D178" t="s">
        <v>926</v>
      </c>
      <c r="E178" t="s">
        <v>927</v>
      </c>
      <c r="F178" t="s">
        <v>285</v>
      </c>
      <c r="G178" t="s">
        <v>215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20</v>
      </c>
      <c r="U178" t="s">
        <v>928</v>
      </c>
      <c r="V178" s="7">
        <v>509172984</v>
      </c>
      <c r="W178" s="7">
        <v>60226437</v>
      </c>
    </row>
    <row r="179" spans="1:23" x14ac:dyDescent="0.2">
      <c r="A179" t="s">
        <v>296</v>
      </c>
      <c r="B179" t="s">
        <v>929</v>
      </c>
      <c r="C179" t="s">
        <v>191</v>
      </c>
      <c r="D179" t="s">
        <v>191</v>
      </c>
      <c r="E179" t="s">
        <v>930</v>
      </c>
      <c r="F179" t="s">
        <v>285</v>
      </c>
      <c r="G179" t="s">
        <v>215</v>
      </c>
      <c r="H179">
        <v>20</v>
      </c>
      <c r="I179">
        <v>8</v>
      </c>
      <c r="J179">
        <v>1</v>
      </c>
      <c r="K179">
        <v>0</v>
      </c>
      <c r="L179">
        <v>1</v>
      </c>
      <c r="M179">
        <v>1</v>
      </c>
      <c r="N179">
        <v>1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20</v>
      </c>
      <c r="U179" t="s">
        <v>931</v>
      </c>
      <c r="V179" s="7">
        <v>5084994819999990</v>
      </c>
      <c r="W179" s="7">
        <v>5688948199999990</v>
      </c>
    </row>
    <row r="180" spans="1:23" x14ac:dyDescent="0.2">
      <c r="A180" t="s">
        <v>296</v>
      </c>
      <c r="B180" t="s">
        <v>932</v>
      </c>
      <c r="C180" t="s">
        <v>933</v>
      </c>
      <c r="D180" t="s">
        <v>906</v>
      </c>
      <c r="E180" t="s">
        <v>934</v>
      </c>
      <c r="F180" t="s">
        <v>285</v>
      </c>
      <c r="G180" t="s">
        <v>215</v>
      </c>
      <c r="H180">
        <v>7</v>
      </c>
      <c r="I180">
        <v>1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20</v>
      </c>
      <c r="U180" t="s">
        <v>935</v>
      </c>
      <c r="V180" s="7">
        <v>509564777</v>
      </c>
      <c r="W180" s="7">
        <v>58132127</v>
      </c>
    </row>
    <row r="181" spans="1:23" x14ac:dyDescent="0.2">
      <c r="A181" t="s">
        <v>296</v>
      </c>
      <c r="B181" t="s">
        <v>936</v>
      </c>
      <c r="C181" t="s">
        <v>182</v>
      </c>
      <c r="D181" t="s">
        <v>182</v>
      </c>
      <c r="E181" t="s">
        <v>937</v>
      </c>
      <c r="F181" t="s">
        <v>285</v>
      </c>
      <c r="G181" t="s">
        <v>215</v>
      </c>
      <c r="H181">
        <v>20</v>
      </c>
      <c r="I181">
        <v>2</v>
      </c>
      <c r="J181">
        <v>0</v>
      </c>
      <c r="K181">
        <v>0</v>
      </c>
      <c r="L181">
        <v>0</v>
      </c>
      <c r="M181">
        <v>1</v>
      </c>
      <c r="N181">
        <v>1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20</v>
      </c>
      <c r="U181" t="s">
        <v>938</v>
      </c>
      <c r="V181" s="7">
        <v>512542561</v>
      </c>
      <c r="W181" s="7">
        <v>5706502</v>
      </c>
    </row>
    <row r="182" spans="1:23" x14ac:dyDescent="0.2">
      <c r="A182" t="s">
        <v>296</v>
      </c>
      <c r="B182" t="s">
        <v>939</v>
      </c>
      <c r="C182" t="s">
        <v>194</v>
      </c>
      <c r="D182" t="s">
        <v>194</v>
      </c>
      <c r="E182" t="s">
        <v>940</v>
      </c>
      <c r="F182" t="s">
        <v>285</v>
      </c>
      <c r="G182" t="s">
        <v>215</v>
      </c>
      <c r="H182">
        <v>20</v>
      </c>
      <c r="I182">
        <v>3</v>
      </c>
      <c r="J182">
        <v>0</v>
      </c>
      <c r="K182">
        <v>0</v>
      </c>
      <c r="L182">
        <v>0</v>
      </c>
      <c r="M182">
        <v>1</v>
      </c>
      <c r="N182">
        <v>1</v>
      </c>
      <c r="O182">
        <v>1</v>
      </c>
      <c r="P182">
        <v>0</v>
      </c>
      <c r="Q182">
        <v>1</v>
      </c>
      <c r="R182">
        <v>0</v>
      </c>
      <c r="S182">
        <v>0</v>
      </c>
      <c r="T182">
        <v>20</v>
      </c>
      <c r="U182" t="s">
        <v>941</v>
      </c>
      <c r="V182" s="7">
        <v>511981361</v>
      </c>
      <c r="W182" s="7">
        <v>5987480799999990</v>
      </c>
    </row>
    <row r="183" spans="1:23" x14ac:dyDescent="0.2">
      <c r="A183" t="s">
        <v>296</v>
      </c>
      <c r="B183" t="s">
        <v>942</v>
      </c>
      <c r="C183" t="s">
        <v>185</v>
      </c>
      <c r="D183" t="s">
        <v>185</v>
      </c>
      <c r="E183" t="s">
        <v>943</v>
      </c>
      <c r="F183" t="s">
        <v>285</v>
      </c>
      <c r="G183" t="s">
        <v>215</v>
      </c>
      <c r="H183">
        <v>2</v>
      </c>
      <c r="I183">
        <v>1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7</v>
      </c>
      <c r="U183" t="s">
        <v>944</v>
      </c>
      <c r="V183" s="7">
        <v>513514622</v>
      </c>
      <c r="W183" s="7">
        <v>6152430799999990</v>
      </c>
    </row>
    <row r="184" spans="1:23" x14ac:dyDescent="0.2">
      <c r="A184" t="s">
        <v>296</v>
      </c>
      <c r="B184" t="s">
        <v>945</v>
      </c>
      <c r="C184" t="s">
        <v>191</v>
      </c>
      <c r="D184" t="s">
        <v>191</v>
      </c>
      <c r="E184" t="s">
        <v>946</v>
      </c>
      <c r="F184" t="s">
        <v>285</v>
      </c>
      <c r="G184" t="s">
        <v>215</v>
      </c>
      <c r="H184">
        <v>20</v>
      </c>
      <c r="I184">
        <v>3</v>
      </c>
      <c r="J184">
        <v>1</v>
      </c>
      <c r="K184">
        <v>0</v>
      </c>
      <c r="L184">
        <v>1</v>
      </c>
      <c r="M184">
        <v>1</v>
      </c>
      <c r="N184">
        <v>1</v>
      </c>
      <c r="O184">
        <v>1</v>
      </c>
      <c r="P184">
        <v>0</v>
      </c>
      <c r="Q184">
        <v>0</v>
      </c>
      <c r="R184">
        <v>0</v>
      </c>
      <c r="S184">
        <v>1</v>
      </c>
      <c r="T184">
        <v>20</v>
      </c>
      <c r="U184" t="s">
        <v>947</v>
      </c>
      <c r="V184" s="7">
        <v>508496259</v>
      </c>
      <c r="W184" s="7">
        <v>5700160399999990</v>
      </c>
    </row>
    <row r="185" spans="1:23" x14ac:dyDescent="0.2">
      <c r="A185" t="s">
        <v>296</v>
      </c>
      <c r="B185" t="s">
        <v>948</v>
      </c>
      <c r="C185" t="s">
        <v>191</v>
      </c>
      <c r="D185" t="s">
        <v>191</v>
      </c>
      <c r="E185" t="s">
        <v>949</v>
      </c>
      <c r="F185" t="s">
        <v>285</v>
      </c>
      <c r="G185" t="s">
        <v>215</v>
      </c>
      <c r="H185">
        <v>6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9</v>
      </c>
      <c r="U185" t="s">
        <v>950</v>
      </c>
      <c r="V185" s="7">
        <v>508564976</v>
      </c>
      <c r="W185" s="7">
        <v>5717466700000000</v>
      </c>
    </row>
    <row r="186" spans="1:23" x14ac:dyDescent="0.2">
      <c r="A186" t="s">
        <v>296</v>
      </c>
      <c r="B186" t="s">
        <v>951</v>
      </c>
      <c r="C186" t="s">
        <v>952</v>
      </c>
      <c r="D186" t="s">
        <v>952</v>
      </c>
      <c r="E186" t="s">
        <v>953</v>
      </c>
      <c r="F186" t="s">
        <v>294</v>
      </c>
      <c r="G186" t="s">
        <v>215</v>
      </c>
      <c r="H186">
        <v>5</v>
      </c>
      <c r="I186">
        <v>1</v>
      </c>
      <c r="J186">
        <v>0</v>
      </c>
      <c r="K186">
        <v>0</v>
      </c>
      <c r="L186">
        <v>1</v>
      </c>
      <c r="M186">
        <v>1</v>
      </c>
      <c r="N186">
        <v>0</v>
      </c>
      <c r="O186">
        <v>1</v>
      </c>
      <c r="P186">
        <v>0</v>
      </c>
      <c r="Q186">
        <v>1</v>
      </c>
      <c r="R186">
        <v>0</v>
      </c>
      <c r="S186">
        <v>0</v>
      </c>
      <c r="T186">
        <v>20</v>
      </c>
      <c r="U186" t="s">
        <v>954</v>
      </c>
      <c r="V186" s="7">
        <v>51483148</v>
      </c>
      <c r="W186" s="7">
        <v>3625044999999990</v>
      </c>
    </row>
    <row r="187" spans="1:23" x14ac:dyDescent="0.2">
      <c r="A187" t="s">
        <v>296</v>
      </c>
      <c r="B187" t="s">
        <v>955</v>
      </c>
      <c r="C187" t="s">
        <v>956</v>
      </c>
      <c r="D187" t="s">
        <v>956</v>
      </c>
      <c r="E187" t="s">
        <v>957</v>
      </c>
      <c r="F187" t="s">
        <v>294</v>
      </c>
      <c r="G187" t="s">
        <v>215</v>
      </c>
      <c r="H187">
        <v>4</v>
      </c>
      <c r="I187">
        <v>1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20</v>
      </c>
      <c r="U187" t="s">
        <v>958</v>
      </c>
      <c r="V187" s="7">
        <v>513050385</v>
      </c>
      <c r="W187" s="7">
        <v>38534336</v>
      </c>
    </row>
    <row r="189" spans="1:23" x14ac:dyDescent="0.2">
      <c r="H189">
        <f>SUM(H2:H187)</f>
        <v>1747</v>
      </c>
      <c r="I189">
        <f>SUM(I2:I187)</f>
        <v>741</v>
      </c>
      <c r="J189">
        <f>SUM(J2:J187)</f>
        <v>41</v>
      </c>
      <c r="K189">
        <f t="shared" ref="K189:T189" si="0">SUM(K2:K187)</f>
        <v>14</v>
      </c>
      <c r="L189">
        <f t="shared" si="0"/>
        <v>51</v>
      </c>
      <c r="M189">
        <f t="shared" si="0"/>
        <v>186</v>
      </c>
      <c r="N189">
        <f t="shared" si="0"/>
        <v>87</v>
      </c>
      <c r="O189">
        <f t="shared" si="0"/>
        <v>79</v>
      </c>
      <c r="P189">
        <f t="shared" si="0"/>
        <v>6</v>
      </c>
      <c r="Q189">
        <f t="shared" si="0"/>
        <v>90</v>
      </c>
      <c r="R189">
        <f t="shared" si="0"/>
        <v>18</v>
      </c>
      <c r="S189">
        <f t="shared" si="0"/>
        <v>22</v>
      </c>
      <c r="T189">
        <f t="shared" si="0"/>
        <v>3162</v>
      </c>
    </row>
    <row r="190" spans="1:23" x14ac:dyDescent="0.2">
      <c r="H190" s="9">
        <f>H189/COUNT(H2:H187)</f>
        <v>9.39247311827957</v>
      </c>
      <c r="I190" s="9">
        <f>I189/COUNT(I2:I187)</f>
        <v>3.9838709677419355</v>
      </c>
      <c r="J190" s="2">
        <f>J189/COUNT(J2:J187)</f>
        <v>0.22043010752688172</v>
      </c>
      <c r="K190" s="2">
        <f t="shared" ref="K190:T190" si="1">K189/COUNT(K2:K187)</f>
        <v>7.5268817204301078E-2</v>
      </c>
      <c r="L190" s="2">
        <f t="shared" si="1"/>
        <v>0.27419354838709675</v>
      </c>
      <c r="M190" s="2">
        <f t="shared" si="1"/>
        <v>1</v>
      </c>
      <c r="N190" s="2">
        <f t="shared" si="1"/>
        <v>0.46774193548387094</v>
      </c>
      <c r="O190" s="2">
        <f t="shared" si="1"/>
        <v>0.42473118279569894</v>
      </c>
      <c r="P190" s="2">
        <f t="shared" si="1"/>
        <v>3.2258064516129031E-2</v>
      </c>
      <c r="Q190" s="2">
        <f t="shared" si="1"/>
        <v>0.4838709677419355</v>
      </c>
      <c r="R190" s="2">
        <f t="shared" si="1"/>
        <v>9.6774193548387094E-2</v>
      </c>
      <c r="S190" s="2">
        <f t="shared" si="1"/>
        <v>0.11827956989247312</v>
      </c>
      <c r="T190" s="9">
        <f t="shared" si="1"/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4760-14FE-3A43-B52E-DD279963A915}">
  <dimension ref="A1:H187"/>
  <sheetViews>
    <sheetView topLeftCell="A6" zoomScale="160" zoomScaleNormal="160" workbookViewId="0">
      <selection activeCell="B15" sqref="B15"/>
    </sheetView>
  </sheetViews>
  <sheetFormatPr baseColWidth="10" defaultRowHeight="16" x14ac:dyDescent="0.2"/>
  <cols>
    <col min="1" max="2" width="13.33203125" bestFit="1" customWidth="1"/>
    <col min="5" max="6" width="13.33203125" bestFit="1" customWidth="1"/>
  </cols>
  <sheetData>
    <row r="1" spans="1:8" x14ac:dyDescent="0.2">
      <c r="A1" t="s">
        <v>959</v>
      </c>
      <c r="E1" t="s">
        <v>960</v>
      </c>
    </row>
    <row r="2" spans="1:8" x14ac:dyDescent="0.2">
      <c r="A2" t="s">
        <v>16</v>
      </c>
      <c r="B2" t="s">
        <v>242</v>
      </c>
      <c r="C2">
        <f t="shared" ref="C2:C12" si="0">COUNTIF(A:A,B2)</f>
        <v>18</v>
      </c>
      <c r="D2" s="2">
        <f>C2/$C$13</f>
        <v>0.27272727272727271</v>
      </c>
      <c r="E2" t="s">
        <v>239</v>
      </c>
      <c r="F2" t="s">
        <v>242</v>
      </c>
      <c r="G2">
        <f>COUNTIF(E:E,F2)</f>
        <v>34</v>
      </c>
      <c r="H2" s="2">
        <f>G2/$G$13</f>
        <v>0.18279569892473119</v>
      </c>
    </row>
    <row r="3" spans="1:8" x14ac:dyDescent="0.2">
      <c r="A3" t="s">
        <v>239</v>
      </c>
      <c r="B3" t="s">
        <v>247</v>
      </c>
      <c r="C3">
        <f t="shared" si="0"/>
        <v>15</v>
      </c>
      <c r="D3" s="2">
        <f t="shared" ref="D3:D12" si="1">C3/$C$13</f>
        <v>0.22727272727272727</v>
      </c>
      <c r="E3" t="s">
        <v>239</v>
      </c>
      <c r="F3" t="s">
        <v>247</v>
      </c>
      <c r="G3">
        <f t="shared" ref="G3:G12" si="2">COUNTIF(E:E,F3)</f>
        <v>60</v>
      </c>
      <c r="H3" s="2">
        <f t="shared" ref="H3:H12" si="3">G3/$G$13</f>
        <v>0.32258064516129031</v>
      </c>
    </row>
    <row r="4" spans="1:8" x14ac:dyDescent="0.2">
      <c r="A4" t="s">
        <v>16</v>
      </c>
      <c r="B4" t="s">
        <v>225</v>
      </c>
      <c r="C4">
        <f t="shared" si="0"/>
        <v>9</v>
      </c>
      <c r="D4" s="2">
        <f t="shared" si="1"/>
        <v>0.13636363636363635</v>
      </c>
      <c r="E4" t="s">
        <v>239</v>
      </c>
      <c r="F4" t="s">
        <v>225</v>
      </c>
      <c r="G4">
        <f t="shared" si="2"/>
        <v>4</v>
      </c>
      <c r="H4" s="2">
        <f t="shared" si="3"/>
        <v>2.1505376344086023E-2</v>
      </c>
    </row>
    <row r="5" spans="1:8" x14ac:dyDescent="0.2">
      <c r="A5" t="s">
        <v>242</v>
      </c>
      <c r="B5" t="s">
        <v>216</v>
      </c>
      <c r="C5">
        <f t="shared" si="0"/>
        <v>7</v>
      </c>
      <c r="D5" s="2">
        <f t="shared" si="1"/>
        <v>0.10606060606060606</v>
      </c>
      <c r="E5" t="s">
        <v>239</v>
      </c>
      <c r="F5" t="s">
        <v>216</v>
      </c>
      <c r="G5">
        <f t="shared" si="2"/>
        <v>30</v>
      </c>
      <c r="H5" s="2">
        <f t="shared" si="3"/>
        <v>0.16129032258064516</v>
      </c>
    </row>
    <row r="6" spans="1:8" x14ac:dyDescent="0.2">
      <c r="A6" t="s">
        <v>242</v>
      </c>
      <c r="B6" t="s">
        <v>79</v>
      </c>
      <c r="C6">
        <f t="shared" si="0"/>
        <v>6</v>
      </c>
      <c r="D6" s="2">
        <f t="shared" si="1"/>
        <v>9.0909090909090912E-2</v>
      </c>
      <c r="E6" t="s">
        <v>239</v>
      </c>
      <c r="F6" t="s">
        <v>79</v>
      </c>
      <c r="G6">
        <f t="shared" si="2"/>
        <v>11</v>
      </c>
      <c r="H6" s="2">
        <f t="shared" si="3"/>
        <v>5.9139784946236562E-2</v>
      </c>
    </row>
    <row r="7" spans="1:8" x14ac:dyDescent="0.2">
      <c r="A7" t="s">
        <v>245</v>
      </c>
      <c r="B7" t="s">
        <v>285</v>
      </c>
      <c r="C7">
        <f t="shared" si="0"/>
        <v>5</v>
      </c>
      <c r="D7" s="2">
        <f t="shared" si="1"/>
        <v>7.575757575757576E-2</v>
      </c>
      <c r="E7" t="s">
        <v>16</v>
      </c>
      <c r="F7" t="s">
        <v>285</v>
      </c>
      <c r="G7">
        <f t="shared" si="2"/>
        <v>13</v>
      </c>
      <c r="H7" s="2">
        <f t="shared" si="3"/>
        <v>6.9892473118279563E-2</v>
      </c>
    </row>
    <row r="8" spans="1:8" x14ac:dyDescent="0.2">
      <c r="A8" t="s">
        <v>234</v>
      </c>
      <c r="B8" t="s">
        <v>16</v>
      </c>
      <c r="C8">
        <f t="shared" si="0"/>
        <v>2</v>
      </c>
      <c r="D8" s="2">
        <f t="shared" si="1"/>
        <v>3.0303030303030304E-2</v>
      </c>
      <c r="E8" t="s">
        <v>16</v>
      </c>
      <c r="F8" t="s">
        <v>16</v>
      </c>
      <c r="G8">
        <f t="shared" si="2"/>
        <v>5</v>
      </c>
      <c r="H8" s="2">
        <f t="shared" si="3"/>
        <v>2.6881720430107527E-2</v>
      </c>
    </row>
    <row r="9" spans="1:8" x14ac:dyDescent="0.2">
      <c r="A9" t="s">
        <v>216</v>
      </c>
      <c r="B9" t="s">
        <v>294</v>
      </c>
      <c r="C9">
        <f t="shared" si="0"/>
        <v>1</v>
      </c>
      <c r="D9" s="2">
        <f t="shared" si="1"/>
        <v>1.5151515151515152E-2</v>
      </c>
      <c r="E9" t="s">
        <v>16</v>
      </c>
      <c r="F9" t="s">
        <v>294</v>
      </c>
      <c r="G9">
        <f t="shared" si="2"/>
        <v>2</v>
      </c>
      <c r="H9" s="2">
        <f t="shared" si="3"/>
        <v>1.0752688172043012E-2</v>
      </c>
    </row>
    <row r="10" spans="1:8" x14ac:dyDescent="0.2">
      <c r="A10" t="s">
        <v>216</v>
      </c>
      <c r="B10" t="s">
        <v>239</v>
      </c>
      <c r="C10">
        <f t="shared" si="0"/>
        <v>1</v>
      </c>
      <c r="D10" s="2">
        <f t="shared" si="1"/>
        <v>1.5151515151515152E-2</v>
      </c>
      <c r="E10" t="s">
        <v>16</v>
      </c>
      <c r="F10" t="s">
        <v>239</v>
      </c>
      <c r="G10">
        <f t="shared" si="2"/>
        <v>5</v>
      </c>
      <c r="H10" s="2">
        <f t="shared" si="3"/>
        <v>2.6881720430107527E-2</v>
      </c>
    </row>
    <row r="11" spans="1:8" x14ac:dyDescent="0.2">
      <c r="A11" t="s">
        <v>79</v>
      </c>
      <c r="B11" t="s">
        <v>245</v>
      </c>
      <c r="C11">
        <f t="shared" si="0"/>
        <v>1</v>
      </c>
      <c r="D11" s="2">
        <f t="shared" si="1"/>
        <v>1.5151515151515152E-2</v>
      </c>
      <c r="E11" t="s">
        <v>245</v>
      </c>
      <c r="F11" t="s">
        <v>245</v>
      </c>
      <c r="G11">
        <f t="shared" si="2"/>
        <v>4</v>
      </c>
      <c r="H11" s="2">
        <f t="shared" si="3"/>
        <v>2.1505376344086023E-2</v>
      </c>
    </row>
    <row r="12" spans="1:8" x14ac:dyDescent="0.2">
      <c r="A12" t="s">
        <v>79</v>
      </c>
      <c r="B12" t="s">
        <v>234</v>
      </c>
      <c r="C12">
        <f t="shared" si="0"/>
        <v>1</v>
      </c>
      <c r="D12" s="2">
        <f t="shared" si="1"/>
        <v>1.5151515151515152E-2</v>
      </c>
      <c r="E12" t="s">
        <v>245</v>
      </c>
      <c r="F12" t="s">
        <v>234</v>
      </c>
      <c r="G12">
        <f t="shared" si="2"/>
        <v>18</v>
      </c>
      <c r="H12" s="2">
        <f t="shared" si="3"/>
        <v>9.6774193548387094E-2</v>
      </c>
    </row>
    <row r="13" spans="1:8" x14ac:dyDescent="0.2">
      <c r="A13" t="s">
        <v>216</v>
      </c>
      <c r="C13">
        <f>SUM(C2:C12)</f>
        <v>66</v>
      </c>
      <c r="E13" t="s">
        <v>16</v>
      </c>
      <c r="G13">
        <f>SUM(G2:G12)</f>
        <v>186</v>
      </c>
    </row>
    <row r="14" spans="1:8" x14ac:dyDescent="0.2">
      <c r="A14" t="s">
        <v>216</v>
      </c>
      <c r="E14" t="s">
        <v>245</v>
      </c>
    </row>
    <row r="15" spans="1:8" x14ac:dyDescent="0.2">
      <c r="A15" t="s">
        <v>216</v>
      </c>
      <c r="E15" t="s">
        <v>245</v>
      </c>
    </row>
    <row r="16" spans="1:8" x14ac:dyDescent="0.2">
      <c r="A16" t="s">
        <v>216</v>
      </c>
      <c r="E16" t="s">
        <v>234</v>
      </c>
    </row>
    <row r="17" spans="1:5" x14ac:dyDescent="0.2">
      <c r="A17" t="s">
        <v>225</v>
      </c>
      <c r="E17" t="s">
        <v>234</v>
      </c>
    </row>
    <row r="18" spans="1:5" x14ac:dyDescent="0.2">
      <c r="A18" t="s">
        <v>216</v>
      </c>
      <c r="E18" t="s">
        <v>234</v>
      </c>
    </row>
    <row r="19" spans="1:5" x14ac:dyDescent="0.2">
      <c r="A19" t="s">
        <v>79</v>
      </c>
      <c r="E19" t="s">
        <v>234</v>
      </c>
    </row>
    <row r="20" spans="1:5" x14ac:dyDescent="0.2">
      <c r="A20" t="s">
        <v>225</v>
      </c>
      <c r="E20" t="s">
        <v>234</v>
      </c>
    </row>
    <row r="21" spans="1:5" x14ac:dyDescent="0.2">
      <c r="A21" t="s">
        <v>79</v>
      </c>
      <c r="E21" t="s">
        <v>234</v>
      </c>
    </row>
    <row r="22" spans="1:5" x14ac:dyDescent="0.2">
      <c r="A22" t="s">
        <v>225</v>
      </c>
      <c r="E22" t="s">
        <v>234</v>
      </c>
    </row>
    <row r="23" spans="1:5" x14ac:dyDescent="0.2">
      <c r="A23" t="s">
        <v>79</v>
      </c>
      <c r="E23" t="s">
        <v>234</v>
      </c>
    </row>
    <row r="24" spans="1:5" x14ac:dyDescent="0.2">
      <c r="A24" t="s">
        <v>79</v>
      </c>
      <c r="E24" t="s">
        <v>234</v>
      </c>
    </row>
    <row r="25" spans="1:5" x14ac:dyDescent="0.2">
      <c r="A25" t="s">
        <v>247</v>
      </c>
      <c r="E25" t="s">
        <v>234</v>
      </c>
    </row>
    <row r="26" spans="1:5" x14ac:dyDescent="0.2">
      <c r="A26" t="s">
        <v>247</v>
      </c>
      <c r="E26" t="s">
        <v>234</v>
      </c>
    </row>
    <row r="27" spans="1:5" x14ac:dyDescent="0.2">
      <c r="A27" t="s">
        <v>247</v>
      </c>
      <c r="E27" t="s">
        <v>234</v>
      </c>
    </row>
    <row r="28" spans="1:5" x14ac:dyDescent="0.2">
      <c r="A28" t="s">
        <v>242</v>
      </c>
      <c r="E28" t="s">
        <v>234</v>
      </c>
    </row>
    <row r="29" spans="1:5" x14ac:dyDescent="0.2">
      <c r="A29" t="s">
        <v>247</v>
      </c>
      <c r="E29" t="s">
        <v>234</v>
      </c>
    </row>
    <row r="30" spans="1:5" x14ac:dyDescent="0.2">
      <c r="A30" t="s">
        <v>247</v>
      </c>
      <c r="E30" t="s">
        <v>234</v>
      </c>
    </row>
    <row r="31" spans="1:5" x14ac:dyDescent="0.2">
      <c r="A31" t="s">
        <v>247</v>
      </c>
      <c r="E31" t="s">
        <v>234</v>
      </c>
    </row>
    <row r="32" spans="1:5" x14ac:dyDescent="0.2">
      <c r="A32" t="s">
        <v>247</v>
      </c>
      <c r="E32" t="s">
        <v>234</v>
      </c>
    </row>
    <row r="33" spans="1:5" x14ac:dyDescent="0.2">
      <c r="A33" t="s">
        <v>247</v>
      </c>
      <c r="E33" t="s">
        <v>234</v>
      </c>
    </row>
    <row r="34" spans="1:5" x14ac:dyDescent="0.2">
      <c r="A34" t="s">
        <v>247</v>
      </c>
      <c r="E34" t="s">
        <v>216</v>
      </c>
    </row>
    <row r="35" spans="1:5" x14ac:dyDescent="0.2">
      <c r="A35" t="s">
        <v>247</v>
      </c>
      <c r="E35" t="s">
        <v>216</v>
      </c>
    </row>
    <row r="36" spans="1:5" x14ac:dyDescent="0.2">
      <c r="A36" t="s">
        <v>247</v>
      </c>
      <c r="E36" t="s">
        <v>216</v>
      </c>
    </row>
    <row r="37" spans="1:5" x14ac:dyDescent="0.2">
      <c r="A37" t="s">
        <v>247</v>
      </c>
      <c r="E37" t="s">
        <v>79</v>
      </c>
    </row>
    <row r="38" spans="1:5" x14ac:dyDescent="0.2">
      <c r="A38" t="s">
        <v>247</v>
      </c>
      <c r="E38" t="s">
        <v>216</v>
      </c>
    </row>
    <row r="39" spans="1:5" x14ac:dyDescent="0.2">
      <c r="A39" t="s">
        <v>247</v>
      </c>
      <c r="E39" t="s">
        <v>247</v>
      </c>
    </row>
    <row r="40" spans="1:5" x14ac:dyDescent="0.2">
      <c r="A40" t="s">
        <v>242</v>
      </c>
      <c r="E40" t="s">
        <v>216</v>
      </c>
    </row>
    <row r="41" spans="1:5" x14ac:dyDescent="0.2">
      <c r="A41" t="s">
        <v>247</v>
      </c>
      <c r="E41" t="s">
        <v>216</v>
      </c>
    </row>
    <row r="42" spans="1:5" x14ac:dyDescent="0.2">
      <c r="A42" t="s">
        <v>242</v>
      </c>
      <c r="E42" t="s">
        <v>216</v>
      </c>
    </row>
    <row r="43" spans="1:5" x14ac:dyDescent="0.2">
      <c r="A43" t="s">
        <v>242</v>
      </c>
      <c r="E43" t="s">
        <v>216</v>
      </c>
    </row>
    <row r="44" spans="1:5" x14ac:dyDescent="0.2">
      <c r="A44" t="s">
        <v>242</v>
      </c>
      <c r="E44" t="s">
        <v>216</v>
      </c>
    </row>
    <row r="45" spans="1:5" x14ac:dyDescent="0.2">
      <c r="A45" t="s">
        <v>242</v>
      </c>
      <c r="E45" t="s">
        <v>216</v>
      </c>
    </row>
    <row r="46" spans="1:5" x14ac:dyDescent="0.2">
      <c r="A46" t="s">
        <v>242</v>
      </c>
      <c r="E46" t="s">
        <v>216</v>
      </c>
    </row>
    <row r="47" spans="1:5" x14ac:dyDescent="0.2">
      <c r="A47" t="s">
        <v>242</v>
      </c>
      <c r="E47" t="s">
        <v>216</v>
      </c>
    </row>
    <row r="48" spans="1:5" x14ac:dyDescent="0.2">
      <c r="A48" t="s">
        <v>242</v>
      </c>
      <c r="E48" t="s">
        <v>216</v>
      </c>
    </row>
    <row r="49" spans="1:5" x14ac:dyDescent="0.2">
      <c r="A49" t="s">
        <v>242</v>
      </c>
      <c r="E49" t="s">
        <v>216</v>
      </c>
    </row>
    <row r="50" spans="1:5" x14ac:dyDescent="0.2">
      <c r="A50" t="s">
        <v>242</v>
      </c>
      <c r="E50" t="s">
        <v>216</v>
      </c>
    </row>
    <row r="51" spans="1:5" x14ac:dyDescent="0.2">
      <c r="A51" t="s">
        <v>242</v>
      </c>
      <c r="E51" t="s">
        <v>216</v>
      </c>
    </row>
    <row r="52" spans="1:5" x14ac:dyDescent="0.2">
      <c r="A52" t="s">
        <v>242</v>
      </c>
      <c r="E52" t="s">
        <v>216</v>
      </c>
    </row>
    <row r="53" spans="1:5" x14ac:dyDescent="0.2">
      <c r="A53" t="s">
        <v>242</v>
      </c>
      <c r="E53" t="s">
        <v>216</v>
      </c>
    </row>
    <row r="54" spans="1:5" x14ac:dyDescent="0.2">
      <c r="A54" t="s">
        <v>242</v>
      </c>
      <c r="E54" t="s">
        <v>216</v>
      </c>
    </row>
    <row r="55" spans="1:5" x14ac:dyDescent="0.2">
      <c r="A55" t="s">
        <v>242</v>
      </c>
      <c r="E55" t="s">
        <v>216</v>
      </c>
    </row>
    <row r="56" spans="1:5" x14ac:dyDescent="0.2">
      <c r="A56" t="s">
        <v>225</v>
      </c>
      <c r="E56" t="s">
        <v>216</v>
      </c>
    </row>
    <row r="57" spans="1:5" x14ac:dyDescent="0.2">
      <c r="A57" t="s">
        <v>225</v>
      </c>
      <c r="E57" t="s">
        <v>216</v>
      </c>
    </row>
    <row r="58" spans="1:5" x14ac:dyDescent="0.2">
      <c r="A58" t="s">
        <v>225</v>
      </c>
      <c r="E58" t="s">
        <v>216</v>
      </c>
    </row>
    <row r="59" spans="1:5" x14ac:dyDescent="0.2">
      <c r="A59" t="s">
        <v>225</v>
      </c>
      <c r="E59" t="s">
        <v>216</v>
      </c>
    </row>
    <row r="60" spans="1:5" x14ac:dyDescent="0.2">
      <c r="A60" t="s">
        <v>225</v>
      </c>
      <c r="E60" t="s">
        <v>216</v>
      </c>
    </row>
    <row r="61" spans="1:5" x14ac:dyDescent="0.2">
      <c r="A61" t="s">
        <v>225</v>
      </c>
      <c r="E61" t="s">
        <v>216</v>
      </c>
    </row>
    <row r="62" spans="1:5" x14ac:dyDescent="0.2">
      <c r="A62" t="s">
        <v>285</v>
      </c>
      <c r="E62" t="s">
        <v>79</v>
      </c>
    </row>
    <row r="63" spans="1:5" x14ac:dyDescent="0.2">
      <c r="A63" t="s">
        <v>285</v>
      </c>
      <c r="E63" t="s">
        <v>216</v>
      </c>
    </row>
    <row r="64" spans="1:5" x14ac:dyDescent="0.2">
      <c r="A64" t="s">
        <v>285</v>
      </c>
      <c r="E64" t="s">
        <v>216</v>
      </c>
    </row>
    <row r="65" spans="1:5" x14ac:dyDescent="0.2">
      <c r="A65" t="s">
        <v>285</v>
      </c>
      <c r="E65" t="s">
        <v>216</v>
      </c>
    </row>
    <row r="66" spans="1:5" x14ac:dyDescent="0.2">
      <c r="A66" t="s">
        <v>285</v>
      </c>
      <c r="E66" t="s">
        <v>225</v>
      </c>
    </row>
    <row r="67" spans="1:5" x14ac:dyDescent="0.2">
      <c r="A67" t="s">
        <v>294</v>
      </c>
      <c r="E67" t="s">
        <v>216</v>
      </c>
    </row>
    <row r="68" spans="1:5" x14ac:dyDescent="0.2">
      <c r="E68" t="s">
        <v>225</v>
      </c>
    </row>
    <row r="69" spans="1:5" x14ac:dyDescent="0.2">
      <c r="E69" t="s">
        <v>79</v>
      </c>
    </row>
    <row r="70" spans="1:5" x14ac:dyDescent="0.2">
      <c r="E70" t="s">
        <v>79</v>
      </c>
    </row>
    <row r="71" spans="1:5" x14ac:dyDescent="0.2">
      <c r="E71" t="s">
        <v>79</v>
      </c>
    </row>
    <row r="72" spans="1:5" x14ac:dyDescent="0.2">
      <c r="E72" t="s">
        <v>79</v>
      </c>
    </row>
    <row r="73" spans="1:5" x14ac:dyDescent="0.2">
      <c r="E73" t="s">
        <v>79</v>
      </c>
    </row>
    <row r="74" spans="1:5" x14ac:dyDescent="0.2">
      <c r="E74" t="s">
        <v>79</v>
      </c>
    </row>
    <row r="75" spans="1:5" x14ac:dyDescent="0.2">
      <c r="E75" t="s">
        <v>79</v>
      </c>
    </row>
    <row r="76" spans="1:5" x14ac:dyDescent="0.2">
      <c r="E76" t="s">
        <v>247</v>
      </c>
    </row>
    <row r="77" spans="1:5" x14ac:dyDescent="0.2">
      <c r="E77" t="s">
        <v>247</v>
      </c>
    </row>
    <row r="78" spans="1:5" x14ac:dyDescent="0.2">
      <c r="E78" t="s">
        <v>247</v>
      </c>
    </row>
    <row r="79" spans="1:5" x14ac:dyDescent="0.2">
      <c r="E79" t="s">
        <v>247</v>
      </c>
    </row>
    <row r="80" spans="1:5" x14ac:dyDescent="0.2">
      <c r="E80" t="s">
        <v>247</v>
      </c>
    </row>
    <row r="81" spans="5:5" x14ac:dyDescent="0.2">
      <c r="E81" t="s">
        <v>247</v>
      </c>
    </row>
    <row r="82" spans="5:5" x14ac:dyDescent="0.2">
      <c r="E82" t="s">
        <v>247</v>
      </c>
    </row>
    <row r="83" spans="5:5" x14ac:dyDescent="0.2">
      <c r="E83" t="s">
        <v>247</v>
      </c>
    </row>
    <row r="84" spans="5:5" x14ac:dyDescent="0.2">
      <c r="E84" t="s">
        <v>247</v>
      </c>
    </row>
    <row r="85" spans="5:5" x14ac:dyDescent="0.2">
      <c r="E85" t="s">
        <v>247</v>
      </c>
    </row>
    <row r="86" spans="5:5" x14ac:dyDescent="0.2">
      <c r="E86" t="s">
        <v>247</v>
      </c>
    </row>
    <row r="87" spans="5:5" x14ac:dyDescent="0.2">
      <c r="E87" t="s">
        <v>247</v>
      </c>
    </row>
    <row r="88" spans="5:5" x14ac:dyDescent="0.2">
      <c r="E88" t="s">
        <v>247</v>
      </c>
    </row>
    <row r="89" spans="5:5" x14ac:dyDescent="0.2">
      <c r="E89" t="s">
        <v>247</v>
      </c>
    </row>
    <row r="90" spans="5:5" x14ac:dyDescent="0.2">
      <c r="E90" t="s">
        <v>247</v>
      </c>
    </row>
    <row r="91" spans="5:5" x14ac:dyDescent="0.2">
      <c r="E91" t="s">
        <v>247</v>
      </c>
    </row>
    <row r="92" spans="5:5" x14ac:dyDescent="0.2">
      <c r="E92" t="s">
        <v>247</v>
      </c>
    </row>
    <row r="93" spans="5:5" x14ac:dyDescent="0.2">
      <c r="E93" t="s">
        <v>247</v>
      </c>
    </row>
    <row r="94" spans="5:5" x14ac:dyDescent="0.2">
      <c r="E94" t="s">
        <v>247</v>
      </c>
    </row>
    <row r="95" spans="5:5" x14ac:dyDescent="0.2">
      <c r="E95" t="s">
        <v>247</v>
      </c>
    </row>
    <row r="96" spans="5:5" x14ac:dyDescent="0.2">
      <c r="E96" t="s">
        <v>247</v>
      </c>
    </row>
    <row r="97" spans="5:5" x14ac:dyDescent="0.2">
      <c r="E97" t="s">
        <v>247</v>
      </c>
    </row>
    <row r="98" spans="5:5" x14ac:dyDescent="0.2">
      <c r="E98" t="s">
        <v>247</v>
      </c>
    </row>
    <row r="99" spans="5:5" x14ac:dyDescent="0.2">
      <c r="E99" t="s">
        <v>247</v>
      </c>
    </row>
    <row r="100" spans="5:5" x14ac:dyDescent="0.2">
      <c r="E100" t="s">
        <v>247</v>
      </c>
    </row>
    <row r="101" spans="5:5" x14ac:dyDescent="0.2">
      <c r="E101" t="s">
        <v>247</v>
      </c>
    </row>
    <row r="102" spans="5:5" x14ac:dyDescent="0.2">
      <c r="E102" t="s">
        <v>247</v>
      </c>
    </row>
    <row r="103" spans="5:5" x14ac:dyDescent="0.2">
      <c r="E103" t="s">
        <v>247</v>
      </c>
    </row>
    <row r="104" spans="5:5" x14ac:dyDescent="0.2">
      <c r="E104" t="s">
        <v>247</v>
      </c>
    </row>
    <row r="105" spans="5:5" x14ac:dyDescent="0.2">
      <c r="E105" t="s">
        <v>247</v>
      </c>
    </row>
    <row r="106" spans="5:5" x14ac:dyDescent="0.2">
      <c r="E106" t="s">
        <v>247</v>
      </c>
    </row>
    <row r="107" spans="5:5" x14ac:dyDescent="0.2">
      <c r="E107" t="s">
        <v>247</v>
      </c>
    </row>
    <row r="108" spans="5:5" x14ac:dyDescent="0.2">
      <c r="E108" t="s">
        <v>247</v>
      </c>
    </row>
    <row r="109" spans="5:5" x14ac:dyDescent="0.2">
      <c r="E109" t="s">
        <v>247</v>
      </c>
    </row>
    <row r="110" spans="5:5" x14ac:dyDescent="0.2">
      <c r="E110" t="s">
        <v>247</v>
      </c>
    </row>
    <row r="111" spans="5:5" x14ac:dyDescent="0.2">
      <c r="E111" t="s">
        <v>247</v>
      </c>
    </row>
    <row r="112" spans="5:5" x14ac:dyDescent="0.2">
      <c r="E112" t="s">
        <v>247</v>
      </c>
    </row>
    <row r="113" spans="5:5" x14ac:dyDescent="0.2">
      <c r="E113" t="s">
        <v>247</v>
      </c>
    </row>
    <row r="114" spans="5:5" x14ac:dyDescent="0.2">
      <c r="E114" t="s">
        <v>247</v>
      </c>
    </row>
    <row r="115" spans="5:5" x14ac:dyDescent="0.2">
      <c r="E115" t="s">
        <v>247</v>
      </c>
    </row>
    <row r="116" spans="5:5" x14ac:dyDescent="0.2">
      <c r="E116" t="s">
        <v>247</v>
      </c>
    </row>
    <row r="117" spans="5:5" x14ac:dyDescent="0.2">
      <c r="E117" t="s">
        <v>247</v>
      </c>
    </row>
    <row r="118" spans="5:5" x14ac:dyDescent="0.2">
      <c r="E118" t="s">
        <v>247</v>
      </c>
    </row>
    <row r="119" spans="5:5" x14ac:dyDescent="0.2">
      <c r="E119" t="s">
        <v>247</v>
      </c>
    </row>
    <row r="120" spans="5:5" x14ac:dyDescent="0.2">
      <c r="E120" t="s">
        <v>247</v>
      </c>
    </row>
    <row r="121" spans="5:5" x14ac:dyDescent="0.2">
      <c r="E121" t="s">
        <v>247</v>
      </c>
    </row>
    <row r="122" spans="5:5" x14ac:dyDescent="0.2">
      <c r="E122" t="s">
        <v>247</v>
      </c>
    </row>
    <row r="123" spans="5:5" x14ac:dyDescent="0.2">
      <c r="E123" t="s">
        <v>247</v>
      </c>
    </row>
    <row r="124" spans="5:5" x14ac:dyDescent="0.2">
      <c r="E124" t="s">
        <v>247</v>
      </c>
    </row>
    <row r="125" spans="5:5" x14ac:dyDescent="0.2">
      <c r="E125" t="s">
        <v>247</v>
      </c>
    </row>
    <row r="126" spans="5:5" x14ac:dyDescent="0.2">
      <c r="E126" t="s">
        <v>247</v>
      </c>
    </row>
    <row r="127" spans="5:5" x14ac:dyDescent="0.2">
      <c r="E127" t="s">
        <v>247</v>
      </c>
    </row>
    <row r="128" spans="5:5" x14ac:dyDescent="0.2">
      <c r="E128" t="s">
        <v>247</v>
      </c>
    </row>
    <row r="129" spans="5:5" x14ac:dyDescent="0.2">
      <c r="E129" t="s">
        <v>247</v>
      </c>
    </row>
    <row r="130" spans="5:5" x14ac:dyDescent="0.2">
      <c r="E130" t="s">
        <v>247</v>
      </c>
    </row>
    <row r="131" spans="5:5" x14ac:dyDescent="0.2">
      <c r="E131" t="s">
        <v>79</v>
      </c>
    </row>
    <row r="132" spans="5:5" x14ac:dyDescent="0.2">
      <c r="E132" t="s">
        <v>247</v>
      </c>
    </row>
    <row r="133" spans="5:5" x14ac:dyDescent="0.2">
      <c r="E133" t="s">
        <v>247</v>
      </c>
    </row>
    <row r="134" spans="5:5" x14ac:dyDescent="0.2">
      <c r="E134" t="s">
        <v>247</v>
      </c>
    </row>
    <row r="135" spans="5:5" x14ac:dyDescent="0.2">
      <c r="E135" t="s">
        <v>242</v>
      </c>
    </row>
    <row r="136" spans="5:5" x14ac:dyDescent="0.2">
      <c r="E136" t="s">
        <v>242</v>
      </c>
    </row>
    <row r="137" spans="5:5" x14ac:dyDescent="0.2">
      <c r="E137" t="s">
        <v>242</v>
      </c>
    </row>
    <row r="138" spans="5:5" x14ac:dyDescent="0.2">
      <c r="E138" t="s">
        <v>242</v>
      </c>
    </row>
    <row r="139" spans="5:5" x14ac:dyDescent="0.2">
      <c r="E139" t="s">
        <v>242</v>
      </c>
    </row>
    <row r="140" spans="5:5" x14ac:dyDescent="0.2">
      <c r="E140" t="s">
        <v>242</v>
      </c>
    </row>
    <row r="141" spans="5:5" x14ac:dyDescent="0.2">
      <c r="E141" t="s">
        <v>242</v>
      </c>
    </row>
    <row r="142" spans="5:5" x14ac:dyDescent="0.2">
      <c r="E142" t="s">
        <v>242</v>
      </c>
    </row>
    <row r="143" spans="5:5" x14ac:dyDescent="0.2">
      <c r="E143" t="s">
        <v>242</v>
      </c>
    </row>
    <row r="144" spans="5:5" x14ac:dyDescent="0.2">
      <c r="E144" t="s">
        <v>242</v>
      </c>
    </row>
    <row r="145" spans="5:5" x14ac:dyDescent="0.2">
      <c r="E145" t="s">
        <v>242</v>
      </c>
    </row>
    <row r="146" spans="5:5" x14ac:dyDescent="0.2">
      <c r="E146" t="s">
        <v>242</v>
      </c>
    </row>
    <row r="147" spans="5:5" x14ac:dyDescent="0.2">
      <c r="E147" t="s">
        <v>242</v>
      </c>
    </row>
    <row r="148" spans="5:5" x14ac:dyDescent="0.2">
      <c r="E148" t="s">
        <v>242</v>
      </c>
    </row>
    <row r="149" spans="5:5" x14ac:dyDescent="0.2">
      <c r="E149" t="s">
        <v>242</v>
      </c>
    </row>
    <row r="150" spans="5:5" x14ac:dyDescent="0.2">
      <c r="E150" t="s">
        <v>79</v>
      </c>
    </row>
    <row r="151" spans="5:5" x14ac:dyDescent="0.2">
      <c r="E151" t="s">
        <v>242</v>
      </c>
    </row>
    <row r="152" spans="5:5" x14ac:dyDescent="0.2">
      <c r="E152" t="s">
        <v>242</v>
      </c>
    </row>
    <row r="153" spans="5:5" x14ac:dyDescent="0.2">
      <c r="E153" t="s">
        <v>242</v>
      </c>
    </row>
    <row r="154" spans="5:5" x14ac:dyDescent="0.2">
      <c r="E154" t="s">
        <v>242</v>
      </c>
    </row>
    <row r="155" spans="5:5" x14ac:dyDescent="0.2">
      <c r="E155" t="s">
        <v>242</v>
      </c>
    </row>
    <row r="156" spans="5:5" x14ac:dyDescent="0.2">
      <c r="E156" t="s">
        <v>242</v>
      </c>
    </row>
    <row r="157" spans="5:5" x14ac:dyDescent="0.2">
      <c r="E157" t="s">
        <v>242</v>
      </c>
    </row>
    <row r="158" spans="5:5" x14ac:dyDescent="0.2">
      <c r="E158" t="s">
        <v>242</v>
      </c>
    </row>
    <row r="159" spans="5:5" x14ac:dyDescent="0.2">
      <c r="E159" t="s">
        <v>242</v>
      </c>
    </row>
    <row r="160" spans="5:5" x14ac:dyDescent="0.2">
      <c r="E160" t="s">
        <v>242</v>
      </c>
    </row>
    <row r="161" spans="5:5" x14ac:dyDescent="0.2">
      <c r="E161" t="s">
        <v>242</v>
      </c>
    </row>
    <row r="162" spans="5:5" x14ac:dyDescent="0.2">
      <c r="E162" t="s">
        <v>242</v>
      </c>
    </row>
    <row r="163" spans="5:5" x14ac:dyDescent="0.2">
      <c r="E163" t="s">
        <v>242</v>
      </c>
    </row>
    <row r="164" spans="5:5" x14ac:dyDescent="0.2">
      <c r="E164" t="s">
        <v>242</v>
      </c>
    </row>
    <row r="165" spans="5:5" x14ac:dyDescent="0.2">
      <c r="E165" t="s">
        <v>242</v>
      </c>
    </row>
    <row r="166" spans="5:5" x14ac:dyDescent="0.2">
      <c r="E166" t="s">
        <v>242</v>
      </c>
    </row>
    <row r="167" spans="5:5" x14ac:dyDescent="0.2">
      <c r="E167" t="s">
        <v>242</v>
      </c>
    </row>
    <row r="168" spans="5:5" x14ac:dyDescent="0.2">
      <c r="E168" t="s">
        <v>242</v>
      </c>
    </row>
    <row r="169" spans="5:5" x14ac:dyDescent="0.2">
      <c r="E169" t="s">
        <v>242</v>
      </c>
    </row>
    <row r="170" spans="5:5" x14ac:dyDescent="0.2">
      <c r="E170" t="s">
        <v>247</v>
      </c>
    </row>
    <row r="171" spans="5:5" x14ac:dyDescent="0.2">
      <c r="E171" t="s">
        <v>225</v>
      </c>
    </row>
    <row r="172" spans="5:5" x14ac:dyDescent="0.2">
      <c r="E172" t="s">
        <v>225</v>
      </c>
    </row>
    <row r="173" spans="5:5" x14ac:dyDescent="0.2">
      <c r="E173" t="s">
        <v>285</v>
      </c>
    </row>
    <row r="174" spans="5:5" x14ac:dyDescent="0.2">
      <c r="E174" t="s">
        <v>285</v>
      </c>
    </row>
    <row r="175" spans="5:5" x14ac:dyDescent="0.2">
      <c r="E175" t="s">
        <v>285</v>
      </c>
    </row>
    <row r="176" spans="5:5" x14ac:dyDescent="0.2">
      <c r="E176" t="s">
        <v>285</v>
      </c>
    </row>
    <row r="177" spans="5:5" x14ac:dyDescent="0.2">
      <c r="E177" t="s">
        <v>285</v>
      </c>
    </row>
    <row r="178" spans="5:5" x14ac:dyDescent="0.2">
      <c r="E178" t="s">
        <v>285</v>
      </c>
    </row>
    <row r="179" spans="5:5" x14ac:dyDescent="0.2">
      <c r="E179" t="s">
        <v>285</v>
      </c>
    </row>
    <row r="180" spans="5:5" x14ac:dyDescent="0.2">
      <c r="E180" t="s">
        <v>285</v>
      </c>
    </row>
    <row r="181" spans="5:5" x14ac:dyDescent="0.2">
      <c r="E181" t="s">
        <v>285</v>
      </c>
    </row>
    <row r="182" spans="5:5" x14ac:dyDescent="0.2">
      <c r="E182" t="s">
        <v>285</v>
      </c>
    </row>
    <row r="183" spans="5:5" x14ac:dyDescent="0.2">
      <c r="E183" t="s">
        <v>285</v>
      </c>
    </row>
    <row r="184" spans="5:5" x14ac:dyDescent="0.2">
      <c r="E184" t="s">
        <v>285</v>
      </c>
    </row>
    <row r="185" spans="5:5" x14ac:dyDescent="0.2">
      <c r="E185" t="s">
        <v>285</v>
      </c>
    </row>
    <row r="186" spans="5:5" x14ac:dyDescent="0.2">
      <c r="E186" t="s">
        <v>294</v>
      </c>
    </row>
    <row r="187" spans="5:5" x14ac:dyDescent="0.2">
      <c r="E187" t="s">
        <v>294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27B5-3757-0740-A28A-825F214F301D}">
  <dimension ref="A1:N31"/>
  <sheetViews>
    <sheetView topLeftCell="C25" zoomScale="170" zoomScaleNormal="170" workbookViewId="0">
      <selection activeCell="J32" sqref="J32"/>
    </sheetView>
  </sheetViews>
  <sheetFormatPr baseColWidth="10" defaultRowHeight="16" x14ac:dyDescent="0.2"/>
  <cols>
    <col min="1" max="1" width="27.83203125" customWidth="1"/>
    <col min="2" max="2" width="28" bestFit="1" customWidth="1"/>
    <col min="3" max="3" width="27.33203125" bestFit="1" customWidth="1"/>
    <col min="4" max="4" width="9.83203125" bestFit="1" customWidth="1"/>
    <col min="5" max="5" width="16" bestFit="1" customWidth="1"/>
    <col min="6" max="6" width="10.6640625" bestFit="1" customWidth="1"/>
    <col min="7" max="7" width="16.83203125" bestFit="1" customWidth="1"/>
    <col min="8" max="8" width="14" bestFit="1" customWidth="1"/>
    <col min="9" max="9" width="19.83203125" bestFit="1" customWidth="1"/>
    <col min="10" max="10" width="19.1640625" customWidth="1"/>
    <col min="11" max="11" width="17.33203125" bestFit="1" customWidth="1"/>
    <col min="12" max="12" width="20.6640625" bestFit="1" customWidth="1"/>
    <col min="13" max="13" width="18.33203125" bestFit="1" customWidth="1"/>
    <col min="14" max="14" width="23.5" bestFit="1" customWidth="1"/>
  </cols>
  <sheetData>
    <row r="1" spans="1:14" x14ac:dyDescent="0.2">
      <c r="B1" t="str">
        <f>'BK Data'!H1</f>
        <v>number_of_closeby_restaurants</v>
      </c>
      <c r="C1" t="str">
        <f>'BK Data'!I1</f>
        <v>number_of_closeby_takeaways</v>
      </c>
      <c r="D1" t="str">
        <f>'BK Data'!J1</f>
        <v>BK_nearby</v>
      </c>
      <c r="E1" t="str">
        <f>'BK Data'!K1</f>
        <v>Five_Guys_nearby</v>
      </c>
      <c r="F1" t="str">
        <f>'BK Data'!L1</f>
        <v>KFC_nearby</v>
      </c>
      <c r="G1" t="str">
        <f>'BK Data'!M1</f>
        <v>McDonalds_nearby</v>
      </c>
      <c r="H1" t="str">
        <f>'BK Data'!N1</f>
        <v>Subway_nearby</v>
      </c>
      <c r="I1" t="str">
        <f>'BK Data'!O1</f>
        <v>shopping_mall_nearby</v>
      </c>
      <c r="J1" t="str">
        <f>'BK Data'!P1</f>
        <v>airport_nearby</v>
      </c>
      <c r="K1" t="str">
        <f>'BK Data'!Q1</f>
        <v>gas_station_nearby</v>
      </c>
      <c r="L1" t="str">
        <f>'BK Data'!R1</f>
        <v>subway_station_nearby</v>
      </c>
      <c r="M1" t="str">
        <f>'BK Data'!S1</f>
        <v>train_station_nearby</v>
      </c>
      <c r="N1" t="str">
        <f>'BK Data'!T1</f>
        <v>number_of_closeby_stores</v>
      </c>
    </row>
    <row r="2" spans="1:14" x14ac:dyDescent="0.2">
      <c r="A2" t="s">
        <v>959</v>
      </c>
      <c r="B2" s="9">
        <f>'BK Data'!H69</f>
        <v>13.651515151515152</v>
      </c>
      <c r="C2" s="9">
        <f>'BK Data'!I69</f>
        <v>4.6212121212121211</v>
      </c>
      <c r="D2" s="2">
        <f>'BK Data'!J69</f>
        <v>1</v>
      </c>
      <c r="E2" s="2">
        <f>'BK Data'!K69</f>
        <v>0.13636363636363635</v>
      </c>
      <c r="F2" s="2">
        <f>'BK Data'!L69</f>
        <v>0.46969696969696972</v>
      </c>
      <c r="G2" s="2">
        <f>'BK Data'!M69</f>
        <v>0.5</v>
      </c>
      <c r="H2" s="2">
        <f>'BK Data'!N69</f>
        <v>0.69696969696969702</v>
      </c>
      <c r="I2" s="2">
        <f>'BK Data'!O69</f>
        <v>0.51515151515151514</v>
      </c>
      <c r="J2" s="2">
        <f>'BK Data'!P69</f>
        <v>6.0606060606060608E-2</v>
      </c>
      <c r="K2" s="2">
        <f>'BK Data'!Q69</f>
        <v>0.36363636363636365</v>
      </c>
      <c r="L2" s="2">
        <f>'BK Data'!R69</f>
        <v>0.21212121212121213</v>
      </c>
      <c r="M2" s="2">
        <f>'BK Data'!S69</f>
        <v>0.31818181818181818</v>
      </c>
      <c r="N2" s="9">
        <f>'BK Data'!T69</f>
        <v>16.59090909090909</v>
      </c>
    </row>
    <row r="3" spans="1:14" x14ac:dyDescent="0.2">
      <c r="A3" t="s">
        <v>197</v>
      </c>
      <c r="B3" s="9">
        <f>'McD data'!H190</f>
        <v>9.39247311827957</v>
      </c>
      <c r="C3" s="9">
        <f>'McD data'!I190</f>
        <v>3.9838709677419355</v>
      </c>
      <c r="D3" s="2">
        <f>'McD data'!J190</f>
        <v>0.22043010752688172</v>
      </c>
      <c r="E3" s="2">
        <f>'McD data'!K190</f>
        <v>7.5268817204301078E-2</v>
      </c>
      <c r="F3" s="2">
        <f>'McD data'!L190</f>
        <v>0.27419354838709675</v>
      </c>
      <c r="G3" s="2">
        <f>'McD data'!M190</f>
        <v>1</v>
      </c>
      <c r="H3" s="2">
        <f>'McD data'!N190</f>
        <v>0.46774193548387094</v>
      </c>
      <c r="I3" s="2">
        <f>'McD data'!O190</f>
        <v>0.42473118279569894</v>
      </c>
      <c r="J3" s="2">
        <f>'McD data'!P190</f>
        <v>3.2258064516129031E-2</v>
      </c>
      <c r="K3" s="2">
        <f>'McD data'!Q190</f>
        <v>0.4838709677419355</v>
      </c>
      <c r="L3" s="2">
        <f>'McD data'!R190</f>
        <v>9.6774193548387094E-2</v>
      </c>
      <c r="M3" s="2">
        <f>'McD data'!S190</f>
        <v>0.11827956989247312</v>
      </c>
      <c r="N3" s="9">
        <f>'McD data'!T190</f>
        <v>17</v>
      </c>
    </row>
    <row r="7" spans="1:14" x14ac:dyDescent="0.2">
      <c r="A7" s="3" t="s">
        <v>199</v>
      </c>
      <c r="B7" s="3" t="s">
        <v>959</v>
      </c>
      <c r="C7" s="3" t="s">
        <v>197</v>
      </c>
      <c r="E7" s="3" t="s">
        <v>963</v>
      </c>
      <c r="F7" s="3" t="s">
        <v>959</v>
      </c>
      <c r="G7" s="3" t="s">
        <v>197</v>
      </c>
      <c r="J7" s="3" t="s">
        <v>201</v>
      </c>
      <c r="K7" s="3" t="s">
        <v>959</v>
      </c>
      <c r="L7" s="3" t="s">
        <v>197</v>
      </c>
    </row>
    <row r="8" spans="1:14" x14ac:dyDescent="0.2">
      <c r="A8" s="4" t="s">
        <v>197</v>
      </c>
      <c r="B8" s="11">
        <f>G2</f>
        <v>0.5</v>
      </c>
      <c r="C8" s="11">
        <v>0</v>
      </c>
      <c r="E8" s="4" t="s">
        <v>202</v>
      </c>
      <c r="F8" s="13">
        <f>N2</f>
        <v>16.59090909090909</v>
      </c>
      <c r="G8" s="13">
        <f>N3</f>
        <v>17</v>
      </c>
      <c r="J8" s="4" t="s">
        <v>203</v>
      </c>
      <c r="K8" s="12">
        <f>J2</f>
        <v>6.0606060606060608E-2</v>
      </c>
      <c r="L8" s="12">
        <f>J3</f>
        <v>3.2258064516129031E-2</v>
      </c>
    </row>
    <row r="9" spans="1:14" x14ac:dyDescent="0.2">
      <c r="A9" s="4" t="s">
        <v>196</v>
      </c>
      <c r="B9" s="11">
        <f>F2</f>
        <v>0.46969696969696972</v>
      </c>
      <c r="C9" s="12">
        <f>F3</f>
        <v>0.27419354838709675</v>
      </c>
      <c r="E9" s="4" t="s">
        <v>200</v>
      </c>
      <c r="F9" s="13">
        <f>B2</f>
        <v>13.651515151515152</v>
      </c>
      <c r="G9" s="13">
        <f>B3</f>
        <v>9.39247311827957</v>
      </c>
      <c r="J9" s="4" t="s">
        <v>204</v>
      </c>
      <c r="K9" s="12">
        <f>K2</f>
        <v>0.36363636363636365</v>
      </c>
      <c r="L9" s="12">
        <f>K3</f>
        <v>0.4838709677419355</v>
      </c>
    </row>
    <row r="10" spans="1:14" x14ac:dyDescent="0.2">
      <c r="A10" s="4" t="s">
        <v>198</v>
      </c>
      <c r="B10" s="11">
        <f>H2</f>
        <v>0.69696969696969702</v>
      </c>
      <c r="C10" s="12">
        <f>H3</f>
        <v>0.46774193548387094</v>
      </c>
      <c r="E10" s="4" t="s">
        <v>962</v>
      </c>
      <c r="F10" s="13">
        <f>C2</f>
        <v>4.6212121212121211</v>
      </c>
      <c r="G10" s="13">
        <f>C3</f>
        <v>3.9838709677419355</v>
      </c>
      <c r="J10" s="4" t="s">
        <v>205</v>
      </c>
      <c r="K10" s="12">
        <f>L2</f>
        <v>0.21212121212121213</v>
      </c>
      <c r="L10" s="12">
        <f>L3</f>
        <v>9.6774193548387094E-2</v>
      </c>
    </row>
    <row r="11" spans="1:14" x14ac:dyDescent="0.2">
      <c r="A11" s="4" t="s">
        <v>961</v>
      </c>
      <c r="B11" s="11">
        <f>E2</f>
        <v>0.13636363636363635</v>
      </c>
      <c r="C11" s="12">
        <f>E3</f>
        <v>7.5268817204301078E-2</v>
      </c>
      <c r="J11" s="4" t="s">
        <v>206</v>
      </c>
      <c r="K11" s="12">
        <f>M2</f>
        <v>0.31818181818181818</v>
      </c>
      <c r="L11" s="12">
        <f>M3</f>
        <v>0.11827956989247312</v>
      </c>
    </row>
    <row r="12" spans="1:14" x14ac:dyDescent="0.2">
      <c r="A12" s="8" t="s">
        <v>959</v>
      </c>
      <c r="B12" s="11">
        <v>0</v>
      </c>
      <c r="C12" s="12">
        <f>D3</f>
        <v>0.22043010752688172</v>
      </c>
    </row>
    <row r="30" spans="1:3" x14ac:dyDescent="0.2">
      <c r="A30" s="3" t="s">
        <v>207</v>
      </c>
      <c r="B30" s="3" t="s">
        <v>959</v>
      </c>
      <c r="C30" s="3" t="s">
        <v>197</v>
      </c>
    </row>
    <row r="31" spans="1:3" x14ac:dyDescent="0.2">
      <c r="A31" s="4" t="s">
        <v>207</v>
      </c>
      <c r="B31" s="11">
        <f>I2</f>
        <v>0.51515151515151514</v>
      </c>
      <c r="C31" s="12">
        <f>I3</f>
        <v>0.42473118279569894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VersionClass	RSM20-06 - Global </vt:lpstr>
      <vt:lpstr>BK Data</vt:lpstr>
      <vt:lpstr>McD data</vt:lpstr>
      <vt:lpstr>Province counts</vt:lpstr>
      <vt:lpstr>Proximities</vt:lpstr>
      <vt:lpstr>'BK Data'!burger_king</vt:lpstr>
      <vt:lpstr>'McD data'!McDonalds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Léon Smiers</dc:creator>
  <cp:lastModifiedBy>Léon Smiers</cp:lastModifiedBy>
  <dcterms:created xsi:type="dcterms:W3CDTF">2019-07-28T09:22:45Z</dcterms:created>
  <dcterms:modified xsi:type="dcterms:W3CDTF">2019-08-03T18:54:28Z</dcterms:modified>
</cp:coreProperties>
</file>