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锅炉变工况用效率计算" sheetId="1" r:id="rId1"/>
    <sheet name="Sheet2" sheetId="2" r:id="rId2"/>
    <sheet name="Sheet3" sheetId="3" r:id="rId3"/>
  </sheets>
  <definedNames>
    <definedName name="ModelLink0" localSheetId="0">锅炉变工况用效率计算!$A$1</definedName>
  </definedNames>
  <calcPr calcId="162913"/>
</workbook>
</file>

<file path=xl/calcChain.xml><?xml version="1.0" encoding="utf-8"?>
<calcChain xmlns="http://schemas.openxmlformats.org/spreadsheetml/2006/main">
  <c r="D39" i="1" l="1"/>
  <c r="E39" i="1"/>
  <c r="F39" i="1"/>
  <c r="C39" i="1" l="1"/>
  <c r="C38" i="1" l="1"/>
  <c r="C40" i="1" l="1"/>
  <c r="F41" i="1"/>
  <c r="E41" i="1"/>
  <c r="D37" i="1" l="1"/>
  <c r="C37" i="1"/>
  <c r="D40" i="1" l="1"/>
  <c r="D42" i="1" s="1"/>
  <c r="E40" i="1"/>
  <c r="E42" i="1" s="1"/>
  <c r="F40" i="1"/>
  <c r="D38" i="1"/>
  <c r="E37" i="1"/>
  <c r="F37" i="1"/>
  <c r="F38" i="1" s="1"/>
  <c r="F42" i="1" s="1"/>
  <c r="E38" i="1"/>
  <c r="D41" i="1" l="1"/>
  <c r="C42" i="1" l="1"/>
  <c r="C41" i="1"/>
</calcChain>
</file>

<file path=xl/sharedStrings.xml><?xml version="1.0" encoding="utf-8"?>
<sst xmlns="http://schemas.openxmlformats.org/spreadsheetml/2006/main" count="113" uniqueCount="53">
  <si>
    <t>ModelFile</t>
  </si>
  <si>
    <t>BeginData</t>
  </si>
  <si>
    <t>Type</t>
  </si>
  <si>
    <t>Name</t>
  </si>
  <si>
    <t>Description</t>
  </si>
  <si>
    <t>Unit</t>
  </si>
  <si>
    <t>FirstProfile</t>
  </si>
  <si>
    <t>LastProfile</t>
  </si>
  <si>
    <t>@ProfileName</t>
  </si>
  <si>
    <t>@Errors</t>
  </si>
  <si>
    <t>@Warnings</t>
  </si>
  <si>
    <t>@Status</t>
  </si>
  <si>
    <t>@ExecutionTime</t>
  </si>
  <si>
    <t>EndData</t>
  </si>
  <si>
    <t>THA</t>
  </si>
  <si>
    <t>75%THA</t>
  </si>
  <si>
    <t>50%THA</t>
  </si>
  <si>
    <t>40%THA</t>
  </si>
  <si>
    <t>result</t>
  </si>
  <si>
    <t>Mass flow</t>
  </si>
  <si>
    <t>kg/s</t>
  </si>
  <si>
    <t>Exergy</t>
  </si>
  <si>
    <t>kJ/kg</t>
  </si>
  <si>
    <t>PA.M</t>
  </si>
  <si>
    <t>PA.E</t>
  </si>
  <si>
    <t>Air_24.M</t>
  </si>
  <si>
    <t>Air_24.E</t>
  </si>
  <si>
    <t>SA.M</t>
  </si>
  <si>
    <t>SA.E</t>
  </si>
  <si>
    <t>Coal.M</t>
  </si>
  <si>
    <t>Fluegas_5.M</t>
  </si>
  <si>
    <t>Fluegas_5.E</t>
  </si>
  <si>
    <t>Coal_1.M</t>
  </si>
  <si>
    <t>Coal_1.E</t>
  </si>
  <si>
    <t>Water_61.M</t>
  </si>
  <si>
    <t>Water_61.E</t>
  </si>
  <si>
    <t>MS0.E</t>
  </si>
  <si>
    <t>Steam_24.M</t>
  </si>
  <si>
    <t>Steam_24.E</t>
  </si>
  <si>
    <t>Steam_12.M</t>
  </si>
  <si>
    <t>Steam_12.E</t>
  </si>
  <si>
    <t>燃料单位用</t>
    <phoneticPr fontId="2" type="noConversion"/>
  </si>
  <si>
    <t>燃料用</t>
    <phoneticPr fontId="2" type="noConversion"/>
  </si>
  <si>
    <t>目的用</t>
    <phoneticPr fontId="2" type="noConversion"/>
  </si>
  <si>
    <t>代价用</t>
    <phoneticPr fontId="2" type="noConversion"/>
  </si>
  <si>
    <t>用损失</t>
    <phoneticPr fontId="2" type="noConversion"/>
  </si>
  <si>
    <t>用效率</t>
    <phoneticPr fontId="2" type="noConversion"/>
  </si>
  <si>
    <t>C:\Users\CG\Desktop\锅炉侧用分析对比\设计工况.ebs</t>
    <phoneticPr fontId="2" type="noConversion"/>
  </si>
  <si>
    <t>Data Read</t>
    <phoneticPr fontId="2" type="noConversion"/>
  </si>
  <si>
    <t>RH2b.E</t>
  </si>
  <si>
    <t>RHb.E</t>
  </si>
  <si>
    <t>Data Read</t>
    <phoneticPr fontId="2" type="noConversion"/>
  </si>
  <si>
    <t>Data Read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</si>
</sst>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176" fontId="0" fillId="0" borderId="5" xfId="0" applyNumberFormat="1" applyBorder="1"/>
    <xf numFmtId="0" fontId="1" fillId="3" borderId="1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B22" workbookViewId="0">
      <selection activeCell="C39" sqref="C39:F39"/>
    </sheetView>
  </sheetViews>
  <sheetFormatPr defaultRowHeight="14" x14ac:dyDescent="0.25"/>
  <cols>
    <col min="1" max="1" width="12" bestFit="1" customWidth="1"/>
    <col min="2" max="2" width="12.54296875" customWidth="1"/>
    <col min="3" max="3" width="16.08984375" bestFit="1" customWidth="1"/>
    <col min="4" max="4" width="14.453125" bestFit="1" customWidth="1"/>
    <col min="5" max="5" width="13.26953125" customWidth="1"/>
    <col min="6" max="6" width="15.7265625" bestFit="1" customWidth="1"/>
    <col min="7" max="8" width="9.453125" bestFit="1" customWidth="1"/>
    <col min="9" max="9" width="14.453125" bestFit="1" customWidth="1"/>
  </cols>
  <sheetData>
    <row r="1" spans="1:9" x14ac:dyDescent="0.25">
      <c r="A1" s="4" t="s">
        <v>0</v>
      </c>
      <c r="B1" s="5" t="s">
        <v>47</v>
      </c>
      <c r="C1" s="5"/>
      <c r="D1" s="5"/>
      <c r="E1" s="5"/>
      <c r="F1" s="5"/>
      <c r="G1" s="5"/>
      <c r="H1" s="5"/>
      <c r="I1" s="6"/>
    </row>
    <row r="2" spans="1:9" x14ac:dyDescent="0.25">
      <c r="A2" s="3"/>
      <c r="B2" s="1"/>
      <c r="C2" s="1"/>
      <c r="D2" s="1"/>
      <c r="E2" s="1"/>
      <c r="F2" s="1"/>
      <c r="G2" s="1"/>
      <c r="H2" s="1"/>
      <c r="I2" s="7"/>
    </row>
    <row r="3" spans="1:9" x14ac:dyDescent="0.25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  <c r="H3" s="2"/>
      <c r="I3" s="8" t="s">
        <v>7</v>
      </c>
    </row>
    <row r="4" spans="1:9" x14ac:dyDescent="0.25">
      <c r="A4" s="3"/>
      <c r="B4" s="1"/>
      <c r="C4" s="1" t="s">
        <v>8</v>
      </c>
      <c r="D4" s="1"/>
      <c r="E4" s="1"/>
      <c r="F4" s="1" t="s">
        <v>14</v>
      </c>
      <c r="G4" s="1" t="s">
        <v>15</v>
      </c>
      <c r="H4" s="1" t="s">
        <v>16</v>
      </c>
      <c r="I4" s="7" t="s">
        <v>17</v>
      </c>
    </row>
    <row r="5" spans="1:9" x14ac:dyDescent="0.25">
      <c r="A5" s="3"/>
      <c r="B5" s="1"/>
      <c r="C5" s="1" t="s">
        <v>9</v>
      </c>
      <c r="D5" s="1"/>
      <c r="E5" s="1"/>
      <c r="F5" s="1">
        <v>0</v>
      </c>
      <c r="G5" s="1">
        <v>0</v>
      </c>
      <c r="H5" s="1">
        <v>0</v>
      </c>
      <c r="I5" s="7">
        <v>0</v>
      </c>
    </row>
    <row r="6" spans="1:9" x14ac:dyDescent="0.25">
      <c r="A6" s="3"/>
      <c r="B6" s="1"/>
      <c r="C6" s="1" t="s">
        <v>10</v>
      </c>
      <c r="D6" s="1"/>
      <c r="E6" s="1"/>
      <c r="F6" s="1">
        <v>0</v>
      </c>
      <c r="G6" s="1">
        <v>0</v>
      </c>
      <c r="H6" s="1">
        <v>0</v>
      </c>
      <c r="I6" s="7">
        <v>0</v>
      </c>
    </row>
    <row r="7" spans="1:9" x14ac:dyDescent="0.25">
      <c r="A7" s="3"/>
      <c r="B7" s="1"/>
      <c r="C7" s="1" t="s">
        <v>11</v>
      </c>
      <c r="D7" s="1"/>
      <c r="E7" s="1"/>
      <c r="F7" s="1" t="s">
        <v>48</v>
      </c>
      <c r="G7" s="1" t="s">
        <v>51</v>
      </c>
      <c r="H7" s="1" t="s">
        <v>52</v>
      </c>
      <c r="I7" s="7" t="s">
        <v>52</v>
      </c>
    </row>
    <row r="8" spans="1:9" x14ac:dyDescent="0.25">
      <c r="A8" s="3"/>
      <c r="B8" s="1"/>
      <c r="C8" s="1" t="s">
        <v>12</v>
      </c>
      <c r="D8" s="1"/>
      <c r="E8" s="1"/>
      <c r="F8" s="12">
        <v>42554.473019618054</v>
      </c>
      <c r="G8" s="12">
        <v>42554.473025578707</v>
      </c>
      <c r="H8" s="12">
        <v>42554.473031354166</v>
      </c>
      <c r="I8" s="13">
        <v>42554.473037129632</v>
      </c>
    </row>
    <row r="9" spans="1:9" x14ac:dyDescent="0.25">
      <c r="A9" s="3"/>
      <c r="B9" s="1" t="s">
        <v>18</v>
      </c>
      <c r="C9" s="1" t="s">
        <v>23</v>
      </c>
      <c r="D9" s="1" t="s">
        <v>19</v>
      </c>
      <c r="E9" s="1" t="s">
        <v>20</v>
      </c>
      <c r="F9" s="1">
        <v>123.16539305828397</v>
      </c>
      <c r="G9" s="17">
        <v>115.73898067447632</v>
      </c>
      <c r="H9" s="1">
        <v>83.681652046292669</v>
      </c>
      <c r="I9" s="7">
        <v>82.704232737471159</v>
      </c>
    </row>
    <row r="10" spans="1:9" x14ac:dyDescent="0.25">
      <c r="A10" s="3"/>
      <c r="B10" s="1" t="s">
        <v>18</v>
      </c>
      <c r="C10" s="1" t="s">
        <v>24</v>
      </c>
      <c r="D10" s="1" t="s">
        <v>21</v>
      </c>
      <c r="E10" s="1" t="s">
        <v>22</v>
      </c>
      <c r="F10" s="1">
        <v>115.56277317747458</v>
      </c>
      <c r="G10" s="17">
        <v>107.51310123639175</v>
      </c>
      <c r="H10" s="1">
        <v>89.67550522716553</v>
      </c>
      <c r="I10" s="7">
        <v>81.594345093789769</v>
      </c>
    </row>
    <row r="11" spans="1:9" x14ac:dyDescent="0.25">
      <c r="A11" s="3"/>
      <c r="B11" s="1" t="s">
        <v>18</v>
      </c>
      <c r="C11" s="1" t="s">
        <v>25</v>
      </c>
      <c r="D11" s="1" t="s">
        <v>19</v>
      </c>
      <c r="E11" s="1" t="s">
        <v>20</v>
      </c>
      <c r="F11" s="1">
        <v>32.833078611656795</v>
      </c>
      <c r="G11" s="17">
        <v>31.347796134895262</v>
      </c>
      <c r="H11" s="1">
        <v>24.936330396635483</v>
      </c>
      <c r="I11" s="7">
        <v>20.740846547494229</v>
      </c>
    </row>
    <row r="12" spans="1:9" x14ac:dyDescent="0.25">
      <c r="A12" s="3"/>
      <c r="B12" s="1" t="s">
        <v>18</v>
      </c>
      <c r="C12" s="1" t="s">
        <v>26</v>
      </c>
      <c r="D12" s="1" t="s">
        <v>21</v>
      </c>
      <c r="E12" s="1" t="s">
        <v>22</v>
      </c>
      <c r="F12" s="1">
        <v>8.5296327251781925</v>
      </c>
      <c r="G12" s="17">
        <v>6.2077495951592319</v>
      </c>
      <c r="H12" s="1">
        <v>4.5216668572946794</v>
      </c>
      <c r="I12" s="7">
        <v>4.1141052944738163</v>
      </c>
    </row>
    <row r="13" spans="1:9" x14ac:dyDescent="0.25">
      <c r="A13" s="3"/>
      <c r="B13" s="1" t="s">
        <v>18</v>
      </c>
      <c r="C13" s="1" t="s">
        <v>27</v>
      </c>
      <c r="D13" s="1" t="s">
        <v>19</v>
      </c>
      <c r="E13" s="1" t="s">
        <v>20</v>
      </c>
      <c r="F13" s="1">
        <v>701.42759593503854</v>
      </c>
      <c r="G13" s="17">
        <v>630.38229426905616</v>
      </c>
      <c r="H13" s="1">
        <v>461.82188879161708</v>
      </c>
      <c r="I13" s="7">
        <v>377.90793626143187</v>
      </c>
    </row>
    <row r="14" spans="1:9" x14ac:dyDescent="0.25">
      <c r="A14" s="3"/>
      <c r="B14" s="1" t="s">
        <v>18</v>
      </c>
      <c r="C14" s="1" t="s">
        <v>28</v>
      </c>
      <c r="D14" s="1" t="s">
        <v>21</v>
      </c>
      <c r="E14" s="1" t="s">
        <v>22</v>
      </c>
      <c r="F14" s="1">
        <v>117.2423790963187</v>
      </c>
      <c r="G14" s="17">
        <v>110.11400820471857</v>
      </c>
      <c r="H14" s="1">
        <v>93.442712998291569</v>
      </c>
      <c r="I14" s="7">
        <v>85.575786742982956</v>
      </c>
    </row>
    <row r="15" spans="1:9" x14ac:dyDescent="0.25">
      <c r="A15" s="3"/>
      <c r="B15" s="1" t="s">
        <v>18</v>
      </c>
      <c r="C15" s="1" t="s">
        <v>29</v>
      </c>
      <c r="D15" s="1" t="s">
        <v>19</v>
      </c>
      <c r="E15" s="1" t="s">
        <v>20</v>
      </c>
      <c r="F15" s="1">
        <v>92.107762279520841</v>
      </c>
      <c r="G15" s="1">
        <v>70.046603753746197</v>
      </c>
      <c r="H15" s="1">
        <v>48.162782865440633</v>
      </c>
      <c r="I15" s="7">
        <v>39.28753942605185</v>
      </c>
    </row>
    <row r="16" spans="1:9" x14ac:dyDescent="0.25">
      <c r="A16" s="3"/>
      <c r="B16" s="1" t="s">
        <v>18</v>
      </c>
      <c r="C16" s="1" t="s">
        <v>30</v>
      </c>
      <c r="D16" s="1" t="s">
        <v>19</v>
      </c>
      <c r="E16" s="1" t="s">
        <v>20</v>
      </c>
      <c r="F16" s="1">
        <v>942.16548594396988</v>
      </c>
      <c r="G16" s="1">
        <v>841.9122249974032</v>
      </c>
      <c r="H16" s="1">
        <v>614.74990868889427</v>
      </c>
      <c r="I16" s="7">
        <v>517.4978303726333</v>
      </c>
    </row>
    <row r="17" spans="1:9" x14ac:dyDescent="0.25">
      <c r="A17" s="3"/>
      <c r="B17" s="1" t="s">
        <v>18</v>
      </c>
      <c r="C17" s="1" t="s">
        <v>31</v>
      </c>
      <c r="D17" s="1" t="s">
        <v>21</v>
      </c>
      <c r="E17" s="1" t="s">
        <v>22</v>
      </c>
      <c r="F17" s="1">
        <v>159.38190353098571</v>
      </c>
      <c r="G17" s="1">
        <v>146.22966445727815</v>
      </c>
      <c r="H17" s="1">
        <v>126.49966261377017</v>
      </c>
      <c r="I17" s="7">
        <v>114.21996834924931</v>
      </c>
    </row>
    <row r="18" spans="1:9" x14ac:dyDescent="0.25">
      <c r="A18" s="3"/>
      <c r="B18" s="1" t="s">
        <v>18</v>
      </c>
      <c r="C18" s="1" t="s">
        <v>32</v>
      </c>
      <c r="D18" s="1" t="s">
        <v>19</v>
      </c>
      <c r="E18" s="1" t="s">
        <v>20</v>
      </c>
      <c r="F18" s="1">
        <v>7.3686217183069571</v>
      </c>
      <c r="G18" s="1">
        <v>5.6037276125497302</v>
      </c>
      <c r="H18" s="1">
        <v>3.8530231888670614</v>
      </c>
      <c r="I18" s="7">
        <v>3.1430023775929259</v>
      </c>
    </row>
    <row r="19" spans="1:9" x14ac:dyDescent="0.25">
      <c r="A19" s="3"/>
      <c r="B19" s="1" t="s">
        <v>18</v>
      </c>
      <c r="C19" s="1" t="s">
        <v>33</v>
      </c>
      <c r="D19" s="1" t="s">
        <v>21</v>
      </c>
      <c r="E19" s="1" t="s">
        <v>22</v>
      </c>
      <c r="F19" s="1">
        <v>510.05481748479957</v>
      </c>
      <c r="G19" s="1">
        <v>510.05481748479957</v>
      </c>
      <c r="H19" s="1">
        <v>510.05481748479957</v>
      </c>
      <c r="I19" s="7">
        <v>510.05481748479957</v>
      </c>
    </row>
    <row r="20" spans="1:9" x14ac:dyDescent="0.25">
      <c r="A20" s="3"/>
      <c r="B20" s="1"/>
      <c r="C20" s="1"/>
      <c r="D20" s="1"/>
      <c r="E20" s="1"/>
      <c r="F20" s="1"/>
      <c r="G20" s="1"/>
      <c r="H20" s="1"/>
      <c r="I20" s="7"/>
    </row>
    <row r="21" spans="1:9" x14ac:dyDescent="0.25">
      <c r="A21" s="3"/>
      <c r="B21" s="1" t="s">
        <v>18</v>
      </c>
      <c r="C21" s="1" t="s">
        <v>34</v>
      </c>
      <c r="D21" s="1" t="s">
        <v>19</v>
      </c>
      <c r="E21" s="1" t="s">
        <v>20</v>
      </c>
      <c r="F21" s="1">
        <v>703.63199999999995</v>
      </c>
      <c r="G21" s="1">
        <v>518.39700000000005</v>
      </c>
      <c r="H21" s="1">
        <v>336.59399999999999</v>
      </c>
      <c r="I21" s="7">
        <v>269.911</v>
      </c>
    </row>
    <row r="22" spans="1:9" x14ac:dyDescent="0.25">
      <c r="A22" s="3"/>
      <c r="B22" s="1" t="s">
        <v>18</v>
      </c>
      <c r="C22" s="1" t="s">
        <v>35</v>
      </c>
      <c r="D22" s="1" t="s">
        <v>21</v>
      </c>
      <c r="E22" s="1" t="s">
        <v>22</v>
      </c>
      <c r="F22" s="1">
        <v>504.65788763607122</v>
      </c>
      <c r="G22" s="1">
        <v>469.14905451877564</v>
      </c>
      <c r="H22" s="1">
        <v>396.02842132306876</v>
      </c>
      <c r="I22" s="7">
        <v>362.45253379854398</v>
      </c>
    </row>
    <row r="23" spans="1:9" x14ac:dyDescent="0.25">
      <c r="A23" s="3"/>
      <c r="B23" s="1" t="s">
        <v>18</v>
      </c>
      <c r="C23" s="1" t="s">
        <v>36</v>
      </c>
      <c r="D23" s="1" t="s">
        <v>21</v>
      </c>
      <c r="E23" s="1" t="s">
        <v>22</v>
      </c>
      <c r="F23" s="1">
        <v>1743.0163743613057</v>
      </c>
      <c r="G23" s="1">
        <v>1759.6118786150623</v>
      </c>
      <c r="H23" s="1">
        <v>1758.2306622342194</v>
      </c>
      <c r="I23" s="7">
        <v>1749.8054327491609</v>
      </c>
    </row>
    <row r="24" spans="1:9" x14ac:dyDescent="0.25">
      <c r="A24" s="3"/>
      <c r="B24" s="1"/>
      <c r="C24" s="1"/>
      <c r="D24" s="1"/>
      <c r="E24" s="1"/>
      <c r="F24" s="1"/>
      <c r="G24" s="1"/>
      <c r="H24" s="1"/>
      <c r="I24" s="7"/>
    </row>
    <row r="25" spans="1:9" x14ac:dyDescent="0.25">
      <c r="A25" s="3"/>
      <c r="B25" s="1" t="s">
        <v>18</v>
      </c>
      <c r="C25" s="1" t="s">
        <v>37</v>
      </c>
      <c r="D25" s="1" t="s">
        <v>19</v>
      </c>
      <c r="E25" s="1" t="s">
        <v>20</v>
      </c>
      <c r="F25" s="1">
        <v>645.77392522500907</v>
      </c>
      <c r="G25" s="1">
        <v>469.41144721473063</v>
      </c>
      <c r="H25" s="1">
        <v>310.10975224502647</v>
      </c>
      <c r="I25" s="7">
        <v>250.42447153864572</v>
      </c>
    </row>
    <row r="26" spans="1:9" x14ac:dyDescent="0.25">
      <c r="A26" s="3"/>
      <c r="B26" s="1" t="s">
        <v>18</v>
      </c>
      <c r="C26" s="1" t="s">
        <v>38</v>
      </c>
      <c r="D26" s="1" t="s">
        <v>21</v>
      </c>
      <c r="E26" s="1" t="s">
        <v>22</v>
      </c>
      <c r="F26" s="1">
        <v>1451.4145587873629</v>
      </c>
      <c r="G26" s="1">
        <v>1449.3432593660564</v>
      </c>
      <c r="H26" s="1">
        <v>1436.1750802726272</v>
      </c>
      <c r="I26" s="7">
        <v>1423.5481415076124</v>
      </c>
    </row>
    <row r="27" spans="1:9" x14ac:dyDescent="0.25">
      <c r="A27" s="3"/>
      <c r="B27" s="1" t="s">
        <v>18</v>
      </c>
      <c r="C27" s="1" t="s">
        <v>50</v>
      </c>
      <c r="D27" s="1" t="s">
        <v>21</v>
      </c>
      <c r="E27" s="1" t="s">
        <v>22</v>
      </c>
      <c r="F27" s="1">
        <v>1757.3084048937774</v>
      </c>
      <c r="G27" s="1">
        <v>1734.7709961663236</v>
      </c>
      <c r="H27" s="1">
        <v>1698.7031817424236</v>
      </c>
      <c r="I27" s="7">
        <v>1677.7580339739261</v>
      </c>
    </row>
    <row r="28" spans="1:9" x14ac:dyDescent="0.25">
      <c r="A28" s="14"/>
      <c r="B28" s="15" t="s">
        <v>18</v>
      </c>
      <c r="C28" s="15" t="s">
        <v>39</v>
      </c>
      <c r="D28" s="15" t="s">
        <v>19</v>
      </c>
      <c r="E28" s="15" t="s">
        <v>20</v>
      </c>
      <c r="F28" s="15">
        <v>555.41619569828697</v>
      </c>
      <c r="G28" s="15">
        <v>411.30351724106703</v>
      </c>
      <c r="H28" s="15">
        <v>276.72383337677809</v>
      </c>
      <c r="I28" s="16">
        <v>225.20344811787021</v>
      </c>
    </row>
    <row r="29" spans="1:9" x14ac:dyDescent="0.25">
      <c r="A29" s="3"/>
      <c r="B29" s="1"/>
      <c r="C29" s="1"/>
      <c r="D29" s="1"/>
      <c r="E29" s="1"/>
      <c r="F29" s="1"/>
      <c r="G29" s="1"/>
      <c r="H29" s="1"/>
      <c r="I29" s="7"/>
    </row>
    <row r="30" spans="1:9" x14ac:dyDescent="0.25">
      <c r="A30" s="3"/>
      <c r="B30" s="1" t="s">
        <v>18</v>
      </c>
      <c r="C30" s="1" t="s">
        <v>39</v>
      </c>
      <c r="D30" s="1" t="s">
        <v>19</v>
      </c>
      <c r="E30" s="1" t="s">
        <v>20</v>
      </c>
      <c r="F30" s="1">
        <v>555.41619569828697</v>
      </c>
      <c r="G30" s="1">
        <v>411.30351724106703</v>
      </c>
      <c r="H30" s="1">
        <v>276.72383337677809</v>
      </c>
      <c r="I30" s="7">
        <v>225.20344811787021</v>
      </c>
    </row>
    <row r="31" spans="1:9" x14ac:dyDescent="0.25">
      <c r="A31" s="3"/>
      <c r="B31" s="1" t="s">
        <v>18</v>
      </c>
      <c r="C31" s="1" t="s">
        <v>40</v>
      </c>
      <c r="D31" s="1" t="s">
        <v>21</v>
      </c>
      <c r="E31" s="1" t="s">
        <v>22</v>
      </c>
      <c r="F31" s="1">
        <v>1397.4588891834123</v>
      </c>
      <c r="G31" s="1">
        <v>1377.6324075328735</v>
      </c>
      <c r="H31" s="1">
        <v>1341.2193007749436</v>
      </c>
      <c r="I31" s="7">
        <v>1319.247571936186</v>
      </c>
    </row>
    <row r="32" spans="1:9" x14ac:dyDescent="0.25">
      <c r="A32" s="3"/>
      <c r="B32" s="1" t="s">
        <v>18</v>
      </c>
      <c r="C32" s="1" t="s">
        <v>49</v>
      </c>
      <c r="D32" s="1" t="s">
        <v>21</v>
      </c>
      <c r="E32" s="1" t="s">
        <v>22</v>
      </c>
      <c r="F32" s="1">
        <v>1649.9646737303688</v>
      </c>
      <c r="G32" s="1">
        <v>1617.2880027463175</v>
      </c>
      <c r="H32" s="1">
        <v>1572.5059944092955</v>
      </c>
      <c r="I32" s="7">
        <v>1535.5503733613486</v>
      </c>
    </row>
    <row r="33" spans="1:9" x14ac:dyDescent="0.25">
      <c r="A33" s="3"/>
      <c r="B33" s="1"/>
      <c r="C33" s="1"/>
      <c r="D33" s="1"/>
      <c r="E33" s="1"/>
      <c r="F33" s="1"/>
      <c r="G33" s="1"/>
      <c r="H33" s="1"/>
      <c r="I33" s="7"/>
    </row>
    <row r="34" spans="1:9" x14ac:dyDescent="0.25">
      <c r="A34" s="3"/>
      <c r="B34" s="1"/>
      <c r="C34" s="1"/>
      <c r="D34" s="1"/>
      <c r="E34" s="1"/>
      <c r="F34" s="1"/>
      <c r="G34" s="1"/>
      <c r="H34" s="1"/>
      <c r="I34" s="7"/>
    </row>
    <row r="35" spans="1:9" ht="14.5" thickBot="1" x14ac:dyDescent="0.3">
      <c r="A35" s="9" t="s">
        <v>13</v>
      </c>
      <c r="B35" s="10"/>
      <c r="C35" s="10"/>
      <c r="D35" s="10"/>
      <c r="E35" s="10"/>
      <c r="F35" s="10"/>
      <c r="G35" s="10"/>
      <c r="H35" s="10"/>
      <c r="I35" s="11"/>
    </row>
    <row r="37" spans="1:9" x14ac:dyDescent="0.25">
      <c r="B37" t="s">
        <v>41</v>
      </c>
      <c r="C37">
        <f>22760*(1.0064+(0.1519*0.0362+0.0616*0.0994+0.0429*0.007)/0.6283)</f>
        <v>23337.539618653507</v>
      </c>
      <c r="D37">
        <f>22760*(1.0064+(0.1519*0.0362+0.0616*0.0994+0.0429*0.007)/0.6283)</f>
        <v>23337.539618653507</v>
      </c>
      <c r="E37">
        <f t="shared" ref="E37:F37" si="0">22760*(1.0064+(0.1519*0.0362+0.0616*0.0994+0.0429*0.007)/0.6283)</f>
        <v>23337.539618653507</v>
      </c>
      <c r="F37">
        <f t="shared" si="0"/>
        <v>23337.539618653507</v>
      </c>
    </row>
    <row r="38" spans="1:9" x14ac:dyDescent="0.25">
      <c r="B38" t="s">
        <v>42</v>
      </c>
      <c r="C38">
        <f>C37*F15</f>
        <v>2149568.5513838367</v>
      </c>
      <c r="D38">
        <f>D37*G15</f>
        <v>1634715.3902551753</v>
      </c>
      <c r="E38">
        <f>E37*H15</f>
        <v>1124000.8532668271</v>
      </c>
      <c r="F38">
        <f>F37*I15</f>
        <v>916874.50787489675</v>
      </c>
    </row>
    <row r="39" spans="1:9" x14ac:dyDescent="0.25">
      <c r="B39" t="s">
        <v>44</v>
      </c>
      <c r="C39">
        <f>F9*F10+F11*F12+F13*F14+C38-F16*F17-F18*F19</f>
        <v>2092396.4503815838</v>
      </c>
      <c r="D39">
        <f t="shared" ref="D39:F39" si="1">G9*G10+G11*G12+G13*G14+D38-G16*G17-G18*G19</f>
        <v>1590796.6169649404</v>
      </c>
      <c r="E39">
        <f t="shared" si="1"/>
        <v>1095040.7826013498</v>
      </c>
      <c r="F39">
        <f t="shared" si="1"/>
        <v>895336.11526015226</v>
      </c>
    </row>
    <row r="40" spans="1:9" x14ac:dyDescent="0.25">
      <c r="B40" t="s">
        <v>43</v>
      </c>
      <c r="C40">
        <f>F21*F23-F21*F22+F25*F27-F25*F26+F30*F32-F30*F31</f>
        <v>1209132.7306786461</v>
      </c>
      <c r="D40">
        <f t="shared" ref="D40:F40" si="2">G21*G23-G21*G22+G25*G27-G25*G26+G30*G32-G30*G31</f>
        <v>901526.29286747251</v>
      </c>
      <c r="E40">
        <f t="shared" si="2"/>
        <v>603924.16605294205</v>
      </c>
      <c r="F40">
        <f t="shared" si="2"/>
        <v>486834.32300793403</v>
      </c>
    </row>
    <row r="41" spans="1:9" x14ac:dyDescent="0.25">
      <c r="B41" t="s">
        <v>45</v>
      </c>
      <c r="C41">
        <f>C39-C40</f>
        <v>883263.71970293764</v>
      </c>
      <c r="D41">
        <f t="shared" ref="D41:F41" si="3">D39-D40</f>
        <v>689270.32409746794</v>
      </c>
      <c r="E41">
        <f t="shared" si="3"/>
        <v>491116.61654840771</v>
      </c>
      <c r="F41">
        <f t="shared" si="3"/>
        <v>408501.79225221823</v>
      </c>
    </row>
    <row r="42" spans="1:9" x14ac:dyDescent="0.25">
      <c r="B42" t="s">
        <v>46</v>
      </c>
      <c r="C42">
        <f>C40/C39</f>
        <v>0.57786980591471582</v>
      </c>
      <c r="D42">
        <f t="shared" ref="D42:F42" si="4">D40/D39</f>
        <v>0.56671373527778957</v>
      </c>
      <c r="E42">
        <f t="shared" si="4"/>
        <v>0.55150837817955589</v>
      </c>
      <c r="F42">
        <f t="shared" si="4"/>
        <v>0.54374476211816569</v>
      </c>
    </row>
  </sheetData>
  <phoneticPr fontId="2" type="noConversion"/>
  <dataValidations count="1">
    <dataValidation type="list" allowBlank="1" showInputMessage="1" promptTitle="Select Profile" prompt="You can also type in_x000d__x000a_a profile name not in the list" sqref="F4:I4">
      <formula1>"THA,75%THA,50%THA,40%THA"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锅炉变工况用效率计算</vt:lpstr>
      <vt:lpstr>Sheet2</vt:lpstr>
      <vt:lpstr>Sheet3</vt:lpstr>
      <vt:lpstr>锅炉变工况用效率计算!ModelLink0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2018-01-27T12:15:23Z</dcterms:modified>
</cp:coreProperties>
</file>