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c4c313bfac883d/Documents/Education Timeline/University of Minnesota - Twin Cities/Data Analytic BootCamp/Week 1/Homework/"/>
    </mc:Choice>
  </mc:AlternateContent>
  <xr:revisionPtr revIDLastSave="532" documentId="8_{3AC28DF5-4A67-4123-B5AD-5FE1EBA4D646}" xr6:coauthVersionLast="34" xr6:coauthVersionMax="34" xr10:uidLastSave="{48D5BD73-8565-4628-9138-E46163F34CED}"/>
  <bookViews>
    <workbookView xWindow="0" yWindow="0" windowWidth="14370" windowHeight="12780" activeTab="3" xr2:uid="{00000000-000D-0000-FFFF-FFFF00000000}"/>
  </bookViews>
  <sheets>
    <sheet name="Original Data" sheetId="1" r:id="rId1"/>
    <sheet name="PivotTable1" sheetId="2" r:id="rId2"/>
    <sheet name="PivotTable2" sheetId="3" r:id="rId3"/>
    <sheet name="PivotTable3" sheetId="4" r:id="rId4"/>
    <sheet name="Bonus Sheet" sheetId="6" r:id="rId5"/>
  </sheets>
  <definedNames>
    <definedName name="_xlnm._FilterDatabase" localSheetId="0" hidden="1">'Original Data'!$Q$1:$Q$4115</definedName>
  </definedNames>
  <calcPr calcId="179021"/>
  <pivotCaches>
    <pivotCache cacheId="46" r:id="rId6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6" l="1"/>
  <c r="H5" i="6"/>
  <c r="H8" i="6"/>
  <c r="H9" i="6"/>
  <c r="H12" i="6"/>
  <c r="G9" i="6"/>
  <c r="D13" i="6"/>
  <c r="D11" i="6"/>
  <c r="D12" i="6"/>
  <c r="E12" i="6" s="1"/>
  <c r="F12" i="6" s="1"/>
  <c r="B11" i="6"/>
  <c r="E4" i="6"/>
  <c r="F4" i="6" s="1"/>
  <c r="E5" i="6"/>
  <c r="F5" i="6" s="1"/>
  <c r="E6" i="6"/>
  <c r="F6" i="6" s="1"/>
  <c r="E7" i="6"/>
  <c r="F7" i="6" s="1"/>
  <c r="E8" i="6"/>
  <c r="F8" i="6" s="1"/>
  <c r="E9" i="6"/>
  <c r="F9" i="6" s="1"/>
  <c r="E10" i="6"/>
  <c r="F10" i="6" s="1"/>
  <c r="D10" i="6"/>
  <c r="D9" i="6"/>
  <c r="D8" i="6"/>
  <c r="D7" i="6"/>
  <c r="D6" i="6"/>
  <c r="D5" i="6"/>
  <c r="D4" i="6"/>
  <c r="D2" i="6"/>
  <c r="D3" i="6"/>
  <c r="C12" i="6"/>
  <c r="C11" i="6"/>
  <c r="C10" i="6"/>
  <c r="C9" i="6"/>
  <c r="C8" i="6"/>
  <c r="C7" i="6"/>
  <c r="C6" i="6"/>
  <c r="C5" i="6"/>
  <c r="C4" i="6"/>
  <c r="C3" i="6"/>
  <c r="B4" i="6"/>
  <c r="B3" i="6"/>
  <c r="E3" i="6" s="1"/>
  <c r="F3" i="6" s="1"/>
  <c r="C2" i="6"/>
  <c r="C13" i="6"/>
  <c r="B12" i="6"/>
  <c r="B10" i="6"/>
  <c r="B9" i="6"/>
  <c r="B8" i="6"/>
  <c r="B7" i="6"/>
  <c r="B6" i="6"/>
  <c r="B5" i="6"/>
  <c r="B13" i="6"/>
  <c r="B2" i="6"/>
  <c r="E2" i="6" s="1"/>
  <c r="F2" i="6" s="1"/>
  <c r="I2" i="1"/>
  <c r="K2" i="1"/>
  <c r="I3" i="1"/>
  <c r="K3" i="1"/>
  <c r="I4" i="1"/>
  <c r="K4" i="1"/>
  <c r="I5" i="1"/>
  <c r="K5" i="1"/>
  <c r="I6" i="1"/>
  <c r="K6" i="1"/>
  <c r="I7" i="1"/>
  <c r="K7" i="1"/>
  <c r="I8" i="1"/>
  <c r="K8" i="1"/>
  <c r="I9" i="1"/>
  <c r="K9" i="1"/>
  <c r="I10" i="1"/>
  <c r="K10" i="1"/>
  <c r="I11" i="1"/>
  <c r="K11" i="1"/>
  <c r="I12" i="1"/>
  <c r="K12" i="1"/>
  <c r="I13" i="1"/>
  <c r="K13" i="1"/>
  <c r="I14" i="1"/>
  <c r="K14" i="1"/>
  <c r="I15" i="1"/>
  <c r="K15" i="1"/>
  <c r="I16" i="1"/>
  <c r="K16" i="1"/>
  <c r="I17" i="1"/>
  <c r="K17" i="1"/>
  <c r="I18" i="1"/>
  <c r="K18" i="1"/>
  <c r="I19" i="1"/>
  <c r="K19" i="1"/>
  <c r="I20" i="1"/>
  <c r="K20" i="1"/>
  <c r="I21" i="1"/>
  <c r="K21" i="1"/>
  <c r="I22" i="1"/>
  <c r="K22" i="1"/>
  <c r="I23" i="1"/>
  <c r="K23" i="1"/>
  <c r="I24" i="1"/>
  <c r="K24" i="1"/>
  <c r="I25" i="1"/>
  <c r="K25" i="1"/>
  <c r="I26" i="1"/>
  <c r="K26" i="1"/>
  <c r="I27" i="1"/>
  <c r="K27" i="1"/>
  <c r="I28" i="1"/>
  <c r="K28" i="1"/>
  <c r="I29" i="1"/>
  <c r="K29" i="1"/>
  <c r="I30" i="1"/>
  <c r="K30" i="1"/>
  <c r="I31" i="1"/>
  <c r="K31" i="1"/>
  <c r="I32" i="1"/>
  <c r="K32" i="1"/>
  <c r="I33" i="1"/>
  <c r="K33" i="1"/>
  <c r="I34" i="1"/>
  <c r="K34" i="1"/>
  <c r="I35" i="1"/>
  <c r="K35" i="1"/>
  <c r="I36" i="1"/>
  <c r="K36" i="1"/>
  <c r="I37" i="1"/>
  <c r="K37" i="1"/>
  <c r="I38" i="1"/>
  <c r="K38" i="1"/>
  <c r="I39" i="1"/>
  <c r="K39" i="1"/>
  <c r="I40" i="1"/>
  <c r="K40" i="1"/>
  <c r="I41" i="1"/>
  <c r="K41" i="1"/>
  <c r="I42" i="1"/>
  <c r="K42" i="1"/>
  <c r="I43" i="1"/>
  <c r="K43" i="1"/>
  <c r="I44" i="1"/>
  <c r="K44" i="1"/>
  <c r="I45" i="1"/>
  <c r="K45" i="1"/>
  <c r="I46" i="1"/>
  <c r="K46" i="1"/>
  <c r="I47" i="1"/>
  <c r="K47" i="1"/>
  <c r="I48" i="1"/>
  <c r="K48" i="1"/>
  <c r="I49" i="1"/>
  <c r="K49" i="1"/>
  <c r="I50" i="1"/>
  <c r="K50" i="1"/>
  <c r="I51" i="1"/>
  <c r="K51" i="1"/>
  <c r="I52" i="1"/>
  <c r="K52" i="1"/>
  <c r="I53" i="1"/>
  <c r="K53" i="1"/>
  <c r="I54" i="1"/>
  <c r="K54" i="1"/>
  <c r="I55" i="1"/>
  <c r="K55" i="1"/>
  <c r="I56" i="1"/>
  <c r="K56" i="1"/>
  <c r="I57" i="1"/>
  <c r="K57" i="1"/>
  <c r="I58" i="1"/>
  <c r="K58" i="1"/>
  <c r="I59" i="1"/>
  <c r="K59" i="1"/>
  <c r="I60" i="1"/>
  <c r="K60" i="1"/>
  <c r="I61" i="1"/>
  <c r="K61" i="1"/>
  <c r="I62" i="1"/>
  <c r="K62" i="1"/>
  <c r="I63" i="1"/>
  <c r="K63" i="1"/>
  <c r="I64" i="1"/>
  <c r="K64" i="1"/>
  <c r="I65" i="1"/>
  <c r="K65" i="1"/>
  <c r="I66" i="1"/>
  <c r="K66" i="1"/>
  <c r="I67" i="1"/>
  <c r="K67" i="1"/>
  <c r="I68" i="1"/>
  <c r="K68" i="1"/>
  <c r="I69" i="1"/>
  <c r="K69" i="1"/>
  <c r="I70" i="1"/>
  <c r="K70" i="1"/>
  <c r="I71" i="1"/>
  <c r="K71" i="1"/>
  <c r="I72" i="1"/>
  <c r="K72" i="1"/>
  <c r="I73" i="1"/>
  <c r="K73" i="1"/>
  <c r="I74" i="1"/>
  <c r="K74" i="1"/>
  <c r="I75" i="1"/>
  <c r="K75" i="1"/>
  <c r="I76" i="1"/>
  <c r="K76" i="1"/>
  <c r="I77" i="1"/>
  <c r="K77" i="1"/>
  <c r="I78" i="1"/>
  <c r="K78" i="1"/>
  <c r="I79" i="1"/>
  <c r="K79" i="1"/>
  <c r="I80" i="1"/>
  <c r="K80" i="1"/>
  <c r="I81" i="1"/>
  <c r="K81" i="1"/>
  <c r="I82" i="1"/>
  <c r="K82" i="1"/>
  <c r="I83" i="1"/>
  <c r="K83" i="1"/>
  <c r="I84" i="1"/>
  <c r="K84" i="1"/>
  <c r="I85" i="1"/>
  <c r="K85" i="1"/>
  <c r="I86" i="1"/>
  <c r="K86" i="1"/>
  <c r="I87" i="1"/>
  <c r="K87" i="1"/>
  <c r="I88" i="1"/>
  <c r="K88" i="1"/>
  <c r="I89" i="1"/>
  <c r="K89" i="1"/>
  <c r="I90" i="1"/>
  <c r="K90" i="1"/>
  <c r="I91" i="1"/>
  <c r="K91" i="1"/>
  <c r="I92" i="1"/>
  <c r="K92" i="1"/>
  <c r="I93" i="1"/>
  <c r="K93" i="1"/>
  <c r="I94" i="1"/>
  <c r="K94" i="1"/>
  <c r="I95" i="1"/>
  <c r="K95" i="1"/>
  <c r="I96" i="1"/>
  <c r="K96" i="1"/>
  <c r="I97" i="1"/>
  <c r="K97" i="1"/>
  <c r="I98" i="1"/>
  <c r="K98" i="1"/>
  <c r="I99" i="1"/>
  <c r="K99" i="1"/>
  <c r="I100" i="1"/>
  <c r="K100" i="1"/>
  <c r="I101" i="1"/>
  <c r="K101" i="1"/>
  <c r="I102" i="1"/>
  <c r="K102" i="1"/>
  <c r="I103" i="1"/>
  <c r="K103" i="1"/>
  <c r="I104" i="1"/>
  <c r="K104" i="1"/>
  <c r="I105" i="1"/>
  <c r="K105" i="1"/>
  <c r="I106" i="1"/>
  <c r="K106" i="1"/>
  <c r="I107" i="1"/>
  <c r="K107" i="1"/>
  <c r="I108" i="1"/>
  <c r="K108" i="1"/>
  <c r="I109" i="1"/>
  <c r="K109" i="1"/>
  <c r="I110" i="1"/>
  <c r="K110" i="1"/>
  <c r="I111" i="1"/>
  <c r="K111" i="1"/>
  <c r="I112" i="1"/>
  <c r="K112" i="1"/>
  <c r="I113" i="1"/>
  <c r="K113" i="1"/>
  <c r="I114" i="1"/>
  <c r="K114" i="1"/>
  <c r="I115" i="1"/>
  <c r="K115" i="1"/>
  <c r="I116" i="1"/>
  <c r="K116" i="1"/>
  <c r="I117" i="1"/>
  <c r="K117" i="1"/>
  <c r="I118" i="1"/>
  <c r="K118" i="1"/>
  <c r="I119" i="1"/>
  <c r="K119" i="1"/>
  <c r="I120" i="1"/>
  <c r="K120" i="1"/>
  <c r="I121" i="1"/>
  <c r="K121" i="1"/>
  <c r="I122" i="1"/>
  <c r="K122" i="1"/>
  <c r="I123" i="1"/>
  <c r="K123" i="1"/>
  <c r="I124" i="1"/>
  <c r="K124" i="1"/>
  <c r="I125" i="1"/>
  <c r="K125" i="1"/>
  <c r="I126" i="1"/>
  <c r="K126" i="1"/>
  <c r="I127" i="1"/>
  <c r="K127" i="1"/>
  <c r="I128" i="1"/>
  <c r="K128" i="1"/>
  <c r="I129" i="1"/>
  <c r="K129" i="1"/>
  <c r="I130" i="1"/>
  <c r="K130" i="1"/>
  <c r="I131" i="1"/>
  <c r="K131" i="1"/>
  <c r="I132" i="1"/>
  <c r="K132" i="1"/>
  <c r="I133" i="1"/>
  <c r="K133" i="1"/>
  <c r="I134" i="1"/>
  <c r="K134" i="1"/>
  <c r="I135" i="1"/>
  <c r="K135" i="1"/>
  <c r="I136" i="1"/>
  <c r="K136" i="1"/>
  <c r="I137" i="1"/>
  <c r="K137" i="1"/>
  <c r="I138" i="1"/>
  <c r="K138" i="1"/>
  <c r="I139" i="1"/>
  <c r="K139" i="1"/>
  <c r="I140" i="1"/>
  <c r="K140" i="1"/>
  <c r="I141" i="1"/>
  <c r="K141" i="1"/>
  <c r="I142" i="1"/>
  <c r="K142" i="1"/>
  <c r="I143" i="1"/>
  <c r="K143" i="1"/>
  <c r="I144" i="1"/>
  <c r="K144" i="1"/>
  <c r="I145" i="1"/>
  <c r="K145" i="1"/>
  <c r="I146" i="1"/>
  <c r="K146" i="1"/>
  <c r="I147" i="1"/>
  <c r="K147" i="1"/>
  <c r="I148" i="1"/>
  <c r="K148" i="1"/>
  <c r="I149" i="1"/>
  <c r="K149" i="1"/>
  <c r="I150" i="1"/>
  <c r="K150" i="1"/>
  <c r="I151" i="1"/>
  <c r="K151" i="1"/>
  <c r="I152" i="1"/>
  <c r="K152" i="1"/>
  <c r="I153" i="1"/>
  <c r="K153" i="1"/>
  <c r="I154" i="1"/>
  <c r="K154" i="1"/>
  <c r="I155" i="1"/>
  <c r="K155" i="1"/>
  <c r="I156" i="1"/>
  <c r="K156" i="1"/>
  <c r="I157" i="1"/>
  <c r="K157" i="1"/>
  <c r="I158" i="1"/>
  <c r="K158" i="1"/>
  <c r="I159" i="1"/>
  <c r="K159" i="1"/>
  <c r="I160" i="1"/>
  <c r="K160" i="1"/>
  <c r="I161" i="1"/>
  <c r="K161" i="1"/>
  <c r="I162" i="1"/>
  <c r="K162" i="1"/>
  <c r="I163" i="1"/>
  <c r="K163" i="1"/>
  <c r="I164" i="1"/>
  <c r="K164" i="1"/>
  <c r="I165" i="1"/>
  <c r="K165" i="1"/>
  <c r="I166" i="1"/>
  <c r="K166" i="1"/>
  <c r="I167" i="1"/>
  <c r="K167" i="1"/>
  <c r="I168" i="1"/>
  <c r="K168" i="1"/>
  <c r="I169" i="1"/>
  <c r="K169" i="1"/>
  <c r="I170" i="1"/>
  <c r="K170" i="1"/>
  <c r="I171" i="1"/>
  <c r="K171" i="1"/>
  <c r="I172" i="1"/>
  <c r="K172" i="1"/>
  <c r="I173" i="1"/>
  <c r="K173" i="1"/>
  <c r="I174" i="1"/>
  <c r="K174" i="1"/>
  <c r="I175" i="1"/>
  <c r="K175" i="1"/>
  <c r="I176" i="1"/>
  <c r="K176" i="1"/>
  <c r="I177" i="1"/>
  <c r="K177" i="1"/>
  <c r="I178" i="1"/>
  <c r="K178" i="1"/>
  <c r="I179" i="1"/>
  <c r="K179" i="1"/>
  <c r="I180" i="1"/>
  <c r="K180" i="1"/>
  <c r="I181" i="1"/>
  <c r="K181" i="1"/>
  <c r="I182" i="1"/>
  <c r="K182" i="1"/>
  <c r="I183" i="1"/>
  <c r="K183" i="1"/>
  <c r="I184" i="1"/>
  <c r="K184" i="1"/>
  <c r="I185" i="1"/>
  <c r="K185" i="1"/>
  <c r="I186" i="1"/>
  <c r="K186" i="1"/>
  <c r="I187" i="1"/>
  <c r="K187" i="1"/>
  <c r="I188" i="1"/>
  <c r="K188" i="1"/>
  <c r="I189" i="1"/>
  <c r="K189" i="1"/>
  <c r="I190" i="1"/>
  <c r="K190" i="1"/>
  <c r="I191" i="1"/>
  <c r="K191" i="1"/>
  <c r="I192" i="1"/>
  <c r="K192" i="1"/>
  <c r="I193" i="1"/>
  <c r="K193" i="1"/>
  <c r="I194" i="1"/>
  <c r="K194" i="1"/>
  <c r="I195" i="1"/>
  <c r="K195" i="1"/>
  <c r="I196" i="1"/>
  <c r="K196" i="1"/>
  <c r="I197" i="1"/>
  <c r="K197" i="1"/>
  <c r="I198" i="1"/>
  <c r="K198" i="1"/>
  <c r="I199" i="1"/>
  <c r="K199" i="1"/>
  <c r="I200" i="1"/>
  <c r="K200" i="1"/>
  <c r="I201" i="1"/>
  <c r="K201" i="1"/>
  <c r="I202" i="1"/>
  <c r="K202" i="1"/>
  <c r="I203" i="1"/>
  <c r="K203" i="1"/>
  <c r="I204" i="1"/>
  <c r="K204" i="1"/>
  <c r="I205" i="1"/>
  <c r="K205" i="1"/>
  <c r="I206" i="1"/>
  <c r="K206" i="1"/>
  <c r="I207" i="1"/>
  <c r="K207" i="1"/>
  <c r="I208" i="1"/>
  <c r="K208" i="1"/>
  <c r="I209" i="1"/>
  <c r="K209" i="1"/>
  <c r="I210" i="1"/>
  <c r="K210" i="1"/>
  <c r="I211" i="1"/>
  <c r="K211" i="1"/>
  <c r="I212" i="1"/>
  <c r="K212" i="1"/>
  <c r="I213" i="1"/>
  <c r="K213" i="1"/>
  <c r="I214" i="1"/>
  <c r="K214" i="1"/>
  <c r="I215" i="1"/>
  <c r="K215" i="1"/>
  <c r="I216" i="1"/>
  <c r="K216" i="1"/>
  <c r="I217" i="1"/>
  <c r="K217" i="1"/>
  <c r="I218" i="1"/>
  <c r="K218" i="1"/>
  <c r="I219" i="1"/>
  <c r="K219" i="1"/>
  <c r="I220" i="1"/>
  <c r="K220" i="1"/>
  <c r="I221" i="1"/>
  <c r="K221" i="1"/>
  <c r="I222" i="1"/>
  <c r="K222" i="1"/>
  <c r="I223" i="1"/>
  <c r="K223" i="1"/>
  <c r="I224" i="1"/>
  <c r="K224" i="1"/>
  <c r="I225" i="1"/>
  <c r="K225" i="1"/>
  <c r="I226" i="1"/>
  <c r="K226" i="1"/>
  <c r="I227" i="1"/>
  <c r="K227" i="1"/>
  <c r="I228" i="1"/>
  <c r="K228" i="1"/>
  <c r="I229" i="1"/>
  <c r="K229" i="1"/>
  <c r="I230" i="1"/>
  <c r="K230" i="1"/>
  <c r="I231" i="1"/>
  <c r="K231" i="1"/>
  <c r="I232" i="1"/>
  <c r="K232" i="1"/>
  <c r="I233" i="1"/>
  <c r="K233" i="1"/>
  <c r="I234" i="1"/>
  <c r="K234" i="1"/>
  <c r="I235" i="1"/>
  <c r="K235" i="1"/>
  <c r="I236" i="1"/>
  <c r="K236" i="1"/>
  <c r="I237" i="1"/>
  <c r="K237" i="1"/>
  <c r="I238" i="1"/>
  <c r="K238" i="1"/>
  <c r="I239" i="1"/>
  <c r="K239" i="1"/>
  <c r="I240" i="1"/>
  <c r="K240" i="1"/>
  <c r="I241" i="1"/>
  <c r="K241" i="1"/>
  <c r="I242" i="1"/>
  <c r="K242" i="1"/>
  <c r="I243" i="1"/>
  <c r="K243" i="1"/>
  <c r="I244" i="1"/>
  <c r="K244" i="1"/>
  <c r="I245" i="1"/>
  <c r="K245" i="1"/>
  <c r="I246" i="1"/>
  <c r="K246" i="1"/>
  <c r="I247" i="1"/>
  <c r="K247" i="1"/>
  <c r="I248" i="1"/>
  <c r="K248" i="1"/>
  <c r="I249" i="1"/>
  <c r="K249" i="1"/>
  <c r="I250" i="1"/>
  <c r="K250" i="1"/>
  <c r="I251" i="1"/>
  <c r="K251" i="1"/>
  <c r="I252" i="1"/>
  <c r="K252" i="1"/>
  <c r="I253" i="1"/>
  <c r="K253" i="1"/>
  <c r="I254" i="1"/>
  <c r="K254" i="1"/>
  <c r="I255" i="1"/>
  <c r="K255" i="1"/>
  <c r="I256" i="1"/>
  <c r="K256" i="1"/>
  <c r="I257" i="1"/>
  <c r="K257" i="1"/>
  <c r="I258" i="1"/>
  <c r="K258" i="1"/>
  <c r="I259" i="1"/>
  <c r="K259" i="1"/>
  <c r="I260" i="1"/>
  <c r="K260" i="1"/>
  <c r="I261" i="1"/>
  <c r="K261" i="1"/>
  <c r="I262" i="1"/>
  <c r="K262" i="1"/>
  <c r="I263" i="1"/>
  <c r="K263" i="1"/>
  <c r="I264" i="1"/>
  <c r="K264" i="1"/>
  <c r="I265" i="1"/>
  <c r="K265" i="1"/>
  <c r="I266" i="1"/>
  <c r="K266" i="1"/>
  <c r="I267" i="1"/>
  <c r="K267" i="1"/>
  <c r="I268" i="1"/>
  <c r="K268" i="1"/>
  <c r="I269" i="1"/>
  <c r="K269" i="1"/>
  <c r="I270" i="1"/>
  <c r="K270" i="1"/>
  <c r="I271" i="1"/>
  <c r="K271" i="1"/>
  <c r="I272" i="1"/>
  <c r="K272" i="1"/>
  <c r="I273" i="1"/>
  <c r="K273" i="1"/>
  <c r="I274" i="1"/>
  <c r="K274" i="1"/>
  <c r="I275" i="1"/>
  <c r="K275" i="1"/>
  <c r="I276" i="1"/>
  <c r="K276" i="1"/>
  <c r="I277" i="1"/>
  <c r="K277" i="1"/>
  <c r="I278" i="1"/>
  <c r="K278" i="1"/>
  <c r="I279" i="1"/>
  <c r="K279" i="1"/>
  <c r="I280" i="1"/>
  <c r="K280" i="1"/>
  <c r="I281" i="1"/>
  <c r="K281" i="1"/>
  <c r="I282" i="1"/>
  <c r="K282" i="1"/>
  <c r="I283" i="1"/>
  <c r="K283" i="1"/>
  <c r="I284" i="1"/>
  <c r="K284" i="1"/>
  <c r="I285" i="1"/>
  <c r="K285" i="1"/>
  <c r="I286" i="1"/>
  <c r="K286" i="1"/>
  <c r="I287" i="1"/>
  <c r="K287" i="1"/>
  <c r="I288" i="1"/>
  <c r="K288" i="1"/>
  <c r="I289" i="1"/>
  <c r="K289" i="1"/>
  <c r="I290" i="1"/>
  <c r="K290" i="1"/>
  <c r="I291" i="1"/>
  <c r="K291" i="1"/>
  <c r="I292" i="1"/>
  <c r="K292" i="1"/>
  <c r="I293" i="1"/>
  <c r="K293" i="1"/>
  <c r="I294" i="1"/>
  <c r="K294" i="1"/>
  <c r="I295" i="1"/>
  <c r="K295" i="1"/>
  <c r="I296" i="1"/>
  <c r="K296" i="1"/>
  <c r="I297" i="1"/>
  <c r="K297" i="1"/>
  <c r="I298" i="1"/>
  <c r="K298" i="1"/>
  <c r="I299" i="1"/>
  <c r="K299" i="1"/>
  <c r="I300" i="1"/>
  <c r="K300" i="1"/>
  <c r="I301" i="1"/>
  <c r="K301" i="1"/>
  <c r="I302" i="1"/>
  <c r="K302" i="1"/>
  <c r="I303" i="1"/>
  <c r="K303" i="1"/>
  <c r="I304" i="1"/>
  <c r="K304" i="1"/>
  <c r="I305" i="1"/>
  <c r="K305" i="1"/>
  <c r="I306" i="1"/>
  <c r="K306" i="1"/>
  <c r="I307" i="1"/>
  <c r="K307" i="1"/>
  <c r="I308" i="1"/>
  <c r="K308" i="1"/>
  <c r="I309" i="1"/>
  <c r="K309" i="1"/>
  <c r="I310" i="1"/>
  <c r="K310" i="1"/>
  <c r="I311" i="1"/>
  <c r="K311" i="1"/>
  <c r="I312" i="1"/>
  <c r="K312" i="1"/>
  <c r="I313" i="1"/>
  <c r="K313" i="1"/>
  <c r="I314" i="1"/>
  <c r="K314" i="1"/>
  <c r="I315" i="1"/>
  <c r="K315" i="1"/>
  <c r="I316" i="1"/>
  <c r="K316" i="1"/>
  <c r="I317" i="1"/>
  <c r="K317" i="1"/>
  <c r="I318" i="1"/>
  <c r="K318" i="1"/>
  <c r="I319" i="1"/>
  <c r="K319" i="1"/>
  <c r="I320" i="1"/>
  <c r="K320" i="1"/>
  <c r="I321" i="1"/>
  <c r="K321" i="1"/>
  <c r="I322" i="1"/>
  <c r="K322" i="1"/>
  <c r="I323" i="1"/>
  <c r="K323" i="1"/>
  <c r="I324" i="1"/>
  <c r="K324" i="1"/>
  <c r="I325" i="1"/>
  <c r="K325" i="1"/>
  <c r="I326" i="1"/>
  <c r="K326" i="1"/>
  <c r="I327" i="1"/>
  <c r="K327" i="1"/>
  <c r="I328" i="1"/>
  <c r="K328" i="1"/>
  <c r="I329" i="1"/>
  <c r="K329" i="1"/>
  <c r="I330" i="1"/>
  <c r="K330" i="1"/>
  <c r="I331" i="1"/>
  <c r="K331" i="1"/>
  <c r="I332" i="1"/>
  <c r="K332" i="1"/>
  <c r="I333" i="1"/>
  <c r="K333" i="1"/>
  <c r="I334" i="1"/>
  <c r="K334" i="1"/>
  <c r="I335" i="1"/>
  <c r="K335" i="1"/>
  <c r="I336" i="1"/>
  <c r="K336" i="1"/>
  <c r="I337" i="1"/>
  <c r="K337" i="1"/>
  <c r="I338" i="1"/>
  <c r="K338" i="1"/>
  <c r="I339" i="1"/>
  <c r="K339" i="1"/>
  <c r="I340" i="1"/>
  <c r="K340" i="1"/>
  <c r="I341" i="1"/>
  <c r="K341" i="1"/>
  <c r="I342" i="1"/>
  <c r="K342" i="1"/>
  <c r="I343" i="1"/>
  <c r="K343" i="1"/>
  <c r="I344" i="1"/>
  <c r="K344" i="1"/>
  <c r="I345" i="1"/>
  <c r="K345" i="1"/>
  <c r="I346" i="1"/>
  <c r="K346" i="1"/>
  <c r="I347" i="1"/>
  <c r="K347" i="1"/>
  <c r="I348" i="1"/>
  <c r="K348" i="1"/>
  <c r="I349" i="1"/>
  <c r="K349" i="1"/>
  <c r="I350" i="1"/>
  <c r="K350" i="1"/>
  <c r="I351" i="1"/>
  <c r="K351" i="1"/>
  <c r="I352" i="1"/>
  <c r="K352" i="1"/>
  <c r="I353" i="1"/>
  <c r="K353" i="1"/>
  <c r="I354" i="1"/>
  <c r="K354" i="1"/>
  <c r="I355" i="1"/>
  <c r="K355" i="1"/>
  <c r="I356" i="1"/>
  <c r="K356" i="1"/>
  <c r="I357" i="1"/>
  <c r="K357" i="1"/>
  <c r="I358" i="1"/>
  <c r="K358" i="1"/>
  <c r="I359" i="1"/>
  <c r="K359" i="1"/>
  <c r="I360" i="1"/>
  <c r="K360" i="1"/>
  <c r="I361" i="1"/>
  <c r="K361" i="1"/>
  <c r="I362" i="1"/>
  <c r="K362" i="1"/>
  <c r="I363" i="1"/>
  <c r="K363" i="1"/>
  <c r="I364" i="1"/>
  <c r="K364" i="1"/>
  <c r="I365" i="1"/>
  <c r="K365" i="1"/>
  <c r="I366" i="1"/>
  <c r="K366" i="1"/>
  <c r="I367" i="1"/>
  <c r="K367" i="1"/>
  <c r="I368" i="1"/>
  <c r="K368" i="1"/>
  <c r="I369" i="1"/>
  <c r="K369" i="1"/>
  <c r="I370" i="1"/>
  <c r="K370" i="1"/>
  <c r="I371" i="1"/>
  <c r="K371" i="1"/>
  <c r="I372" i="1"/>
  <c r="K372" i="1"/>
  <c r="I373" i="1"/>
  <c r="K373" i="1"/>
  <c r="I374" i="1"/>
  <c r="K374" i="1"/>
  <c r="I375" i="1"/>
  <c r="K375" i="1"/>
  <c r="I376" i="1"/>
  <c r="K376" i="1"/>
  <c r="I377" i="1"/>
  <c r="K377" i="1"/>
  <c r="I378" i="1"/>
  <c r="K378" i="1"/>
  <c r="I379" i="1"/>
  <c r="K379" i="1"/>
  <c r="I380" i="1"/>
  <c r="K380" i="1"/>
  <c r="I381" i="1"/>
  <c r="K381" i="1"/>
  <c r="I382" i="1"/>
  <c r="K382" i="1"/>
  <c r="I383" i="1"/>
  <c r="K383" i="1"/>
  <c r="I384" i="1"/>
  <c r="K384" i="1"/>
  <c r="I385" i="1"/>
  <c r="K385" i="1"/>
  <c r="I386" i="1"/>
  <c r="K386" i="1"/>
  <c r="I387" i="1"/>
  <c r="K387" i="1"/>
  <c r="I388" i="1"/>
  <c r="K388" i="1"/>
  <c r="I389" i="1"/>
  <c r="K389" i="1"/>
  <c r="I390" i="1"/>
  <c r="K390" i="1"/>
  <c r="I391" i="1"/>
  <c r="K391" i="1"/>
  <c r="I392" i="1"/>
  <c r="K392" i="1"/>
  <c r="I393" i="1"/>
  <c r="K393" i="1"/>
  <c r="I394" i="1"/>
  <c r="K394" i="1"/>
  <c r="I395" i="1"/>
  <c r="K395" i="1"/>
  <c r="I396" i="1"/>
  <c r="K396" i="1"/>
  <c r="I397" i="1"/>
  <c r="K397" i="1"/>
  <c r="I398" i="1"/>
  <c r="K398" i="1"/>
  <c r="I399" i="1"/>
  <c r="K399" i="1"/>
  <c r="I400" i="1"/>
  <c r="K400" i="1"/>
  <c r="I401" i="1"/>
  <c r="K401" i="1"/>
  <c r="I402" i="1"/>
  <c r="K402" i="1"/>
  <c r="I403" i="1"/>
  <c r="K403" i="1"/>
  <c r="I404" i="1"/>
  <c r="K404" i="1"/>
  <c r="I405" i="1"/>
  <c r="K405" i="1"/>
  <c r="I406" i="1"/>
  <c r="K406" i="1"/>
  <c r="I407" i="1"/>
  <c r="K407" i="1"/>
  <c r="I408" i="1"/>
  <c r="K408" i="1"/>
  <c r="I409" i="1"/>
  <c r="K409" i="1"/>
  <c r="I410" i="1"/>
  <c r="K410" i="1"/>
  <c r="I411" i="1"/>
  <c r="K411" i="1"/>
  <c r="I412" i="1"/>
  <c r="K412" i="1"/>
  <c r="I413" i="1"/>
  <c r="K413" i="1"/>
  <c r="I414" i="1"/>
  <c r="K414" i="1"/>
  <c r="I415" i="1"/>
  <c r="K415" i="1"/>
  <c r="I416" i="1"/>
  <c r="K416" i="1"/>
  <c r="I417" i="1"/>
  <c r="K417" i="1"/>
  <c r="I418" i="1"/>
  <c r="K418" i="1"/>
  <c r="I419" i="1"/>
  <c r="K419" i="1"/>
  <c r="I420" i="1"/>
  <c r="K420" i="1"/>
  <c r="I421" i="1"/>
  <c r="K421" i="1"/>
  <c r="I422" i="1"/>
  <c r="K422" i="1"/>
  <c r="I423" i="1"/>
  <c r="K423" i="1"/>
  <c r="I424" i="1"/>
  <c r="K424" i="1"/>
  <c r="I425" i="1"/>
  <c r="K425" i="1"/>
  <c r="I426" i="1"/>
  <c r="K426" i="1"/>
  <c r="I427" i="1"/>
  <c r="K427" i="1"/>
  <c r="I428" i="1"/>
  <c r="K428" i="1"/>
  <c r="I429" i="1"/>
  <c r="K429" i="1"/>
  <c r="I430" i="1"/>
  <c r="K430" i="1"/>
  <c r="I431" i="1"/>
  <c r="K431" i="1"/>
  <c r="I432" i="1"/>
  <c r="K432" i="1"/>
  <c r="I433" i="1"/>
  <c r="K433" i="1"/>
  <c r="I434" i="1"/>
  <c r="K434" i="1"/>
  <c r="I435" i="1"/>
  <c r="K435" i="1"/>
  <c r="I436" i="1"/>
  <c r="K436" i="1"/>
  <c r="I437" i="1"/>
  <c r="K437" i="1"/>
  <c r="I438" i="1"/>
  <c r="K438" i="1"/>
  <c r="I439" i="1"/>
  <c r="K439" i="1"/>
  <c r="I440" i="1"/>
  <c r="K440" i="1"/>
  <c r="I441" i="1"/>
  <c r="K441" i="1"/>
  <c r="I442" i="1"/>
  <c r="K442" i="1"/>
  <c r="I443" i="1"/>
  <c r="K443" i="1"/>
  <c r="I444" i="1"/>
  <c r="K444" i="1"/>
  <c r="I445" i="1"/>
  <c r="K445" i="1"/>
  <c r="I446" i="1"/>
  <c r="K446" i="1"/>
  <c r="I447" i="1"/>
  <c r="K447" i="1"/>
  <c r="I448" i="1"/>
  <c r="K448" i="1"/>
  <c r="I449" i="1"/>
  <c r="K449" i="1"/>
  <c r="I450" i="1"/>
  <c r="K450" i="1"/>
  <c r="I451" i="1"/>
  <c r="K451" i="1"/>
  <c r="I452" i="1"/>
  <c r="K452" i="1"/>
  <c r="I453" i="1"/>
  <c r="K453" i="1"/>
  <c r="I454" i="1"/>
  <c r="K454" i="1"/>
  <c r="I455" i="1"/>
  <c r="K455" i="1"/>
  <c r="I456" i="1"/>
  <c r="K456" i="1"/>
  <c r="I457" i="1"/>
  <c r="K457" i="1"/>
  <c r="I458" i="1"/>
  <c r="K458" i="1"/>
  <c r="I459" i="1"/>
  <c r="K459" i="1"/>
  <c r="I460" i="1"/>
  <c r="K460" i="1"/>
  <c r="I461" i="1"/>
  <c r="K461" i="1"/>
  <c r="I462" i="1"/>
  <c r="K462" i="1"/>
  <c r="I463" i="1"/>
  <c r="K463" i="1"/>
  <c r="I464" i="1"/>
  <c r="K464" i="1"/>
  <c r="I465" i="1"/>
  <c r="K465" i="1"/>
  <c r="I466" i="1"/>
  <c r="K466" i="1"/>
  <c r="I467" i="1"/>
  <c r="K467" i="1"/>
  <c r="I468" i="1"/>
  <c r="K468" i="1"/>
  <c r="I469" i="1"/>
  <c r="K469" i="1"/>
  <c r="I470" i="1"/>
  <c r="K470" i="1"/>
  <c r="I471" i="1"/>
  <c r="K471" i="1"/>
  <c r="I472" i="1"/>
  <c r="K472" i="1"/>
  <c r="I473" i="1"/>
  <c r="K473" i="1"/>
  <c r="I474" i="1"/>
  <c r="K474" i="1"/>
  <c r="I475" i="1"/>
  <c r="K475" i="1"/>
  <c r="I476" i="1"/>
  <c r="K476" i="1"/>
  <c r="I477" i="1"/>
  <c r="K477" i="1"/>
  <c r="I478" i="1"/>
  <c r="K478" i="1"/>
  <c r="I479" i="1"/>
  <c r="K479" i="1"/>
  <c r="I480" i="1"/>
  <c r="K480" i="1"/>
  <c r="I481" i="1"/>
  <c r="K481" i="1"/>
  <c r="I482" i="1"/>
  <c r="K482" i="1"/>
  <c r="I483" i="1"/>
  <c r="K483" i="1"/>
  <c r="I484" i="1"/>
  <c r="K484" i="1"/>
  <c r="I485" i="1"/>
  <c r="K485" i="1"/>
  <c r="I486" i="1"/>
  <c r="K486" i="1"/>
  <c r="I487" i="1"/>
  <c r="K487" i="1"/>
  <c r="I488" i="1"/>
  <c r="K488" i="1"/>
  <c r="I489" i="1"/>
  <c r="K489" i="1"/>
  <c r="I490" i="1"/>
  <c r="K490" i="1"/>
  <c r="I491" i="1"/>
  <c r="K491" i="1"/>
  <c r="I492" i="1"/>
  <c r="K492" i="1"/>
  <c r="I493" i="1"/>
  <c r="K493" i="1"/>
  <c r="I494" i="1"/>
  <c r="K494" i="1"/>
  <c r="I495" i="1"/>
  <c r="K495" i="1"/>
  <c r="I496" i="1"/>
  <c r="K496" i="1"/>
  <c r="I497" i="1"/>
  <c r="K497" i="1"/>
  <c r="I498" i="1"/>
  <c r="K498" i="1"/>
  <c r="I499" i="1"/>
  <c r="K499" i="1"/>
  <c r="I500" i="1"/>
  <c r="K500" i="1"/>
  <c r="I501" i="1"/>
  <c r="K501" i="1"/>
  <c r="I502" i="1"/>
  <c r="K502" i="1"/>
  <c r="I503" i="1"/>
  <c r="K503" i="1"/>
  <c r="I504" i="1"/>
  <c r="K504" i="1"/>
  <c r="I505" i="1"/>
  <c r="K505" i="1"/>
  <c r="I506" i="1"/>
  <c r="K506" i="1"/>
  <c r="I507" i="1"/>
  <c r="K507" i="1"/>
  <c r="I508" i="1"/>
  <c r="K508" i="1"/>
  <c r="I509" i="1"/>
  <c r="K509" i="1"/>
  <c r="I510" i="1"/>
  <c r="K510" i="1"/>
  <c r="I511" i="1"/>
  <c r="K511" i="1"/>
  <c r="I512" i="1"/>
  <c r="K512" i="1"/>
  <c r="I513" i="1"/>
  <c r="K513" i="1"/>
  <c r="I514" i="1"/>
  <c r="K514" i="1"/>
  <c r="I515" i="1"/>
  <c r="K515" i="1"/>
  <c r="I516" i="1"/>
  <c r="K516" i="1"/>
  <c r="I517" i="1"/>
  <c r="K517" i="1"/>
  <c r="I518" i="1"/>
  <c r="K518" i="1"/>
  <c r="I519" i="1"/>
  <c r="K519" i="1"/>
  <c r="I520" i="1"/>
  <c r="K520" i="1"/>
  <c r="I521" i="1"/>
  <c r="K521" i="1"/>
  <c r="I522" i="1"/>
  <c r="K522" i="1"/>
  <c r="I523" i="1"/>
  <c r="K523" i="1"/>
  <c r="I524" i="1"/>
  <c r="K524" i="1"/>
  <c r="I525" i="1"/>
  <c r="K525" i="1"/>
  <c r="I526" i="1"/>
  <c r="K526" i="1"/>
  <c r="I527" i="1"/>
  <c r="K527" i="1"/>
  <c r="I528" i="1"/>
  <c r="K528" i="1"/>
  <c r="I529" i="1"/>
  <c r="K529" i="1"/>
  <c r="I530" i="1"/>
  <c r="K530" i="1"/>
  <c r="I531" i="1"/>
  <c r="K531" i="1"/>
  <c r="I532" i="1"/>
  <c r="K532" i="1"/>
  <c r="I533" i="1"/>
  <c r="K533" i="1"/>
  <c r="I534" i="1"/>
  <c r="K534" i="1"/>
  <c r="I535" i="1"/>
  <c r="K535" i="1"/>
  <c r="I536" i="1"/>
  <c r="K536" i="1"/>
  <c r="I537" i="1"/>
  <c r="K537" i="1"/>
  <c r="I538" i="1"/>
  <c r="K538" i="1"/>
  <c r="I539" i="1"/>
  <c r="K539" i="1"/>
  <c r="I540" i="1"/>
  <c r="K540" i="1"/>
  <c r="I541" i="1"/>
  <c r="K541" i="1"/>
  <c r="I542" i="1"/>
  <c r="K542" i="1"/>
  <c r="I543" i="1"/>
  <c r="K543" i="1"/>
  <c r="I544" i="1"/>
  <c r="K544" i="1"/>
  <c r="I545" i="1"/>
  <c r="K545" i="1"/>
  <c r="I546" i="1"/>
  <c r="K546" i="1"/>
  <c r="I547" i="1"/>
  <c r="K547" i="1"/>
  <c r="I548" i="1"/>
  <c r="K548" i="1"/>
  <c r="I549" i="1"/>
  <c r="K549" i="1"/>
  <c r="I550" i="1"/>
  <c r="K550" i="1"/>
  <c r="I551" i="1"/>
  <c r="K551" i="1"/>
  <c r="I552" i="1"/>
  <c r="K552" i="1"/>
  <c r="I553" i="1"/>
  <c r="K553" i="1"/>
  <c r="I554" i="1"/>
  <c r="K554" i="1"/>
  <c r="I555" i="1"/>
  <c r="K555" i="1"/>
  <c r="I556" i="1"/>
  <c r="K556" i="1"/>
  <c r="I557" i="1"/>
  <c r="K557" i="1"/>
  <c r="I558" i="1"/>
  <c r="K558" i="1"/>
  <c r="I559" i="1"/>
  <c r="K559" i="1"/>
  <c r="I560" i="1"/>
  <c r="K560" i="1"/>
  <c r="I561" i="1"/>
  <c r="K561" i="1"/>
  <c r="I562" i="1"/>
  <c r="K562" i="1"/>
  <c r="I563" i="1"/>
  <c r="K563" i="1"/>
  <c r="I564" i="1"/>
  <c r="K564" i="1"/>
  <c r="I565" i="1"/>
  <c r="K565" i="1"/>
  <c r="I566" i="1"/>
  <c r="K566" i="1"/>
  <c r="I567" i="1"/>
  <c r="K567" i="1"/>
  <c r="I568" i="1"/>
  <c r="K568" i="1"/>
  <c r="I569" i="1"/>
  <c r="K569" i="1"/>
  <c r="I570" i="1"/>
  <c r="K570" i="1"/>
  <c r="I571" i="1"/>
  <c r="K571" i="1"/>
  <c r="I572" i="1"/>
  <c r="K572" i="1"/>
  <c r="I573" i="1"/>
  <c r="K573" i="1"/>
  <c r="I574" i="1"/>
  <c r="K574" i="1"/>
  <c r="I575" i="1"/>
  <c r="K575" i="1"/>
  <c r="I576" i="1"/>
  <c r="K576" i="1"/>
  <c r="I577" i="1"/>
  <c r="K577" i="1"/>
  <c r="I578" i="1"/>
  <c r="K578" i="1"/>
  <c r="I579" i="1"/>
  <c r="K579" i="1"/>
  <c r="I580" i="1"/>
  <c r="K580" i="1"/>
  <c r="I581" i="1"/>
  <c r="K581" i="1"/>
  <c r="I582" i="1"/>
  <c r="K582" i="1"/>
  <c r="I583" i="1"/>
  <c r="K583" i="1"/>
  <c r="I584" i="1"/>
  <c r="K584" i="1"/>
  <c r="I585" i="1"/>
  <c r="K585" i="1"/>
  <c r="I586" i="1"/>
  <c r="K586" i="1"/>
  <c r="I587" i="1"/>
  <c r="K587" i="1"/>
  <c r="I588" i="1"/>
  <c r="K588" i="1"/>
  <c r="I589" i="1"/>
  <c r="K589" i="1"/>
  <c r="I590" i="1"/>
  <c r="K590" i="1"/>
  <c r="I591" i="1"/>
  <c r="K591" i="1"/>
  <c r="I592" i="1"/>
  <c r="K592" i="1"/>
  <c r="I593" i="1"/>
  <c r="K593" i="1"/>
  <c r="I594" i="1"/>
  <c r="K594" i="1"/>
  <c r="I595" i="1"/>
  <c r="K595" i="1"/>
  <c r="I596" i="1"/>
  <c r="K596" i="1"/>
  <c r="I597" i="1"/>
  <c r="K597" i="1"/>
  <c r="I598" i="1"/>
  <c r="K598" i="1"/>
  <c r="I599" i="1"/>
  <c r="K599" i="1"/>
  <c r="I600" i="1"/>
  <c r="K600" i="1"/>
  <c r="I601" i="1"/>
  <c r="K601" i="1"/>
  <c r="I602" i="1"/>
  <c r="K602" i="1"/>
  <c r="I603" i="1"/>
  <c r="K603" i="1"/>
  <c r="I604" i="1"/>
  <c r="K604" i="1"/>
  <c r="I605" i="1"/>
  <c r="K605" i="1"/>
  <c r="I606" i="1"/>
  <c r="K606" i="1"/>
  <c r="I607" i="1"/>
  <c r="K607" i="1"/>
  <c r="I608" i="1"/>
  <c r="K608" i="1"/>
  <c r="I609" i="1"/>
  <c r="K609" i="1"/>
  <c r="I610" i="1"/>
  <c r="K610" i="1"/>
  <c r="I611" i="1"/>
  <c r="K611" i="1"/>
  <c r="I612" i="1"/>
  <c r="K612" i="1"/>
  <c r="I613" i="1"/>
  <c r="K613" i="1"/>
  <c r="I614" i="1"/>
  <c r="K614" i="1"/>
  <c r="I615" i="1"/>
  <c r="K615" i="1"/>
  <c r="I616" i="1"/>
  <c r="K616" i="1"/>
  <c r="I617" i="1"/>
  <c r="K617" i="1"/>
  <c r="I618" i="1"/>
  <c r="K618" i="1"/>
  <c r="I619" i="1"/>
  <c r="K619" i="1"/>
  <c r="I620" i="1"/>
  <c r="K620" i="1"/>
  <c r="I621" i="1"/>
  <c r="K621" i="1"/>
  <c r="I622" i="1"/>
  <c r="K622" i="1"/>
  <c r="I623" i="1"/>
  <c r="K623" i="1"/>
  <c r="I624" i="1"/>
  <c r="K624" i="1"/>
  <c r="I625" i="1"/>
  <c r="K625" i="1"/>
  <c r="I626" i="1"/>
  <c r="K626" i="1"/>
  <c r="I627" i="1"/>
  <c r="K627" i="1"/>
  <c r="I628" i="1"/>
  <c r="K628" i="1"/>
  <c r="I629" i="1"/>
  <c r="K629" i="1"/>
  <c r="I630" i="1"/>
  <c r="K630" i="1"/>
  <c r="I631" i="1"/>
  <c r="K631" i="1"/>
  <c r="I632" i="1"/>
  <c r="K632" i="1"/>
  <c r="I633" i="1"/>
  <c r="K633" i="1"/>
  <c r="I634" i="1"/>
  <c r="K634" i="1"/>
  <c r="I635" i="1"/>
  <c r="K635" i="1"/>
  <c r="I636" i="1"/>
  <c r="K636" i="1"/>
  <c r="I637" i="1"/>
  <c r="K637" i="1"/>
  <c r="I638" i="1"/>
  <c r="K638" i="1"/>
  <c r="I639" i="1"/>
  <c r="K639" i="1"/>
  <c r="I640" i="1"/>
  <c r="K640" i="1"/>
  <c r="I641" i="1"/>
  <c r="K641" i="1"/>
  <c r="I642" i="1"/>
  <c r="K642" i="1"/>
  <c r="I643" i="1"/>
  <c r="K643" i="1"/>
  <c r="I644" i="1"/>
  <c r="K644" i="1"/>
  <c r="I645" i="1"/>
  <c r="K645" i="1"/>
  <c r="I646" i="1"/>
  <c r="K646" i="1"/>
  <c r="I647" i="1"/>
  <c r="K647" i="1"/>
  <c r="I648" i="1"/>
  <c r="K648" i="1"/>
  <c r="I649" i="1"/>
  <c r="K649" i="1"/>
  <c r="I650" i="1"/>
  <c r="K650" i="1"/>
  <c r="I651" i="1"/>
  <c r="K651" i="1"/>
  <c r="I652" i="1"/>
  <c r="K652" i="1"/>
  <c r="I653" i="1"/>
  <c r="K653" i="1"/>
  <c r="I654" i="1"/>
  <c r="K654" i="1"/>
  <c r="I655" i="1"/>
  <c r="K655" i="1"/>
  <c r="I656" i="1"/>
  <c r="K656" i="1"/>
  <c r="I657" i="1"/>
  <c r="K657" i="1"/>
  <c r="I658" i="1"/>
  <c r="K658" i="1"/>
  <c r="I659" i="1"/>
  <c r="K659" i="1"/>
  <c r="I660" i="1"/>
  <c r="K660" i="1"/>
  <c r="I661" i="1"/>
  <c r="K661" i="1"/>
  <c r="I662" i="1"/>
  <c r="K662" i="1"/>
  <c r="I663" i="1"/>
  <c r="K663" i="1"/>
  <c r="I664" i="1"/>
  <c r="K664" i="1"/>
  <c r="I665" i="1"/>
  <c r="K665" i="1"/>
  <c r="I666" i="1"/>
  <c r="K666" i="1"/>
  <c r="I667" i="1"/>
  <c r="K667" i="1"/>
  <c r="I668" i="1"/>
  <c r="K668" i="1"/>
  <c r="I669" i="1"/>
  <c r="K669" i="1"/>
  <c r="I670" i="1"/>
  <c r="K670" i="1"/>
  <c r="I671" i="1"/>
  <c r="K671" i="1"/>
  <c r="I672" i="1"/>
  <c r="K672" i="1"/>
  <c r="I673" i="1"/>
  <c r="K673" i="1"/>
  <c r="I674" i="1"/>
  <c r="K674" i="1"/>
  <c r="I675" i="1"/>
  <c r="K675" i="1"/>
  <c r="I676" i="1"/>
  <c r="K676" i="1"/>
  <c r="I677" i="1"/>
  <c r="K677" i="1"/>
  <c r="I678" i="1"/>
  <c r="K678" i="1"/>
  <c r="I679" i="1"/>
  <c r="K679" i="1"/>
  <c r="I680" i="1"/>
  <c r="K680" i="1"/>
  <c r="I681" i="1"/>
  <c r="K681" i="1"/>
  <c r="I682" i="1"/>
  <c r="K682" i="1"/>
  <c r="I683" i="1"/>
  <c r="K683" i="1"/>
  <c r="I684" i="1"/>
  <c r="K684" i="1"/>
  <c r="I685" i="1"/>
  <c r="K685" i="1"/>
  <c r="I686" i="1"/>
  <c r="K686" i="1"/>
  <c r="I687" i="1"/>
  <c r="K687" i="1"/>
  <c r="I688" i="1"/>
  <c r="K688" i="1"/>
  <c r="I689" i="1"/>
  <c r="K689" i="1"/>
  <c r="I690" i="1"/>
  <c r="K690" i="1"/>
  <c r="I691" i="1"/>
  <c r="K691" i="1"/>
  <c r="I692" i="1"/>
  <c r="K692" i="1"/>
  <c r="I693" i="1"/>
  <c r="K693" i="1"/>
  <c r="I694" i="1"/>
  <c r="K694" i="1"/>
  <c r="I695" i="1"/>
  <c r="K695" i="1"/>
  <c r="I696" i="1"/>
  <c r="K696" i="1"/>
  <c r="I697" i="1"/>
  <c r="K697" i="1"/>
  <c r="I698" i="1"/>
  <c r="K698" i="1"/>
  <c r="I699" i="1"/>
  <c r="K699" i="1"/>
  <c r="I700" i="1"/>
  <c r="K700" i="1"/>
  <c r="I701" i="1"/>
  <c r="K701" i="1"/>
  <c r="I702" i="1"/>
  <c r="K702" i="1"/>
  <c r="I703" i="1"/>
  <c r="K703" i="1"/>
  <c r="I704" i="1"/>
  <c r="K704" i="1"/>
  <c r="I705" i="1"/>
  <c r="K705" i="1"/>
  <c r="I706" i="1"/>
  <c r="K706" i="1"/>
  <c r="I707" i="1"/>
  <c r="K707" i="1"/>
  <c r="I708" i="1"/>
  <c r="K708" i="1"/>
  <c r="I709" i="1"/>
  <c r="K709" i="1"/>
  <c r="I710" i="1"/>
  <c r="K710" i="1"/>
  <c r="I711" i="1"/>
  <c r="K711" i="1"/>
  <c r="I712" i="1"/>
  <c r="K712" i="1"/>
  <c r="I713" i="1"/>
  <c r="K713" i="1"/>
  <c r="I714" i="1"/>
  <c r="K714" i="1"/>
  <c r="I715" i="1"/>
  <c r="K715" i="1"/>
  <c r="I716" i="1"/>
  <c r="K716" i="1"/>
  <c r="I717" i="1"/>
  <c r="K717" i="1"/>
  <c r="I718" i="1"/>
  <c r="K718" i="1"/>
  <c r="I719" i="1"/>
  <c r="K719" i="1"/>
  <c r="I720" i="1"/>
  <c r="K720" i="1"/>
  <c r="I721" i="1"/>
  <c r="K721" i="1"/>
  <c r="I722" i="1"/>
  <c r="K722" i="1"/>
  <c r="I723" i="1"/>
  <c r="K723" i="1"/>
  <c r="I724" i="1"/>
  <c r="K724" i="1"/>
  <c r="I725" i="1"/>
  <c r="K725" i="1"/>
  <c r="I726" i="1"/>
  <c r="K726" i="1"/>
  <c r="I727" i="1"/>
  <c r="K727" i="1"/>
  <c r="I728" i="1"/>
  <c r="K728" i="1"/>
  <c r="I729" i="1"/>
  <c r="K729" i="1"/>
  <c r="I730" i="1"/>
  <c r="K730" i="1"/>
  <c r="I731" i="1"/>
  <c r="K731" i="1"/>
  <c r="I732" i="1"/>
  <c r="K732" i="1"/>
  <c r="I733" i="1"/>
  <c r="K733" i="1"/>
  <c r="I734" i="1"/>
  <c r="K734" i="1"/>
  <c r="I735" i="1"/>
  <c r="K735" i="1"/>
  <c r="I736" i="1"/>
  <c r="K736" i="1"/>
  <c r="I737" i="1"/>
  <c r="K737" i="1"/>
  <c r="I738" i="1"/>
  <c r="K738" i="1"/>
  <c r="I739" i="1"/>
  <c r="K739" i="1"/>
  <c r="I740" i="1"/>
  <c r="K740" i="1"/>
  <c r="I741" i="1"/>
  <c r="K741" i="1"/>
  <c r="I742" i="1"/>
  <c r="K742" i="1"/>
  <c r="I743" i="1"/>
  <c r="K743" i="1"/>
  <c r="I744" i="1"/>
  <c r="K744" i="1"/>
  <c r="I745" i="1"/>
  <c r="K745" i="1"/>
  <c r="I746" i="1"/>
  <c r="K746" i="1"/>
  <c r="I747" i="1"/>
  <c r="K747" i="1"/>
  <c r="I748" i="1"/>
  <c r="K748" i="1"/>
  <c r="I749" i="1"/>
  <c r="K749" i="1"/>
  <c r="I750" i="1"/>
  <c r="K750" i="1"/>
  <c r="I751" i="1"/>
  <c r="K751" i="1"/>
  <c r="I752" i="1"/>
  <c r="K752" i="1"/>
  <c r="I753" i="1"/>
  <c r="K753" i="1"/>
  <c r="I754" i="1"/>
  <c r="K754" i="1"/>
  <c r="I755" i="1"/>
  <c r="K755" i="1"/>
  <c r="I756" i="1"/>
  <c r="K756" i="1"/>
  <c r="I757" i="1"/>
  <c r="K757" i="1"/>
  <c r="I758" i="1"/>
  <c r="K758" i="1"/>
  <c r="I759" i="1"/>
  <c r="K759" i="1"/>
  <c r="I760" i="1"/>
  <c r="K760" i="1"/>
  <c r="I761" i="1"/>
  <c r="K761" i="1"/>
  <c r="I762" i="1"/>
  <c r="K762" i="1"/>
  <c r="I763" i="1"/>
  <c r="K763" i="1"/>
  <c r="I764" i="1"/>
  <c r="K764" i="1"/>
  <c r="I765" i="1"/>
  <c r="K765" i="1"/>
  <c r="I766" i="1"/>
  <c r="K766" i="1"/>
  <c r="I767" i="1"/>
  <c r="K767" i="1"/>
  <c r="I768" i="1"/>
  <c r="K768" i="1"/>
  <c r="I769" i="1"/>
  <c r="K769" i="1"/>
  <c r="I770" i="1"/>
  <c r="K770" i="1"/>
  <c r="I771" i="1"/>
  <c r="K771" i="1"/>
  <c r="I772" i="1"/>
  <c r="K772" i="1"/>
  <c r="I773" i="1"/>
  <c r="K773" i="1"/>
  <c r="I774" i="1"/>
  <c r="K774" i="1"/>
  <c r="I775" i="1"/>
  <c r="K775" i="1"/>
  <c r="I776" i="1"/>
  <c r="K776" i="1"/>
  <c r="I777" i="1"/>
  <c r="K777" i="1"/>
  <c r="I778" i="1"/>
  <c r="K778" i="1"/>
  <c r="I779" i="1"/>
  <c r="K779" i="1"/>
  <c r="I780" i="1"/>
  <c r="K780" i="1"/>
  <c r="I781" i="1"/>
  <c r="K781" i="1"/>
  <c r="I782" i="1"/>
  <c r="K782" i="1"/>
  <c r="I783" i="1"/>
  <c r="K783" i="1"/>
  <c r="I784" i="1"/>
  <c r="K784" i="1"/>
  <c r="I785" i="1"/>
  <c r="K785" i="1"/>
  <c r="I786" i="1"/>
  <c r="K786" i="1"/>
  <c r="I787" i="1"/>
  <c r="K787" i="1"/>
  <c r="I788" i="1"/>
  <c r="K788" i="1"/>
  <c r="I789" i="1"/>
  <c r="K789" i="1"/>
  <c r="I790" i="1"/>
  <c r="K790" i="1"/>
  <c r="I791" i="1"/>
  <c r="K791" i="1"/>
  <c r="I792" i="1"/>
  <c r="K792" i="1"/>
  <c r="I793" i="1"/>
  <c r="K793" i="1"/>
  <c r="I794" i="1"/>
  <c r="K794" i="1"/>
  <c r="I795" i="1"/>
  <c r="K795" i="1"/>
  <c r="I796" i="1"/>
  <c r="K796" i="1"/>
  <c r="I797" i="1"/>
  <c r="K797" i="1"/>
  <c r="I798" i="1"/>
  <c r="K798" i="1"/>
  <c r="I799" i="1"/>
  <c r="K799" i="1"/>
  <c r="I800" i="1"/>
  <c r="K800" i="1"/>
  <c r="I801" i="1"/>
  <c r="K801" i="1"/>
  <c r="I802" i="1"/>
  <c r="K802" i="1"/>
  <c r="I803" i="1"/>
  <c r="K803" i="1"/>
  <c r="I804" i="1"/>
  <c r="K804" i="1"/>
  <c r="I805" i="1"/>
  <c r="K805" i="1"/>
  <c r="I806" i="1"/>
  <c r="K806" i="1"/>
  <c r="I807" i="1"/>
  <c r="K807" i="1"/>
  <c r="I808" i="1"/>
  <c r="K808" i="1"/>
  <c r="I809" i="1"/>
  <c r="K809" i="1"/>
  <c r="I810" i="1"/>
  <c r="K810" i="1"/>
  <c r="I811" i="1"/>
  <c r="K811" i="1"/>
  <c r="I812" i="1"/>
  <c r="K812" i="1"/>
  <c r="I813" i="1"/>
  <c r="K813" i="1"/>
  <c r="I814" i="1"/>
  <c r="K814" i="1"/>
  <c r="I815" i="1"/>
  <c r="K815" i="1"/>
  <c r="I816" i="1"/>
  <c r="K816" i="1"/>
  <c r="I817" i="1"/>
  <c r="K817" i="1"/>
  <c r="I818" i="1"/>
  <c r="K818" i="1"/>
  <c r="I819" i="1"/>
  <c r="K819" i="1"/>
  <c r="I820" i="1"/>
  <c r="K820" i="1"/>
  <c r="I821" i="1"/>
  <c r="K821" i="1"/>
  <c r="I822" i="1"/>
  <c r="K822" i="1"/>
  <c r="I823" i="1"/>
  <c r="K823" i="1"/>
  <c r="I824" i="1"/>
  <c r="K824" i="1"/>
  <c r="I825" i="1"/>
  <c r="K825" i="1"/>
  <c r="I826" i="1"/>
  <c r="K826" i="1"/>
  <c r="I827" i="1"/>
  <c r="K827" i="1"/>
  <c r="I828" i="1"/>
  <c r="K828" i="1"/>
  <c r="I829" i="1"/>
  <c r="K829" i="1"/>
  <c r="I830" i="1"/>
  <c r="K830" i="1"/>
  <c r="I831" i="1"/>
  <c r="K831" i="1"/>
  <c r="I832" i="1"/>
  <c r="K832" i="1"/>
  <c r="I833" i="1"/>
  <c r="K833" i="1"/>
  <c r="I834" i="1"/>
  <c r="K834" i="1"/>
  <c r="I835" i="1"/>
  <c r="K835" i="1"/>
  <c r="I836" i="1"/>
  <c r="K836" i="1"/>
  <c r="I837" i="1"/>
  <c r="K837" i="1"/>
  <c r="I838" i="1"/>
  <c r="K838" i="1"/>
  <c r="I839" i="1"/>
  <c r="K839" i="1"/>
  <c r="I840" i="1"/>
  <c r="K840" i="1"/>
  <c r="I841" i="1"/>
  <c r="K841" i="1"/>
  <c r="I842" i="1"/>
  <c r="K842" i="1"/>
  <c r="I843" i="1"/>
  <c r="K843" i="1"/>
  <c r="I844" i="1"/>
  <c r="K844" i="1"/>
  <c r="I845" i="1"/>
  <c r="K845" i="1"/>
  <c r="I846" i="1"/>
  <c r="K846" i="1"/>
  <c r="I847" i="1"/>
  <c r="K847" i="1"/>
  <c r="I848" i="1"/>
  <c r="K848" i="1"/>
  <c r="I849" i="1"/>
  <c r="K849" i="1"/>
  <c r="I850" i="1"/>
  <c r="K850" i="1"/>
  <c r="I851" i="1"/>
  <c r="K851" i="1"/>
  <c r="I852" i="1"/>
  <c r="K852" i="1"/>
  <c r="I853" i="1"/>
  <c r="K853" i="1"/>
  <c r="I854" i="1"/>
  <c r="K854" i="1"/>
  <c r="I855" i="1"/>
  <c r="K855" i="1"/>
  <c r="I856" i="1"/>
  <c r="K856" i="1"/>
  <c r="I857" i="1"/>
  <c r="K857" i="1"/>
  <c r="I858" i="1"/>
  <c r="K858" i="1"/>
  <c r="I859" i="1"/>
  <c r="K859" i="1"/>
  <c r="I860" i="1"/>
  <c r="K860" i="1"/>
  <c r="I861" i="1"/>
  <c r="K861" i="1"/>
  <c r="I862" i="1"/>
  <c r="K862" i="1"/>
  <c r="I863" i="1"/>
  <c r="K863" i="1"/>
  <c r="I864" i="1"/>
  <c r="K864" i="1"/>
  <c r="I865" i="1"/>
  <c r="K865" i="1"/>
  <c r="I866" i="1"/>
  <c r="K866" i="1"/>
  <c r="I867" i="1"/>
  <c r="K867" i="1"/>
  <c r="I868" i="1"/>
  <c r="K868" i="1"/>
  <c r="I869" i="1"/>
  <c r="K869" i="1"/>
  <c r="I870" i="1"/>
  <c r="K870" i="1"/>
  <c r="I871" i="1"/>
  <c r="K871" i="1"/>
  <c r="I872" i="1"/>
  <c r="K872" i="1"/>
  <c r="I873" i="1"/>
  <c r="K873" i="1"/>
  <c r="I874" i="1"/>
  <c r="K874" i="1"/>
  <c r="I875" i="1"/>
  <c r="K875" i="1"/>
  <c r="I876" i="1"/>
  <c r="K876" i="1"/>
  <c r="I877" i="1"/>
  <c r="K877" i="1"/>
  <c r="I878" i="1"/>
  <c r="K878" i="1"/>
  <c r="I879" i="1"/>
  <c r="K879" i="1"/>
  <c r="I880" i="1"/>
  <c r="K880" i="1"/>
  <c r="I881" i="1"/>
  <c r="K881" i="1"/>
  <c r="I882" i="1"/>
  <c r="K882" i="1"/>
  <c r="I883" i="1"/>
  <c r="K883" i="1"/>
  <c r="I884" i="1"/>
  <c r="K884" i="1"/>
  <c r="I885" i="1"/>
  <c r="K885" i="1"/>
  <c r="I886" i="1"/>
  <c r="K886" i="1"/>
  <c r="I887" i="1"/>
  <c r="K887" i="1"/>
  <c r="I888" i="1"/>
  <c r="K888" i="1"/>
  <c r="I889" i="1"/>
  <c r="K889" i="1"/>
  <c r="I890" i="1"/>
  <c r="K890" i="1"/>
  <c r="I891" i="1"/>
  <c r="K891" i="1"/>
  <c r="I892" i="1"/>
  <c r="K892" i="1"/>
  <c r="I893" i="1"/>
  <c r="K893" i="1"/>
  <c r="I894" i="1"/>
  <c r="K894" i="1"/>
  <c r="I895" i="1"/>
  <c r="K895" i="1"/>
  <c r="I896" i="1"/>
  <c r="K896" i="1"/>
  <c r="I897" i="1"/>
  <c r="K897" i="1"/>
  <c r="I898" i="1"/>
  <c r="K898" i="1"/>
  <c r="I899" i="1"/>
  <c r="K899" i="1"/>
  <c r="I900" i="1"/>
  <c r="K900" i="1"/>
  <c r="I901" i="1"/>
  <c r="K901" i="1"/>
  <c r="I902" i="1"/>
  <c r="K902" i="1"/>
  <c r="I903" i="1"/>
  <c r="K903" i="1"/>
  <c r="I904" i="1"/>
  <c r="K904" i="1"/>
  <c r="I905" i="1"/>
  <c r="K905" i="1"/>
  <c r="I906" i="1"/>
  <c r="K906" i="1"/>
  <c r="I907" i="1"/>
  <c r="K907" i="1"/>
  <c r="I908" i="1"/>
  <c r="K908" i="1"/>
  <c r="I909" i="1"/>
  <c r="K909" i="1"/>
  <c r="I910" i="1"/>
  <c r="K910" i="1"/>
  <c r="I911" i="1"/>
  <c r="K911" i="1"/>
  <c r="I912" i="1"/>
  <c r="K912" i="1"/>
  <c r="I913" i="1"/>
  <c r="K913" i="1"/>
  <c r="I914" i="1"/>
  <c r="K914" i="1"/>
  <c r="I915" i="1"/>
  <c r="K915" i="1"/>
  <c r="I916" i="1"/>
  <c r="K916" i="1"/>
  <c r="I917" i="1"/>
  <c r="K917" i="1"/>
  <c r="I918" i="1"/>
  <c r="K918" i="1"/>
  <c r="I919" i="1"/>
  <c r="K919" i="1"/>
  <c r="I920" i="1"/>
  <c r="K920" i="1"/>
  <c r="I921" i="1"/>
  <c r="K921" i="1"/>
  <c r="I922" i="1"/>
  <c r="K922" i="1"/>
  <c r="I923" i="1"/>
  <c r="K923" i="1"/>
  <c r="I924" i="1"/>
  <c r="K924" i="1"/>
  <c r="I925" i="1"/>
  <c r="K925" i="1"/>
  <c r="I926" i="1"/>
  <c r="K926" i="1"/>
  <c r="I927" i="1"/>
  <c r="K927" i="1"/>
  <c r="I928" i="1"/>
  <c r="K928" i="1"/>
  <c r="I929" i="1"/>
  <c r="K929" i="1"/>
  <c r="I930" i="1"/>
  <c r="K930" i="1"/>
  <c r="I931" i="1"/>
  <c r="K931" i="1"/>
  <c r="I932" i="1"/>
  <c r="K932" i="1"/>
  <c r="I933" i="1"/>
  <c r="K933" i="1"/>
  <c r="I934" i="1"/>
  <c r="K934" i="1"/>
  <c r="I935" i="1"/>
  <c r="K935" i="1"/>
  <c r="I936" i="1"/>
  <c r="K936" i="1"/>
  <c r="I937" i="1"/>
  <c r="K937" i="1"/>
  <c r="I938" i="1"/>
  <c r="K938" i="1"/>
  <c r="I939" i="1"/>
  <c r="K939" i="1"/>
  <c r="I940" i="1"/>
  <c r="K940" i="1"/>
  <c r="I941" i="1"/>
  <c r="K941" i="1"/>
  <c r="I942" i="1"/>
  <c r="K942" i="1"/>
  <c r="I943" i="1"/>
  <c r="K943" i="1"/>
  <c r="I944" i="1"/>
  <c r="K944" i="1"/>
  <c r="I945" i="1"/>
  <c r="K945" i="1"/>
  <c r="I946" i="1"/>
  <c r="K946" i="1"/>
  <c r="I947" i="1"/>
  <c r="K947" i="1"/>
  <c r="I948" i="1"/>
  <c r="K948" i="1"/>
  <c r="I949" i="1"/>
  <c r="K949" i="1"/>
  <c r="I950" i="1"/>
  <c r="K950" i="1"/>
  <c r="I951" i="1"/>
  <c r="K951" i="1"/>
  <c r="I952" i="1"/>
  <c r="K952" i="1"/>
  <c r="I953" i="1"/>
  <c r="K953" i="1"/>
  <c r="I954" i="1"/>
  <c r="K954" i="1"/>
  <c r="I955" i="1"/>
  <c r="K955" i="1"/>
  <c r="I956" i="1"/>
  <c r="K956" i="1"/>
  <c r="I957" i="1"/>
  <c r="K957" i="1"/>
  <c r="I958" i="1"/>
  <c r="K958" i="1"/>
  <c r="I959" i="1"/>
  <c r="K959" i="1"/>
  <c r="I960" i="1"/>
  <c r="K960" i="1"/>
  <c r="I961" i="1"/>
  <c r="K961" i="1"/>
  <c r="I962" i="1"/>
  <c r="K962" i="1"/>
  <c r="I963" i="1"/>
  <c r="K963" i="1"/>
  <c r="I964" i="1"/>
  <c r="K964" i="1"/>
  <c r="I965" i="1"/>
  <c r="K965" i="1"/>
  <c r="I966" i="1"/>
  <c r="K966" i="1"/>
  <c r="I967" i="1"/>
  <c r="K967" i="1"/>
  <c r="I968" i="1"/>
  <c r="K968" i="1"/>
  <c r="I969" i="1"/>
  <c r="K969" i="1"/>
  <c r="I970" i="1"/>
  <c r="K970" i="1"/>
  <c r="I971" i="1"/>
  <c r="K971" i="1"/>
  <c r="I972" i="1"/>
  <c r="K972" i="1"/>
  <c r="I973" i="1"/>
  <c r="K973" i="1"/>
  <c r="I974" i="1"/>
  <c r="K974" i="1"/>
  <c r="I975" i="1"/>
  <c r="K975" i="1"/>
  <c r="I976" i="1"/>
  <c r="K976" i="1"/>
  <c r="I977" i="1"/>
  <c r="K977" i="1"/>
  <c r="I978" i="1"/>
  <c r="K978" i="1"/>
  <c r="I979" i="1"/>
  <c r="K979" i="1"/>
  <c r="I980" i="1"/>
  <c r="K980" i="1"/>
  <c r="I981" i="1"/>
  <c r="K981" i="1"/>
  <c r="I982" i="1"/>
  <c r="K982" i="1"/>
  <c r="I983" i="1"/>
  <c r="K983" i="1"/>
  <c r="I984" i="1"/>
  <c r="K984" i="1"/>
  <c r="I985" i="1"/>
  <c r="K985" i="1"/>
  <c r="I986" i="1"/>
  <c r="K986" i="1"/>
  <c r="I987" i="1"/>
  <c r="K987" i="1"/>
  <c r="I988" i="1"/>
  <c r="K988" i="1"/>
  <c r="I989" i="1"/>
  <c r="K989" i="1"/>
  <c r="I990" i="1"/>
  <c r="K990" i="1"/>
  <c r="I991" i="1"/>
  <c r="K991" i="1"/>
  <c r="I992" i="1"/>
  <c r="K992" i="1"/>
  <c r="I993" i="1"/>
  <c r="K993" i="1"/>
  <c r="I994" i="1"/>
  <c r="K994" i="1"/>
  <c r="I995" i="1"/>
  <c r="K995" i="1"/>
  <c r="I996" i="1"/>
  <c r="K996" i="1"/>
  <c r="I997" i="1"/>
  <c r="K997" i="1"/>
  <c r="I998" i="1"/>
  <c r="K998" i="1"/>
  <c r="I999" i="1"/>
  <c r="K999" i="1"/>
  <c r="I1000" i="1"/>
  <c r="K1000" i="1"/>
  <c r="I1001" i="1"/>
  <c r="K1001" i="1"/>
  <c r="I1002" i="1"/>
  <c r="K1002" i="1"/>
  <c r="I1003" i="1"/>
  <c r="K1003" i="1"/>
  <c r="I1004" i="1"/>
  <c r="K1004" i="1"/>
  <c r="I1005" i="1"/>
  <c r="K1005" i="1"/>
  <c r="I1006" i="1"/>
  <c r="K1006" i="1"/>
  <c r="I1007" i="1"/>
  <c r="K1007" i="1"/>
  <c r="I1008" i="1"/>
  <c r="K1008" i="1"/>
  <c r="I1009" i="1"/>
  <c r="K1009" i="1"/>
  <c r="I1010" i="1"/>
  <c r="K1010" i="1"/>
  <c r="I1011" i="1"/>
  <c r="K1011" i="1"/>
  <c r="I1012" i="1"/>
  <c r="K1012" i="1"/>
  <c r="I1013" i="1"/>
  <c r="K1013" i="1"/>
  <c r="I1014" i="1"/>
  <c r="K1014" i="1"/>
  <c r="I1015" i="1"/>
  <c r="K1015" i="1"/>
  <c r="I1016" i="1"/>
  <c r="K1016" i="1"/>
  <c r="I1017" i="1"/>
  <c r="K1017" i="1"/>
  <c r="I1018" i="1"/>
  <c r="K1018" i="1"/>
  <c r="I1019" i="1"/>
  <c r="K1019" i="1"/>
  <c r="I1020" i="1"/>
  <c r="K1020" i="1"/>
  <c r="I1021" i="1"/>
  <c r="K1021" i="1"/>
  <c r="I1022" i="1"/>
  <c r="K1022" i="1"/>
  <c r="I1023" i="1"/>
  <c r="K1023" i="1"/>
  <c r="I1024" i="1"/>
  <c r="K1024" i="1"/>
  <c r="I1025" i="1"/>
  <c r="K1025" i="1"/>
  <c r="I1026" i="1"/>
  <c r="K1026" i="1"/>
  <c r="I1027" i="1"/>
  <c r="K1027" i="1"/>
  <c r="I1028" i="1"/>
  <c r="K1028" i="1"/>
  <c r="I1029" i="1"/>
  <c r="K1029" i="1"/>
  <c r="I1030" i="1"/>
  <c r="K1030" i="1"/>
  <c r="I1031" i="1"/>
  <c r="K1031" i="1"/>
  <c r="I1032" i="1"/>
  <c r="K1032" i="1"/>
  <c r="I1033" i="1"/>
  <c r="K1033" i="1"/>
  <c r="I1034" i="1"/>
  <c r="K1034" i="1"/>
  <c r="I1035" i="1"/>
  <c r="K1035" i="1"/>
  <c r="I1036" i="1"/>
  <c r="K1036" i="1"/>
  <c r="I1037" i="1"/>
  <c r="K1037" i="1"/>
  <c r="I1038" i="1"/>
  <c r="K1038" i="1"/>
  <c r="I1039" i="1"/>
  <c r="K1039" i="1"/>
  <c r="I1040" i="1"/>
  <c r="K1040" i="1"/>
  <c r="I1041" i="1"/>
  <c r="K1041" i="1"/>
  <c r="I1042" i="1"/>
  <c r="K1042" i="1"/>
  <c r="I1043" i="1"/>
  <c r="K1043" i="1"/>
  <c r="I1044" i="1"/>
  <c r="K1044" i="1"/>
  <c r="I1045" i="1"/>
  <c r="K1045" i="1"/>
  <c r="I1046" i="1"/>
  <c r="K1046" i="1"/>
  <c r="I1047" i="1"/>
  <c r="K1047" i="1"/>
  <c r="I1048" i="1"/>
  <c r="K1048" i="1"/>
  <c r="I1049" i="1"/>
  <c r="K1049" i="1"/>
  <c r="I1050" i="1"/>
  <c r="K1050" i="1"/>
  <c r="I1051" i="1"/>
  <c r="K1051" i="1"/>
  <c r="I1052" i="1"/>
  <c r="K1052" i="1"/>
  <c r="I1053" i="1"/>
  <c r="K1053" i="1"/>
  <c r="I1054" i="1"/>
  <c r="K1054" i="1"/>
  <c r="I1055" i="1"/>
  <c r="K1055" i="1"/>
  <c r="I1056" i="1"/>
  <c r="K1056" i="1"/>
  <c r="I1057" i="1"/>
  <c r="K1057" i="1"/>
  <c r="I1058" i="1"/>
  <c r="K1058" i="1"/>
  <c r="I1059" i="1"/>
  <c r="K1059" i="1"/>
  <c r="I1060" i="1"/>
  <c r="K1060" i="1"/>
  <c r="I1061" i="1"/>
  <c r="K1061" i="1"/>
  <c r="I1062" i="1"/>
  <c r="K1062" i="1"/>
  <c r="I1063" i="1"/>
  <c r="K1063" i="1"/>
  <c r="I1064" i="1"/>
  <c r="K1064" i="1"/>
  <c r="I1065" i="1"/>
  <c r="K1065" i="1"/>
  <c r="I1066" i="1"/>
  <c r="K1066" i="1"/>
  <c r="I1067" i="1"/>
  <c r="K1067" i="1"/>
  <c r="I1068" i="1"/>
  <c r="K1068" i="1"/>
  <c r="I1069" i="1"/>
  <c r="K1069" i="1"/>
  <c r="I1070" i="1"/>
  <c r="K1070" i="1"/>
  <c r="I1071" i="1"/>
  <c r="K1071" i="1"/>
  <c r="I1072" i="1"/>
  <c r="K1072" i="1"/>
  <c r="I1073" i="1"/>
  <c r="K1073" i="1"/>
  <c r="I1074" i="1"/>
  <c r="K1074" i="1"/>
  <c r="I1075" i="1"/>
  <c r="K1075" i="1"/>
  <c r="I1076" i="1"/>
  <c r="K1076" i="1"/>
  <c r="I1077" i="1"/>
  <c r="K1077" i="1"/>
  <c r="I1078" i="1"/>
  <c r="K1078" i="1"/>
  <c r="I1079" i="1"/>
  <c r="K1079" i="1"/>
  <c r="I1080" i="1"/>
  <c r="K1080" i="1"/>
  <c r="I1081" i="1"/>
  <c r="K1081" i="1"/>
  <c r="I1082" i="1"/>
  <c r="K1082" i="1"/>
  <c r="I1083" i="1"/>
  <c r="K1083" i="1"/>
  <c r="I1084" i="1"/>
  <c r="K1084" i="1"/>
  <c r="I1085" i="1"/>
  <c r="K1085" i="1"/>
  <c r="I1086" i="1"/>
  <c r="K1086" i="1"/>
  <c r="I1087" i="1"/>
  <c r="K1087" i="1"/>
  <c r="I1088" i="1"/>
  <c r="K1088" i="1"/>
  <c r="I1089" i="1"/>
  <c r="K1089" i="1"/>
  <c r="I1090" i="1"/>
  <c r="K1090" i="1"/>
  <c r="I1091" i="1"/>
  <c r="K1091" i="1"/>
  <c r="I1092" i="1"/>
  <c r="K1092" i="1"/>
  <c r="I1093" i="1"/>
  <c r="K1093" i="1"/>
  <c r="I1094" i="1"/>
  <c r="K1094" i="1"/>
  <c r="I1095" i="1"/>
  <c r="K1095" i="1"/>
  <c r="I1096" i="1"/>
  <c r="K1096" i="1"/>
  <c r="I1097" i="1"/>
  <c r="K1097" i="1"/>
  <c r="I1098" i="1"/>
  <c r="K1098" i="1"/>
  <c r="I1099" i="1"/>
  <c r="K1099" i="1"/>
  <c r="I1100" i="1"/>
  <c r="K1100" i="1"/>
  <c r="I1101" i="1"/>
  <c r="K1101" i="1"/>
  <c r="I1102" i="1"/>
  <c r="K1102" i="1"/>
  <c r="I1103" i="1"/>
  <c r="K1103" i="1"/>
  <c r="I1104" i="1"/>
  <c r="K1104" i="1"/>
  <c r="I1105" i="1"/>
  <c r="K1105" i="1"/>
  <c r="I1106" i="1"/>
  <c r="K1106" i="1"/>
  <c r="I1107" i="1"/>
  <c r="K1107" i="1"/>
  <c r="I1108" i="1"/>
  <c r="K1108" i="1"/>
  <c r="I1109" i="1"/>
  <c r="K1109" i="1"/>
  <c r="I1110" i="1"/>
  <c r="K1110" i="1"/>
  <c r="I1111" i="1"/>
  <c r="K1111" i="1"/>
  <c r="I1112" i="1"/>
  <c r="K1112" i="1"/>
  <c r="I1113" i="1"/>
  <c r="K1113" i="1"/>
  <c r="I1114" i="1"/>
  <c r="K1114" i="1"/>
  <c r="I1115" i="1"/>
  <c r="K1115" i="1"/>
  <c r="I1116" i="1"/>
  <c r="K1116" i="1"/>
  <c r="I1117" i="1"/>
  <c r="K1117" i="1"/>
  <c r="I1118" i="1"/>
  <c r="K1118" i="1"/>
  <c r="I1119" i="1"/>
  <c r="K1119" i="1"/>
  <c r="I1120" i="1"/>
  <c r="K1120" i="1"/>
  <c r="I1121" i="1"/>
  <c r="K1121" i="1"/>
  <c r="I1122" i="1"/>
  <c r="K1122" i="1"/>
  <c r="I1123" i="1"/>
  <c r="K1123" i="1"/>
  <c r="I1124" i="1"/>
  <c r="K1124" i="1"/>
  <c r="I1125" i="1"/>
  <c r="K1125" i="1"/>
  <c r="I1126" i="1"/>
  <c r="K1126" i="1"/>
  <c r="I1127" i="1"/>
  <c r="K1127" i="1"/>
  <c r="I1128" i="1"/>
  <c r="K1128" i="1"/>
  <c r="I1129" i="1"/>
  <c r="K1129" i="1"/>
  <c r="I1130" i="1"/>
  <c r="K1130" i="1"/>
  <c r="I1131" i="1"/>
  <c r="K1131" i="1"/>
  <c r="I1132" i="1"/>
  <c r="K1132" i="1"/>
  <c r="I1133" i="1"/>
  <c r="K1133" i="1"/>
  <c r="I1134" i="1"/>
  <c r="K1134" i="1"/>
  <c r="I1135" i="1"/>
  <c r="K1135" i="1"/>
  <c r="I1136" i="1"/>
  <c r="K1136" i="1"/>
  <c r="I1137" i="1"/>
  <c r="K1137" i="1"/>
  <c r="I1138" i="1"/>
  <c r="K1138" i="1"/>
  <c r="I1139" i="1"/>
  <c r="K1139" i="1"/>
  <c r="I1140" i="1"/>
  <c r="K1140" i="1"/>
  <c r="I1141" i="1"/>
  <c r="K1141" i="1"/>
  <c r="I1142" i="1"/>
  <c r="K1142" i="1"/>
  <c r="I1143" i="1"/>
  <c r="K1143" i="1"/>
  <c r="I1144" i="1"/>
  <c r="K1144" i="1"/>
  <c r="I1145" i="1"/>
  <c r="K1145" i="1"/>
  <c r="I1146" i="1"/>
  <c r="K1146" i="1"/>
  <c r="I1147" i="1"/>
  <c r="K1147" i="1"/>
  <c r="I1148" i="1"/>
  <c r="K1148" i="1"/>
  <c r="I1149" i="1"/>
  <c r="K1149" i="1"/>
  <c r="I1150" i="1"/>
  <c r="K1150" i="1"/>
  <c r="I1151" i="1"/>
  <c r="K1151" i="1"/>
  <c r="I1152" i="1"/>
  <c r="K1152" i="1"/>
  <c r="I1153" i="1"/>
  <c r="K1153" i="1"/>
  <c r="I1154" i="1"/>
  <c r="K1154" i="1"/>
  <c r="I1155" i="1"/>
  <c r="K1155" i="1"/>
  <c r="I1156" i="1"/>
  <c r="K1156" i="1"/>
  <c r="I1157" i="1"/>
  <c r="K1157" i="1"/>
  <c r="I1158" i="1"/>
  <c r="K1158" i="1"/>
  <c r="I1159" i="1"/>
  <c r="K1159" i="1"/>
  <c r="I1160" i="1"/>
  <c r="K1160" i="1"/>
  <c r="I1161" i="1"/>
  <c r="K1161" i="1"/>
  <c r="I1162" i="1"/>
  <c r="K1162" i="1"/>
  <c r="I1163" i="1"/>
  <c r="K1163" i="1"/>
  <c r="I1164" i="1"/>
  <c r="K1164" i="1"/>
  <c r="I1165" i="1"/>
  <c r="K1165" i="1"/>
  <c r="I1166" i="1"/>
  <c r="K1166" i="1"/>
  <c r="I1167" i="1"/>
  <c r="K1167" i="1"/>
  <c r="I1168" i="1"/>
  <c r="K1168" i="1"/>
  <c r="I1169" i="1"/>
  <c r="K1169" i="1"/>
  <c r="I1170" i="1"/>
  <c r="K1170" i="1"/>
  <c r="I1171" i="1"/>
  <c r="K1171" i="1"/>
  <c r="I1172" i="1"/>
  <c r="K1172" i="1"/>
  <c r="I1173" i="1"/>
  <c r="K1173" i="1"/>
  <c r="I1174" i="1"/>
  <c r="K1174" i="1"/>
  <c r="I1175" i="1"/>
  <c r="K1175" i="1"/>
  <c r="I1176" i="1"/>
  <c r="K1176" i="1"/>
  <c r="I1177" i="1"/>
  <c r="K1177" i="1"/>
  <c r="I1178" i="1"/>
  <c r="K1178" i="1"/>
  <c r="I1179" i="1"/>
  <c r="K1179" i="1"/>
  <c r="I1180" i="1"/>
  <c r="K1180" i="1"/>
  <c r="I1181" i="1"/>
  <c r="K1181" i="1"/>
  <c r="I1182" i="1"/>
  <c r="K1182" i="1"/>
  <c r="I1183" i="1"/>
  <c r="K1183" i="1"/>
  <c r="I1184" i="1"/>
  <c r="K1184" i="1"/>
  <c r="I1185" i="1"/>
  <c r="K1185" i="1"/>
  <c r="I1186" i="1"/>
  <c r="K1186" i="1"/>
  <c r="I1187" i="1"/>
  <c r="K1187" i="1"/>
  <c r="I1188" i="1"/>
  <c r="K1188" i="1"/>
  <c r="I1189" i="1"/>
  <c r="K1189" i="1"/>
  <c r="I1190" i="1"/>
  <c r="K1190" i="1"/>
  <c r="I1191" i="1"/>
  <c r="K1191" i="1"/>
  <c r="I1192" i="1"/>
  <c r="K1192" i="1"/>
  <c r="I1193" i="1"/>
  <c r="K1193" i="1"/>
  <c r="I1194" i="1"/>
  <c r="K1194" i="1"/>
  <c r="I1195" i="1"/>
  <c r="K1195" i="1"/>
  <c r="I1196" i="1"/>
  <c r="K1196" i="1"/>
  <c r="I1197" i="1"/>
  <c r="K1197" i="1"/>
  <c r="I1198" i="1"/>
  <c r="K1198" i="1"/>
  <c r="I1199" i="1"/>
  <c r="K1199" i="1"/>
  <c r="I1200" i="1"/>
  <c r="K1200" i="1"/>
  <c r="I1201" i="1"/>
  <c r="K1201" i="1"/>
  <c r="I1202" i="1"/>
  <c r="K1202" i="1"/>
  <c r="I1203" i="1"/>
  <c r="K1203" i="1"/>
  <c r="I1204" i="1"/>
  <c r="K1204" i="1"/>
  <c r="I1205" i="1"/>
  <c r="K1205" i="1"/>
  <c r="I1206" i="1"/>
  <c r="K1206" i="1"/>
  <c r="I1207" i="1"/>
  <c r="K1207" i="1"/>
  <c r="I1208" i="1"/>
  <c r="K1208" i="1"/>
  <c r="I1209" i="1"/>
  <c r="K1209" i="1"/>
  <c r="I1210" i="1"/>
  <c r="K1210" i="1"/>
  <c r="I1211" i="1"/>
  <c r="K1211" i="1"/>
  <c r="I1212" i="1"/>
  <c r="K1212" i="1"/>
  <c r="I1213" i="1"/>
  <c r="K1213" i="1"/>
  <c r="I1214" i="1"/>
  <c r="K1214" i="1"/>
  <c r="I1215" i="1"/>
  <c r="K1215" i="1"/>
  <c r="I1216" i="1"/>
  <c r="K1216" i="1"/>
  <c r="I1217" i="1"/>
  <c r="K1217" i="1"/>
  <c r="I1218" i="1"/>
  <c r="K1218" i="1"/>
  <c r="I1219" i="1"/>
  <c r="K1219" i="1"/>
  <c r="I1220" i="1"/>
  <c r="K1220" i="1"/>
  <c r="I1221" i="1"/>
  <c r="K1221" i="1"/>
  <c r="I1222" i="1"/>
  <c r="K1222" i="1"/>
  <c r="I1223" i="1"/>
  <c r="K1223" i="1"/>
  <c r="I1224" i="1"/>
  <c r="K1224" i="1"/>
  <c r="I1225" i="1"/>
  <c r="K1225" i="1"/>
  <c r="I1226" i="1"/>
  <c r="K1226" i="1"/>
  <c r="I1227" i="1"/>
  <c r="K1227" i="1"/>
  <c r="I1228" i="1"/>
  <c r="K1228" i="1"/>
  <c r="I1229" i="1"/>
  <c r="K1229" i="1"/>
  <c r="I1230" i="1"/>
  <c r="K1230" i="1"/>
  <c r="I1231" i="1"/>
  <c r="K1231" i="1"/>
  <c r="I1232" i="1"/>
  <c r="K1232" i="1"/>
  <c r="I1233" i="1"/>
  <c r="K1233" i="1"/>
  <c r="I1234" i="1"/>
  <c r="K1234" i="1"/>
  <c r="I1235" i="1"/>
  <c r="K1235" i="1"/>
  <c r="I1236" i="1"/>
  <c r="K1236" i="1"/>
  <c r="I1237" i="1"/>
  <c r="K1237" i="1"/>
  <c r="I1238" i="1"/>
  <c r="K1238" i="1"/>
  <c r="I1239" i="1"/>
  <c r="K1239" i="1"/>
  <c r="I1240" i="1"/>
  <c r="K1240" i="1"/>
  <c r="I1241" i="1"/>
  <c r="K1241" i="1"/>
  <c r="I1242" i="1"/>
  <c r="K1242" i="1"/>
  <c r="I1243" i="1"/>
  <c r="K1243" i="1"/>
  <c r="I1244" i="1"/>
  <c r="K1244" i="1"/>
  <c r="I1245" i="1"/>
  <c r="K1245" i="1"/>
  <c r="I1246" i="1"/>
  <c r="K1246" i="1"/>
  <c r="I1247" i="1"/>
  <c r="K1247" i="1"/>
  <c r="I1248" i="1"/>
  <c r="K1248" i="1"/>
  <c r="I1249" i="1"/>
  <c r="K1249" i="1"/>
  <c r="I1250" i="1"/>
  <c r="K1250" i="1"/>
  <c r="I1251" i="1"/>
  <c r="K1251" i="1"/>
  <c r="I1252" i="1"/>
  <c r="K1252" i="1"/>
  <c r="I1253" i="1"/>
  <c r="K1253" i="1"/>
  <c r="I1254" i="1"/>
  <c r="K1254" i="1"/>
  <c r="I1255" i="1"/>
  <c r="K1255" i="1"/>
  <c r="I1256" i="1"/>
  <c r="K1256" i="1"/>
  <c r="I1257" i="1"/>
  <c r="K1257" i="1"/>
  <c r="I1258" i="1"/>
  <c r="K1258" i="1"/>
  <c r="I1259" i="1"/>
  <c r="K1259" i="1"/>
  <c r="I1260" i="1"/>
  <c r="K1260" i="1"/>
  <c r="I1261" i="1"/>
  <c r="K1261" i="1"/>
  <c r="I1262" i="1"/>
  <c r="K1262" i="1"/>
  <c r="I1263" i="1"/>
  <c r="K1263" i="1"/>
  <c r="I1264" i="1"/>
  <c r="K1264" i="1"/>
  <c r="I1265" i="1"/>
  <c r="K1265" i="1"/>
  <c r="I1266" i="1"/>
  <c r="K1266" i="1"/>
  <c r="I1267" i="1"/>
  <c r="K1267" i="1"/>
  <c r="I1268" i="1"/>
  <c r="K1268" i="1"/>
  <c r="I1269" i="1"/>
  <c r="K1269" i="1"/>
  <c r="I1270" i="1"/>
  <c r="K1270" i="1"/>
  <c r="I1271" i="1"/>
  <c r="K1271" i="1"/>
  <c r="I1272" i="1"/>
  <c r="K1272" i="1"/>
  <c r="I1273" i="1"/>
  <c r="K1273" i="1"/>
  <c r="I1274" i="1"/>
  <c r="K1274" i="1"/>
  <c r="I1275" i="1"/>
  <c r="K1275" i="1"/>
  <c r="I1276" i="1"/>
  <c r="K1276" i="1"/>
  <c r="I1277" i="1"/>
  <c r="K1277" i="1"/>
  <c r="I1278" i="1"/>
  <c r="K1278" i="1"/>
  <c r="I1279" i="1"/>
  <c r="K1279" i="1"/>
  <c r="I1280" i="1"/>
  <c r="K1280" i="1"/>
  <c r="I1281" i="1"/>
  <c r="K1281" i="1"/>
  <c r="I1282" i="1"/>
  <c r="K1282" i="1"/>
  <c r="I1283" i="1"/>
  <c r="K1283" i="1"/>
  <c r="I1284" i="1"/>
  <c r="K1284" i="1"/>
  <c r="I1285" i="1"/>
  <c r="K1285" i="1"/>
  <c r="I1286" i="1"/>
  <c r="K1286" i="1"/>
  <c r="I1287" i="1"/>
  <c r="K1287" i="1"/>
  <c r="I1288" i="1"/>
  <c r="K1288" i="1"/>
  <c r="I1289" i="1"/>
  <c r="K1289" i="1"/>
  <c r="I1290" i="1"/>
  <c r="K1290" i="1"/>
  <c r="I1291" i="1"/>
  <c r="K1291" i="1"/>
  <c r="I1292" i="1"/>
  <c r="K1292" i="1"/>
  <c r="I1293" i="1"/>
  <c r="K1293" i="1"/>
  <c r="I1294" i="1"/>
  <c r="K1294" i="1"/>
  <c r="I1295" i="1"/>
  <c r="K1295" i="1"/>
  <c r="I1296" i="1"/>
  <c r="K1296" i="1"/>
  <c r="I1297" i="1"/>
  <c r="K1297" i="1"/>
  <c r="I1298" i="1"/>
  <c r="K1298" i="1"/>
  <c r="I1299" i="1"/>
  <c r="K1299" i="1"/>
  <c r="I1300" i="1"/>
  <c r="K1300" i="1"/>
  <c r="I1301" i="1"/>
  <c r="K1301" i="1"/>
  <c r="I1302" i="1"/>
  <c r="K1302" i="1"/>
  <c r="I1303" i="1"/>
  <c r="K1303" i="1"/>
  <c r="I1304" i="1"/>
  <c r="K1304" i="1"/>
  <c r="I1305" i="1"/>
  <c r="K1305" i="1"/>
  <c r="I1306" i="1"/>
  <c r="K1306" i="1"/>
  <c r="I1307" i="1"/>
  <c r="K1307" i="1"/>
  <c r="I1308" i="1"/>
  <c r="K1308" i="1"/>
  <c r="I1309" i="1"/>
  <c r="K1309" i="1"/>
  <c r="I1310" i="1"/>
  <c r="K1310" i="1"/>
  <c r="I1311" i="1"/>
  <c r="K1311" i="1"/>
  <c r="I1312" i="1"/>
  <c r="K1312" i="1"/>
  <c r="I1313" i="1"/>
  <c r="K1313" i="1"/>
  <c r="I1314" i="1"/>
  <c r="K1314" i="1"/>
  <c r="I1315" i="1"/>
  <c r="K1315" i="1"/>
  <c r="I1316" i="1"/>
  <c r="K1316" i="1"/>
  <c r="I1317" i="1"/>
  <c r="K1317" i="1"/>
  <c r="I1318" i="1"/>
  <c r="K1318" i="1"/>
  <c r="I1319" i="1"/>
  <c r="K1319" i="1"/>
  <c r="I1320" i="1"/>
  <c r="K1320" i="1"/>
  <c r="I1321" i="1"/>
  <c r="K1321" i="1"/>
  <c r="I1322" i="1"/>
  <c r="K1322" i="1"/>
  <c r="I1323" i="1"/>
  <c r="K1323" i="1"/>
  <c r="I1324" i="1"/>
  <c r="K1324" i="1"/>
  <c r="I1325" i="1"/>
  <c r="K1325" i="1"/>
  <c r="I1326" i="1"/>
  <c r="K1326" i="1"/>
  <c r="I1327" i="1"/>
  <c r="K1327" i="1"/>
  <c r="I1328" i="1"/>
  <c r="K1328" i="1"/>
  <c r="I1329" i="1"/>
  <c r="K1329" i="1"/>
  <c r="I1330" i="1"/>
  <c r="K1330" i="1"/>
  <c r="I1331" i="1"/>
  <c r="K1331" i="1"/>
  <c r="I1332" i="1"/>
  <c r="K1332" i="1"/>
  <c r="I1333" i="1"/>
  <c r="K1333" i="1"/>
  <c r="I1334" i="1"/>
  <c r="K1334" i="1"/>
  <c r="I1335" i="1"/>
  <c r="K1335" i="1"/>
  <c r="I1336" i="1"/>
  <c r="K1336" i="1"/>
  <c r="I1337" i="1"/>
  <c r="K1337" i="1"/>
  <c r="I1338" i="1"/>
  <c r="K1338" i="1"/>
  <c r="I1339" i="1"/>
  <c r="K1339" i="1"/>
  <c r="I1340" i="1"/>
  <c r="K1340" i="1"/>
  <c r="I1341" i="1"/>
  <c r="K1341" i="1"/>
  <c r="I1342" i="1"/>
  <c r="K1342" i="1"/>
  <c r="I1343" i="1"/>
  <c r="K1343" i="1"/>
  <c r="I1344" i="1"/>
  <c r="K1344" i="1"/>
  <c r="I1345" i="1"/>
  <c r="K1345" i="1"/>
  <c r="I1346" i="1"/>
  <c r="K1346" i="1"/>
  <c r="I1347" i="1"/>
  <c r="K1347" i="1"/>
  <c r="I1348" i="1"/>
  <c r="K1348" i="1"/>
  <c r="I1349" i="1"/>
  <c r="K1349" i="1"/>
  <c r="I1350" i="1"/>
  <c r="K1350" i="1"/>
  <c r="I1351" i="1"/>
  <c r="K1351" i="1"/>
  <c r="I1352" i="1"/>
  <c r="K1352" i="1"/>
  <c r="I1353" i="1"/>
  <c r="K1353" i="1"/>
  <c r="I1354" i="1"/>
  <c r="K1354" i="1"/>
  <c r="I1355" i="1"/>
  <c r="K1355" i="1"/>
  <c r="I1356" i="1"/>
  <c r="K1356" i="1"/>
  <c r="I1357" i="1"/>
  <c r="K1357" i="1"/>
  <c r="I1358" i="1"/>
  <c r="K1358" i="1"/>
  <c r="I1359" i="1"/>
  <c r="K1359" i="1"/>
  <c r="I1360" i="1"/>
  <c r="K1360" i="1"/>
  <c r="I1361" i="1"/>
  <c r="K1361" i="1"/>
  <c r="I1362" i="1"/>
  <c r="K1362" i="1"/>
  <c r="I1363" i="1"/>
  <c r="K1363" i="1"/>
  <c r="I1364" i="1"/>
  <c r="K1364" i="1"/>
  <c r="I1365" i="1"/>
  <c r="K1365" i="1"/>
  <c r="I1366" i="1"/>
  <c r="K1366" i="1"/>
  <c r="I1367" i="1"/>
  <c r="K1367" i="1"/>
  <c r="I1368" i="1"/>
  <c r="K1368" i="1"/>
  <c r="I1369" i="1"/>
  <c r="K1369" i="1"/>
  <c r="I1370" i="1"/>
  <c r="K1370" i="1"/>
  <c r="I1371" i="1"/>
  <c r="K1371" i="1"/>
  <c r="I1372" i="1"/>
  <c r="K1372" i="1"/>
  <c r="I1373" i="1"/>
  <c r="K1373" i="1"/>
  <c r="I1374" i="1"/>
  <c r="K1374" i="1"/>
  <c r="I1375" i="1"/>
  <c r="K1375" i="1"/>
  <c r="I1376" i="1"/>
  <c r="K1376" i="1"/>
  <c r="I1377" i="1"/>
  <c r="K1377" i="1"/>
  <c r="I1378" i="1"/>
  <c r="K1378" i="1"/>
  <c r="I1379" i="1"/>
  <c r="K1379" i="1"/>
  <c r="I1380" i="1"/>
  <c r="K1380" i="1"/>
  <c r="I1381" i="1"/>
  <c r="K1381" i="1"/>
  <c r="I1382" i="1"/>
  <c r="K1382" i="1"/>
  <c r="I1383" i="1"/>
  <c r="K1383" i="1"/>
  <c r="I1384" i="1"/>
  <c r="K1384" i="1"/>
  <c r="I1385" i="1"/>
  <c r="K1385" i="1"/>
  <c r="I1386" i="1"/>
  <c r="K1386" i="1"/>
  <c r="I1387" i="1"/>
  <c r="K1387" i="1"/>
  <c r="I1388" i="1"/>
  <c r="K1388" i="1"/>
  <c r="I1389" i="1"/>
  <c r="K1389" i="1"/>
  <c r="I1390" i="1"/>
  <c r="K1390" i="1"/>
  <c r="I1391" i="1"/>
  <c r="K1391" i="1"/>
  <c r="I1392" i="1"/>
  <c r="K1392" i="1"/>
  <c r="I1393" i="1"/>
  <c r="K1393" i="1"/>
  <c r="I1394" i="1"/>
  <c r="K1394" i="1"/>
  <c r="I1395" i="1"/>
  <c r="K1395" i="1"/>
  <c r="I1396" i="1"/>
  <c r="K1396" i="1"/>
  <c r="I1397" i="1"/>
  <c r="K1397" i="1"/>
  <c r="I1398" i="1"/>
  <c r="K1398" i="1"/>
  <c r="I1399" i="1"/>
  <c r="K1399" i="1"/>
  <c r="I1400" i="1"/>
  <c r="K1400" i="1"/>
  <c r="I1401" i="1"/>
  <c r="K1401" i="1"/>
  <c r="I1402" i="1"/>
  <c r="K1402" i="1"/>
  <c r="I1403" i="1"/>
  <c r="K1403" i="1"/>
  <c r="I1404" i="1"/>
  <c r="K1404" i="1"/>
  <c r="I1405" i="1"/>
  <c r="K1405" i="1"/>
  <c r="I1406" i="1"/>
  <c r="K1406" i="1"/>
  <c r="I1407" i="1"/>
  <c r="K1407" i="1"/>
  <c r="I1408" i="1"/>
  <c r="K1408" i="1"/>
  <c r="I1409" i="1"/>
  <c r="K1409" i="1"/>
  <c r="I1410" i="1"/>
  <c r="K1410" i="1"/>
  <c r="I1411" i="1"/>
  <c r="K1411" i="1"/>
  <c r="I1412" i="1"/>
  <c r="K1412" i="1"/>
  <c r="I1413" i="1"/>
  <c r="K1413" i="1"/>
  <c r="I1414" i="1"/>
  <c r="K1414" i="1"/>
  <c r="I1415" i="1"/>
  <c r="K1415" i="1"/>
  <c r="I1416" i="1"/>
  <c r="K1416" i="1"/>
  <c r="I1417" i="1"/>
  <c r="K1417" i="1"/>
  <c r="I1418" i="1"/>
  <c r="K1418" i="1"/>
  <c r="I1419" i="1"/>
  <c r="K1419" i="1"/>
  <c r="I1420" i="1"/>
  <c r="K1420" i="1"/>
  <c r="I1421" i="1"/>
  <c r="K1421" i="1"/>
  <c r="I1422" i="1"/>
  <c r="K1422" i="1"/>
  <c r="I1423" i="1"/>
  <c r="K1423" i="1"/>
  <c r="I1424" i="1"/>
  <c r="K1424" i="1"/>
  <c r="I1425" i="1"/>
  <c r="K1425" i="1"/>
  <c r="I1426" i="1"/>
  <c r="K1426" i="1"/>
  <c r="I1427" i="1"/>
  <c r="K1427" i="1"/>
  <c r="I1428" i="1"/>
  <c r="K1428" i="1"/>
  <c r="I1429" i="1"/>
  <c r="K1429" i="1"/>
  <c r="I1430" i="1"/>
  <c r="K1430" i="1"/>
  <c r="I1431" i="1"/>
  <c r="K1431" i="1"/>
  <c r="I1432" i="1"/>
  <c r="K1432" i="1"/>
  <c r="I1433" i="1"/>
  <c r="K1433" i="1"/>
  <c r="I1434" i="1"/>
  <c r="K1434" i="1"/>
  <c r="I1435" i="1"/>
  <c r="K1435" i="1"/>
  <c r="I1436" i="1"/>
  <c r="K1436" i="1"/>
  <c r="I1437" i="1"/>
  <c r="K1437" i="1"/>
  <c r="I1438" i="1"/>
  <c r="K1438" i="1"/>
  <c r="I1439" i="1"/>
  <c r="K1439" i="1"/>
  <c r="I1440" i="1"/>
  <c r="K1440" i="1"/>
  <c r="I1441" i="1"/>
  <c r="K1441" i="1"/>
  <c r="I1442" i="1"/>
  <c r="K1442" i="1"/>
  <c r="I1443" i="1"/>
  <c r="K1443" i="1"/>
  <c r="I1444" i="1"/>
  <c r="K1444" i="1"/>
  <c r="I1445" i="1"/>
  <c r="K1445" i="1"/>
  <c r="I1446" i="1"/>
  <c r="K1446" i="1"/>
  <c r="I1447" i="1"/>
  <c r="K1447" i="1"/>
  <c r="I1448" i="1"/>
  <c r="K1448" i="1"/>
  <c r="I1449" i="1"/>
  <c r="K1449" i="1"/>
  <c r="I1450" i="1"/>
  <c r="K1450" i="1"/>
  <c r="I1451" i="1"/>
  <c r="K1451" i="1"/>
  <c r="I1452" i="1"/>
  <c r="K1452" i="1"/>
  <c r="I1453" i="1"/>
  <c r="K1453" i="1"/>
  <c r="I1454" i="1"/>
  <c r="K1454" i="1"/>
  <c r="I1455" i="1"/>
  <c r="K1455" i="1"/>
  <c r="I1456" i="1"/>
  <c r="K1456" i="1"/>
  <c r="I1457" i="1"/>
  <c r="K1457" i="1"/>
  <c r="I1458" i="1"/>
  <c r="K1458" i="1"/>
  <c r="I1459" i="1"/>
  <c r="K1459" i="1"/>
  <c r="I1460" i="1"/>
  <c r="K1460" i="1"/>
  <c r="I1461" i="1"/>
  <c r="K1461" i="1"/>
  <c r="I1462" i="1"/>
  <c r="K1462" i="1"/>
  <c r="I1463" i="1"/>
  <c r="K1463" i="1"/>
  <c r="I1464" i="1"/>
  <c r="K1464" i="1"/>
  <c r="I1465" i="1"/>
  <c r="K1465" i="1"/>
  <c r="I1466" i="1"/>
  <c r="K1466" i="1"/>
  <c r="I1467" i="1"/>
  <c r="K1467" i="1"/>
  <c r="I1468" i="1"/>
  <c r="K1468" i="1"/>
  <c r="I1469" i="1"/>
  <c r="K1469" i="1"/>
  <c r="I1470" i="1"/>
  <c r="K1470" i="1"/>
  <c r="I1471" i="1"/>
  <c r="K1471" i="1"/>
  <c r="I1472" i="1"/>
  <c r="K1472" i="1"/>
  <c r="I1473" i="1"/>
  <c r="K1473" i="1"/>
  <c r="I1474" i="1"/>
  <c r="K1474" i="1"/>
  <c r="I1475" i="1"/>
  <c r="K1475" i="1"/>
  <c r="I1476" i="1"/>
  <c r="K1476" i="1"/>
  <c r="I1477" i="1"/>
  <c r="K1477" i="1"/>
  <c r="I1478" i="1"/>
  <c r="K1478" i="1"/>
  <c r="I1479" i="1"/>
  <c r="K1479" i="1"/>
  <c r="I1480" i="1"/>
  <c r="K1480" i="1"/>
  <c r="I1481" i="1"/>
  <c r="K1481" i="1"/>
  <c r="I1482" i="1"/>
  <c r="K1482" i="1"/>
  <c r="I1483" i="1"/>
  <c r="K1483" i="1"/>
  <c r="I1484" i="1"/>
  <c r="K1484" i="1"/>
  <c r="I1485" i="1"/>
  <c r="K1485" i="1"/>
  <c r="I1486" i="1"/>
  <c r="K1486" i="1"/>
  <c r="I1487" i="1"/>
  <c r="K1487" i="1"/>
  <c r="I1488" i="1"/>
  <c r="K1488" i="1"/>
  <c r="I1489" i="1"/>
  <c r="K1489" i="1"/>
  <c r="I1490" i="1"/>
  <c r="K1490" i="1"/>
  <c r="I1491" i="1"/>
  <c r="K1491" i="1"/>
  <c r="I1492" i="1"/>
  <c r="K1492" i="1"/>
  <c r="I1493" i="1"/>
  <c r="K1493" i="1"/>
  <c r="I1494" i="1"/>
  <c r="K1494" i="1"/>
  <c r="I1495" i="1"/>
  <c r="K1495" i="1"/>
  <c r="I1496" i="1"/>
  <c r="K1496" i="1"/>
  <c r="I1497" i="1"/>
  <c r="K1497" i="1"/>
  <c r="I1498" i="1"/>
  <c r="K1498" i="1"/>
  <c r="I1499" i="1"/>
  <c r="K1499" i="1"/>
  <c r="I1500" i="1"/>
  <c r="K1500" i="1"/>
  <c r="I1501" i="1"/>
  <c r="K1501" i="1"/>
  <c r="I1502" i="1"/>
  <c r="K1502" i="1"/>
  <c r="I1503" i="1"/>
  <c r="K1503" i="1"/>
  <c r="I1504" i="1"/>
  <c r="K1504" i="1"/>
  <c r="I1505" i="1"/>
  <c r="K1505" i="1"/>
  <c r="I1506" i="1"/>
  <c r="K1506" i="1"/>
  <c r="I1507" i="1"/>
  <c r="K1507" i="1"/>
  <c r="I1508" i="1"/>
  <c r="K1508" i="1"/>
  <c r="I1509" i="1"/>
  <c r="K1509" i="1"/>
  <c r="I1510" i="1"/>
  <c r="K1510" i="1"/>
  <c r="I1511" i="1"/>
  <c r="K1511" i="1"/>
  <c r="I1512" i="1"/>
  <c r="K1512" i="1"/>
  <c r="I1513" i="1"/>
  <c r="K1513" i="1"/>
  <c r="I1514" i="1"/>
  <c r="K1514" i="1"/>
  <c r="I1515" i="1"/>
  <c r="K1515" i="1"/>
  <c r="I1516" i="1"/>
  <c r="K1516" i="1"/>
  <c r="I1517" i="1"/>
  <c r="K1517" i="1"/>
  <c r="I1518" i="1"/>
  <c r="K1518" i="1"/>
  <c r="I1519" i="1"/>
  <c r="K1519" i="1"/>
  <c r="I1520" i="1"/>
  <c r="K1520" i="1"/>
  <c r="I1521" i="1"/>
  <c r="K1521" i="1"/>
  <c r="I1522" i="1"/>
  <c r="K1522" i="1"/>
  <c r="I1523" i="1"/>
  <c r="K1523" i="1"/>
  <c r="I1524" i="1"/>
  <c r="K1524" i="1"/>
  <c r="I1525" i="1"/>
  <c r="K1525" i="1"/>
  <c r="I1526" i="1"/>
  <c r="K1526" i="1"/>
  <c r="I1527" i="1"/>
  <c r="K1527" i="1"/>
  <c r="I1528" i="1"/>
  <c r="K1528" i="1"/>
  <c r="I1529" i="1"/>
  <c r="K1529" i="1"/>
  <c r="I1530" i="1"/>
  <c r="K1530" i="1"/>
  <c r="I1531" i="1"/>
  <c r="K1531" i="1"/>
  <c r="I1532" i="1"/>
  <c r="K1532" i="1"/>
  <c r="I1533" i="1"/>
  <c r="K1533" i="1"/>
  <c r="I1534" i="1"/>
  <c r="K1534" i="1"/>
  <c r="I1535" i="1"/>
  <c r="K1535" i="1"/>
  <c r="I1536" i="1"/>
  <c r="K1536" i="1"/>
  <c r="I1537" i="1"/>
  <c r="K1537" i="1"/>
  <c r="I1538" i="1"/>
  <c r="K1538" i="1"/>
  <c r="I1539" i="1"/>
  <c r="K1539" i="1"/>
  <c r="I1540" i="1"/>
  <c r="K1540" i="1"/>
  <c r="I1541" i="1"/>
  <c r="K1541" i="1"/>
  <c r="I1542" i="1"/>
  <c r="K1542" i="1"/>
  <c r="I1543" i="1"/>
  <c r="K1543" i="1"/>
  <c r="I1544" i="1"/>
  <c r="K1544" i="1"/>
  <c r="I1545" i="1"/>
  <c r="K1545" i="1"/>
  <c r="I1546" i="1"/>
  <c r="K1546" i="1"/>
  <c r="I1547" i="1"/>
  <c r="K1547" i="1"/>
  <c r="I1548" i="1"/>
  <c r="K1548" i="1"/>
  <c r="I1549" i="1"/>
  <c r="K1549" i="1"/>
  <c r="I1550" i="1"/>
  <c r="K1550" i="1"/>
  <c r="I1551" i="1"/>
  <c r="K1551" i="1"/>
  <c r="I1552" i="1"/>
  <c r="K1552" i="1"/>
  <c r="I1553" i="1"/>
  <c r="K1553" i="1"/>
  <c r="I1554" i="1"/>
  <c r="K1554" i="1"/>
  <c r="I1555" i="1"/>
  <c r="K1555" i="1"/>
  <c r="I1556" i="1"/>
  <c r="K1556" i="1"/>
  <c r="I1557" i="1"/>
  <c r="K1557" i="1"/>
  <c r="I1558" i="1"/>
  <c r="K1558" i="1"/>
  <c r="I1559" i="1"/>
  <c r="K1559" i="1"/>
  <c r="I1560" i="1"/>
  <c r="K1560" i="1"/>
  <c r="I1561" i="1"/>
  <c r="K1561" i="1"/>
  <c r="I1562" i="1"/>
  <c r="K1562" i="1"/>
  <c r="I1563" i="1"/>
  <c r="K1563" i="1"/>
  <c r="I1564" i="1"/>
  <c r="K1564" i="1"/>
  <c r="I1565" i="1"/>
  <c r="K1565" i="1"/>
  <c r="I1566" i="1"/>
  <c r="K1566" i="1"/>
  <c r="I1567" i="1"/>
  <c r="K1567" i="1"/>
  <c r="I1568" i="1"/>
  <c r="K1568" i="1"/>
  <c r="I1569" i="1"/>
  <c r="K1569" i="1"/>
  <c r="I1570" i="1"/>
  <c r="K1570" i="1"/>
  <c r="I1571" i="1"/>
  <c r="K1571" i="1"/>
  <c r="I1572" i="1"/>
  <c r="K1572" i="1"/>
  <c r="I1573" i="1"/>
  <c r="K1573" i="1"/>
  <c r="I1574" i="1"/>
  <c r="K1574" i="1"/>
  <c r="I1575" i="1"/>
  <c r="K1575" i="1"/>
  <c r="I1576" i="1"/>
  <c r="K1576" i="1"/>
  <c r="I1577" i="1"/>
  <c r="K1577" i="1"/>
  <c r="I1578" i="1"/>
  <c r="K1578" i="1"/>
  <c r="I1579" i="1"/>
  <c r="K1579" i="1"/>
  <c r="I1580" i="1"/>
  <c r="K1580" i="1"/>
  <c r="I1581" i="1"/>
  <c r="K1581" i="1"/>
  <c r="I1582" i="1"/>
  <c r="K1582" i="1"/>
  <c r="I1583" i="1"/>
  <c r="K1583" i="1"/>
  <c r="I1584" i="1"/>
  <c r="K1584" i="1"/>
  <c r="I1585" i="1"/>
  <c r="K1585" i="1"/>
  <c r="I1586" i="1"/>
  <c r="K1586" i="1"/>
  <c r="I1587" i="1"/>
  <c r="K1587" i="1"/>
  <c r="I1588" i="1"/>
  <c r="K1588" i="1"/>
  <c r="I1589" i="1"/>
  <c r="K1589" i="1"/>
  <c r="I1590" i="1"/>
  <c r="K1590" i="1"/>
  <c r="I1591" i="1"/>
  <c r="K1591" i="1"/>
  <c r="I1592" i="1"/>
  <c r="K1592" i="1"/>
  <c r="I1593" i="1"/>
  <c r="K1593" i="1"/>
  <c r="I1594" i="1"/>
  <c r="K1594" i="1"/>
  <c r="I1595" i="1"/>
  <c r="K1595" i="1"/>
  <c r="I1596" i="1"/>
  <c r="K1596" i="1"/>
  <c r="I1597" i="1"/>
  <c r="K1597" i="1"/>
  <c r="I1598" i="1"/>
  <c r="K1598" i="1"/>
  <c r="I1599" i="1"/>
  <c r="K1599" i="1"/>
  <c r="I1600" i="1"/>
  <c r="K1600" i="1"/>
  <c r="I1601" i="1"/>
  <c r="K1601" i="1"/>
  <c r="I1602" i="1"/>
  <c r="K1602" i="1"/>
  <c r="I1603" i="1"/>
  <c r="K1603" i="1"/>
  <c r="I1604" i="1"/>
  <c r="K1604" i="1"/>
  <c r="I1605" i="1"/>
  <c r="K1605" i="1"/>
  <c r="I1606" i="1"/>
  <c r="K1606" i="1"/>
  <c r="I1607" i="1"/>
  <c r="K1607" i="1"/>
  <c r="I1608" i="1"/>
  <c r="K1608" i="1"/>
  <c r="I1609" i="1"/>
  <c r="K1609" i="1"/>
  <c r="I1610" i="1"/>
  <c r="K1610" i="1"/>
  <c r="I1611" i="1"/>
  <c r="K1611" i="1"/>
  <c r="I1612" i="1"/>
  <c r="K1612" i="1"/>
  <c r="I1613" i="1"/>
  <c r="K1613" i="1"/>
  <c r="I1614" i="1"/>
  <c r="K1614" i="1"/>
  <c r="I1615" i="1"/>
  <c r="K1615" i="1"/>
  <c r="I1616" i="1"/>
  <c r="K1616" i="1"/>
  <c r="I1617" i="1"/>
  <c r="K1617" i="1"/>
  <c r="I1618" i="1"/>
  <c r="K1618" i="1"/>
  <c r="I1619" i="1"/>
  <c r="K1619" i="1"/>
  <c r="I1620" i="1"/>
  <c r="K1620" i="1"/>
  <c r="I1621" i="1"/>
  <c r="K1621" i="1"/>
  <c r="I1622" i="1"/>
  <c r="K1622" i="1"/>
  <c r="I1623" i="1"/>
  <c r="K1623" i="1"/>
  <c r="I1624" i="1"/>
  <c r="K1624" i="1"/>
  <c r="I1625" i="1"/>
  <c r="K1625" i="1"/>
  <c r="I1626" i="1"/>
  <c r="K1626" i="1"/>
  <c r="I1627" i="1"/>
  <c r="K1627" i="1"/>
  <c r="I1628" i="1"/>
  <c r="K1628" i="1"/>
  <c r="I1629" i="1"/>
  <c r="K1629" i="1"/>
  <c r="I1630" i="1"/>
  <c r="K1630" i="1"/>
  <c r="I1631" i="1"/>
  <c r="K1631" i="1"/>
  <c r="I1632" i="1"/>
  <c r="K1632" i="1"/>
  <c r="I1633" i="1"/>
  <c r="K1633" i="1"/>
  <c r="I1634" i="1"/>
  <c r="K1634" i="1"/>
  <c r="I1635" i="1"/>
  <c r="K1635" i="1"/>
  <c r="I1636" i="1"/>
  <c r="K1636" i="1"/>
  <c r="I1637" i="1"/>
  <c r="K1637" i="1"/>
  <c r="I1638" i="1"/>
  <c r="K1638" i="1"/>
  <c r="I1639" i="1"/>
  <c r="K1639" i="1"/>
  <c r="I1640" i="1"/>
  <c r="K1640" i="1"/>
  <c r="I1641" i="1"/>
  <c r="K1641" i="1"/>
  <c r="I1642" i="1"/>
  <c r="K1642" i="1"/>
  <c r="I1643" i="1"/>
  <c r="K1643" i="1"/>
  <c r="I1644" i="1"/>
  <c r="K1644" i="1"/>
  <c r="I1645" i="1"/>
  <c r="K1645" i="1"/>
  <c r="I1646" i="1"/>
  <c r="K1646" i="1"/>
  <c r="I1647" i="1"/>
  <c r="K1647" i="1"/>
  <c r="I1648" i="1"/>
  <c r="K1648" i="1"/>
  <c r="I1649" i="1"/>
  <c r="K1649" i="1"/>
  <c r="I1650" i="1"/>
  <c r="K1650" i="1"/>
  <c r="I1651" i="1"/>
  <c r="K1651" i="1"/>
  <c r="I1652" i="1"/>
  <c r="K1652" i="1"/>
  <c r="I1653" i="1"/>
  <c r="K1653" i="1"/>
  <c r="I1654" i="1"/>
  <c r="K1654" i="1"/>
  <c r="I1655" i="1"/>
  <c r="K1655" i="1"/>
  <c r="I1656" i="1"/>
  <c r="K1656" i="1"/>
  <c r="I1657" i="1"/>
  <c r="K1657" i="1"/>
  <c r="I1658" i="1"/>
  <c r="K1658" i="1"/>
  <c r="I1659" i="1"/>
  <c r="K1659" i="1"/>
  <c r="I1660" i="1"/>
  <c r="K1660" i="1"/>
  <c r="I1661" i="1"/>
  <c r="K1661" i="1"/>
  <c r="I1662" i="1"/>
  <c r="K1662" i="1"/>
  <c r="I1663" i="1"/>
  <c r="K1663" i="1"/>
  <c r="I1664" i="1"/>
  <c r="K1664" i="1"/>
  <c r="I1665" i="1"/>
  <c r="K1665" i="1"/>
  <c r="I1666" i="1"/>
  <c r="K1666" i="1"/>
  <c r="I1667" i="1"/>
  <c r="K1667" i="1"/>
  <c r="I1668" i="1"/>
  <c r="K1668" i="1"/>
  <c r="I1669" i="1"/>
  <c r="K1669" i="1"/>
  <c r="I1670" i="1"/>
  <c r="K1670" i="1"/>
  <c r="I1671" i="1"/>
  <c r="K1671" i="1"/>
  <c r="I1672" i="1"/>
  <c r="K1672" i="1"/>
  <c r="I1673" i="1"/>
  <c r="K1673" i="1"/>
  <c r="I1674" i="1"/>
  <c r="K1674" i="1"/>
  <c r="I1675" i="1"/>
  <c r="K1675" i="1"/>
  <c r="I1676" i="1"/>
  <c r="K1676" i="1"/>
  <c r="I1677" i="1"/>
  <c r="K1677" i="1"/>
  <c r="I1678" i="1"/>
  <c r="K1678" i="1"/>
  <c r="I1679" i="1"/>
  <c r="K1679" i="1"/>
  <c r="I1680" i="1"/>
  <c r="K1680" i="1"/>
  <c r="I1681" i="1"/>
  <c r="K1681" i="1"/>
  <c r="I1682" i="1"/>
  <c r="K1682" i="1"/>
  <c r="I1683" i="1"/>
  <c r="K1683" i="1"/>
  <c r="I1684" i="1"/>
  <c r="K1684" i="1"/>
  <c r="I1685" i="1"/>
  <c r="K1685" i="1"/>
  <c r="I1686" i="1"/>
  <c r="K1686" i="1"/>
  <c r="I1687" i="1"/>
  <c r="K1687" i="1"/>
  <c r="I1688" i="1"/>
  <c r="K1688" i="1"/>
  <c r="I1689" i="1"/>
  <c r="K1689" i="1"/>
  <c r="I1690" i="1"/>
  <c r="K1690" i="1"/>
  <c r="I1691" i="1"/>
  <c r="K1691" i="1"/>
  <c r="I1692" i="1"/>
  <c r="K1692" i="1"/>
  <c r="I1693" i="1"/>
  <c r="K1693" i="1"/>
  <c r="I1694" i="1"/>
  <c r="K1694" i="1"/>
  <c r="I1695" i="1"/>
  <c r="K1695" i="1"/>
  <c r="I1696" i="1"/>
  <c r="K1696" i="1"/>
  <c r="I1697" i="1"/>
  <c r="K1697" i="1"/>
  <c r="I1698" i="1"/>
  <c r="K1698" i="1"/>
  <c r="I1699" i="1"/>
  <c r="K1699" i="1"/>
  <c r="I1700" i="1"/>
  <c r="K1700" i="1"/>
  <c r="I1701" i="1"/>
  <c r="K1701" i="1"/>
  <c r="I1702" i="1"/>
  <c r="K1702" i="1"/>
  <c r="I1703" i="1"/>
  <c r="K1703" i="1"/>
  <c r="I1704" i="1"/>
  <c r="K1704" i="1"/>
  <c r="I1705" i="1"/>
  <c r="K1705" i="1"/>
  <c r="I1706" i="1"/>
  <c r="K1706" i="1"/>
  <c r="I1707" i="1"/>
  <c r="K1707" i="1"/>
  <c r="I1708" i="1"/>
  <c r="K1708" i="1"/>
  <c r="I1709" i="1"/>
  <c r="K1709" i="1"/>
  <c r="I1710" i="1"/>
  <c r="K1710" i="1"/>
  <c r="I1711" i="1"/>
  <c r="K1711" i="1"/>
  <c r="I1712" i="1"/>
  <c r="K1712" i="1"/>
  <c r="I1713" i="1"/>
  <c r="K1713" i="1"/>
  <c r="I1714" i="1"/>
  <c r="K1714" i="1"/>
  <c r="I1715" i="1"/>
  <c r="K1715" i="1"/>
  <c r="I1716" i="1"/>
  <c r="K1716" i="1"/>
  <c r="I1717" i="1"/>
  <c r="K1717" i="1"/>
  <c r="I1718" i="1"/>
  <c r="K1718" i="1"/>
  <c r="I1719" i="1"/>
  <c r="K1719" i="1"/>
  <c r="I1720" i="1"/>
  <c r="K1720" i="1"/>
  <c r="I1721" i="1"/>
  <c r="K1721" i="1"/>
  <c r="I1722" i="1"/>
  <c r="K1722" i="1"/>
  <c r="I1723" i="1"/>
  <c r="K1723" i="1"/>
  <c r="I1724" i="1"/>
  <c r="K1724" i="1"/>
  <c r="I1725" i="1"/>
  <c r="K1725" i="1"/>
  <c r="I1726" i="1"/>
  <c r="K1726" i="1"/>
  <c r="I1727" i="1"/>
  <c r="K1727" i="1"/>
  <c r="I1728" i="1"/>
  <c r="K1728" i="1"/>
  <c r="I1729" i="1"/>
  <c r="K1729" i="1"/>
  <c r="I1730" i="1"/>
  <c r="K1730" i="1"/>
  <c r="I1731" i="1"/>
  <c r="K1731" i="1"/>
  <c r="I1732" i="1"/>
  <c r="K1732" i="1"/>
  <c r="I1733" i="1"/>
  <c r="K1733" i="1"/>
  <c r="I1734" i="1"/>
  <c r="K1734" i="1"/>
  <c r="I1735" i="1"/>
  <c r="K1735" i="1"/>
  <c r="I1736" i="1"/>
  <c r="K1736" i="1"/>
  <c r="I1737" i="1"/>
  <c r="K1737" i="1"/>
  <c r="I1738" i="1"/>
  <c r="K1738" i="1"/>
  <c r="I1739" i="1"/>
  <c r="K1739" i="1"/>
  <c r="I1740" i="1"/>
  <c r="K1740" i="1"/>
  <c r="I1741" i="1"/>
  <c r="K1741" i="1"/>
  <c r="I1742" i="1"/>
  <c r="K1742" i="1"/>
  <c r="I1743" i="1"/>
  <c r="K1743" i="1"/>
  <c r="I1744" i="1"/>
  <c r="K1744" i="1"/>
  <c r="I1745" i="1"/>
  <c r="K1745" i="1"/>
  <c r="I1746" i="1"/>
  <c r="K1746" i="1"/>
  <c r="I1747" i="1"/>
  <c r="K1747" i="1"/>
  <c r="I1748" i="1"/>
  <c r="K1748" i="1"/>
  <c r="I1749" i="1"/>
  <c r="K1749" i="1"/>
  <c r="I1750" i="1"/>
  <c r="K1750" i="1"/>
  <c r="I1751" i="1"/>
  <c r="K1751" i="1"/>
  <c r="I1752" i="1"/>
  <c r="K1752" i="1"/>
  <c r="I1753" i="1"/>
  <c r="K1753" i="1"/>
  <c r="I1754" i="1"/>
  <c r="K1754" i="1"/>
  <c r="I1755" i="1"/>
  <c r="K1755" i="1"/>
  <c r="I1756" i="1"/>
  <c r="K1756" i="1"/>
  <c r="I1757" i="1"/>
  <c r="K1757" i="1"/>
  <c r="I1758" i="1"/>
  <c r="K1758" i="1"/>
  <c r="I1759" i="1"/>
  <c r="K1759" i="1"/>
  <c r="I1760" i="1"/>
  <c r="K1760" i="1"/>
  <c r="I1761" i="1"/>
  <c r="K1761" i="1"/>
  <c r="I1762" i="1"/>
  <c r="K1762" i="1"/>
  <c r="I1763" i="1"/>
  <c r="K1763" i="1"/>
  <c r="I1764" i="1"/>
  <c r="K1764" i="1"/>
  <c r="I1765" i="1"/>
  <c r="K1765" i="1"/>
  <c r="I1766" i="1"/>
  <c r="K1766" i="1"/>
  <c r="I1767" i="1"/>
  <c r="K1767" i="1"/>
  <c r="I1768" i="1"/>
  <c r="K1768" i="1"/>
  <c r="I1769" i="1"/>
  <c r="K1769" i="1"/>
  <c r="I1770" i="1"/>
  <c r="K1770" i="1"/>
  <c r="I1771" i="1"/>
  <c r="K1771" i="1"/>
  <c r="I1772" i="1"/>
  <c r="K1772" i="1"/>
  <c r="I1773" i="1"/>
  <c r="K1773" i="1"/>
  <c r="I1774" i="1"/>
  <c r="K1774" i="1"/>
  <c r="I1775" i="1"/>
  <c r="K1775" i="1"/>
  <c r="I1776" i="1"/>
  <c r="K1776" i="1"/>
  <c r="I1777" i="1"/>
  <c r="K1777" i="1"/>
  <c r="I1778" i="1"/>
  <c r="K1778" i="1"/>
  <c r="I1779" i="1"/>
  <c r="K1779" i="1"/>
  <c r="I1780" i="1"/>
  <c r="K1780" i="1"/>
  <c r="I1781" i="1"/>
  <c r="K1781" i="1"/>
  <c r="I1782" i="1"/>
  <c r="K1782" i="1"/>
  <c r="I1783" i="1"/>
  <c r="K1783" i="1"/>
  <c r="I1784" i="1"/>
  <c r="K1784" i="1"/>
  <c r="I1785" i="1"/>
  <c r="K1785" i="1"/>
  <c r="I1786" i="1"/>
  <c r="K1786" i="1"/>
  <c r="I1787" i="1"/>
  <c r="K1787" i="1"/>
  <c r="I1788" i="1"/>
  <c r="K1788" i="1"/>
  <c r="I1789" i="1"/>
  <c r="K1789" i="1"/>
  <c r="I1790" i="1"/>
  <c r="K1790" i="1"/>
  <c r="I1791" i="1"/>
  <c r="K1791" i="1"/>
  <c r="I1792" i="1"/>
  <c r="K1792" i="1"/>
  <c r="I1793" i="1"/>
  <c r="K1793" i="1"/>
  <c r="I1794" i="1"/>
  <c r="K1794" i="1"/>
  <c r="I1795" i="1"/>
  <c r="K1795" i="1"/>
  <c r="I1796" i="1"/>
  <c r="K1796" i="1"/>
  <c r="I1797" i="1"/>
  <c r="K1797" i="1"/>
  <c r="I1798" i="1"/>
  <c r="K1798" i="1"/>
  <c r="I1799" i="1"/>
  <c r="K1799" i="1"/>
  <c r="I1800" i="1"/>
  <c r="K1800" i="1"/>
  <c r="I1801" i="1"/>
  <c r="K1801" i="1"/>
  <c r="I1802" i="1"/>
  <c r="K1802" i="1"/>
  <c r="I1803" i="1"/>
  <c r="K1803" i="1"/>
  <c r="I1804" i="1"/>
  <c r="K1804" i="1"/>
  <c r="I1805" i="1"/>
  <c r="K1805" i="1"/>
  <c r="I1806" i="1"/>
  <c r="K1806" i="1"/>
  <c r="I1807" i="1"/>
  <c r="K1807" i="1"/>
  <c r="I1808" i="1"/>
  <c r="K1808" i="1"/>
  <c r="I1809" i="1"/>
  <c r="K1809" i="1"/>
  <c r="I1810" i="1"/>
  <c r="K1810" i="1"/>
  <c r="I1811" i="1"/>
  <c r="K1811" i="1"/>
  <c r="I1812" i="1"/>
  <c r="K1812" i="1"/>
  <c r="I1813" i="1"/>
  <c r="K1813" i="1"/>
  <c r="I1814" i="1"/>
  <c r="K1814" i="1"/>
  <c r="I1815" i="1"/>
  <c r="K1815" i="1"/>
  <c r="I1816" i="1"/>
  <c r="K1816" i="1"/>
  <c r="I1817" i="1"/>
  <c r="K1817" i="1"/>
  <c r="I1818" i="1"/>
  <c r="K1818" i="1"/>
  <c r="I1819" i="1"/>
  <c r="K1819" i="1"/>
  <c r="I1820" i="1"/>
  <c r="K1820" i="1"/>
  <c r="I1821" i="1"/>
  <c r="K1821" i="1"/>
  <c r="I1822" i="1"/>
  <c r="K1822" i="1"/>
  <c r="I1823" i="1"/>
  <c r="K1823" i="1"/>
  <c r="I1824" i="1"/>
  <c r="K1824" i="1"/>
  <c r="I1825" i="1"/>
  <c r="K1825" i="1"/>
  <c r="I1826" i="1"/>
  <c r="K1826" i="1"/>
  <c r="I1827" i="1"/>
  <c r="K1827" i="1"/>
  <c r="I1828" i="1"/>
  <c r="K1828" i="1"/>
  <c r="I1829" i="1"/>
  <c r="K1829" i="1"/>
  <c r="I1830" i="1"/>
  <c r="K1830" i="1"/>
  <c r="I1831" i="1"/>
  <c r="K1831" i="1"/>
  <c r="I1832" i="1"/>
  <c r="K1832" i="1"/>
  <c r="I1833" i="1"/>
  <c r="K1833" i="1"/>
  <c r="I1834" i="1"/>
  <c r="K1834" i="1"/>
  <c r="I1835" i="1"/>
  <c r="K1835" i="1"/>
  <c r="I1836" i="1"/>
  <c r="K1836" i="1"/>
  <c r="I1837" i="1"/>
  <c r="K1837" i="1"/>
  <c r="I1838" i="1"/>
  <c r="K1838" i="1"/>
  <c r="I1839" i="1"/>
  <c r="K1839" i="1"/>
  <c r="I1840" i="1"/>
  <c r="K1840" i="1"/>
  <c r="I1841" i="1"/>
  <c r="K1841" i="1"/>
  <c r="I1842" i="1"/>
  <c r="K1842" i="1"/>
  <c r="I1843" i="1"/>
  <c r="K1843" i="1"/>
  <c r="I1844" i="1"/>
  <c r="K1844" i="1"/>
  <c r="I1845" i="1"/>
  <c r="K1845" i="1"/>
  <c r="I1846" i="1"/>
  <c r="K1846" i="1"/>
  <c r="I1847" i="1"/>
  <c r="K1847" i="1"/>
  <c r="I1848" i="1"/>
  <c r="K1848" i="1"/>
  <c r="I1849" i="1"/>
  <c r="K1849" i="1"/>
  <c r="I1850" i="1"/>
  <c r="K1850" i="1"/>
  <c r="I1851" i="1"/>
  <c r="K1851" i="1"/>
  <c r="I1852" i="1"/>
  <c r="K1852" i="1"/>
  <c r="I1853" i="1"/>
  <c r="K1853" i="1"/>
  <c r="I1854" i="1"/>
  <c r="K1854" i="1"/>
  <c r="I1855" i="1"/>
  <c r="K1855" i="1"/>
  <c r="I1856" i="1"/>
  <c r="K1856" i="1"/>
  <c r="I1857" i="1"/>
  <c r="K1857" i="1"/>
  <c r="I1858" i="1"/>
  <c r="K1858" i="1"/>
  <c r="I1859" i="1"/>
  <c r="K1859" i="1"/>
  <c r="I1860" i="1"/>
  <c r="K1860" i="1"/>
  <c r="I1861" i="1"/>
  <c r="K1861" i="1"/>
  <c r="I1862" i="1"/>
  <c r="K1862" i="1"/>
  <c r="I1863" i="1"/>
  <c r="K1863" i="1"/>
  <c r="I1864" i="1"/>
  <c r="K1864" i="1"/>
  <c r="I1865" i="1"/>
  <c r="K1865" i="1"/>
  <c r="I1866" i="1"/>
  <c r="K1866" i="1"/>
  <c r="I1867" i="1"/>
  <c r="K1867" i="1"/>
  <c r="I1868" i="1"/>
  <c r="K1868" i="1"/>
  <c r="I1869" i="1"/>
  <c r="K1869" i="1"/>
  <c r="I1870" i="1"/>
  <c r="K1870" i="1"/>
  <c r="I1871" i="1"/>
  <c r="K1871" i="1"/>
  <c r="I1872" i="1"/>
  <c r="K1872" i="1"/>
  <c r="I1873" i="1"/>
  <c r="K1873" i="1"/>
  <c r="I1874" i="1"/>
  <c r="K1874" i="1"/>
  <c r="I1875" i="1"/>
  <c r="K1875" i="1"/>
  <c r="I1876" i="1"/>
  <c r="K1876" i="1"/>
  <c r="I1877" i="1"/>
  <c r="K1877" i="1"/>
  <c r="I1878" i="1"/>
  <c r="K1878" i="1"/>
  <c r="I1879" i="1"/>
  <c r="K1879" i="1"/>
  <c r="I1880" i="1"/>
  <c r="K1880" i="1"/>
  <c r="I1881" i="1"/>
  <c r="K1881" i="1"/>
  <c r="I1882" i="1"/>
  <c r="K1882" i="1"/>
  <c r="I1883" i="1"/>
  <c r="K1883" i="1"/>
  <c r="I1884" i="1"/>
  <c r="K1884" i="1"/>
  <c r="I1885" i="1"/>
  <c r="K1885" i="1"/>
  <c r="I1886" i="1"/>
  <c r="K1886" i="1"/>
  <c r="I1887" i="1"/>
  <c r="K1887" i="1"/>
  <c r="I1888" i="1"/>
  <c r="K1888" i="1"/>
  <c r="I1889" i="1"/>
  <c r="K1889" i="1"/>
  <c r="I1890" i="1"/>
  <c r="K1890" i="1"/>
  <c r="I1891" i="1"/>
  <c r="K1891" i="1"/>
  <c r="I1892" i="1"/>
  <c r="K1892" i="1"/>
  <c r="I1893" i="1"/>
  <c r="K1893" i="1"/>
  <c r="I1894" i="1"/>
  <c r="K1894" i="1"/>
  <c r="I1895" i="1"/>
  <c r="K1895" i="1"/>
  <c r="I1896" i="1"/>
  <c r="K1896" i="1"/>
  <c r="I1897" i="1"/>
  <c r="K1897" i="1"/>
  <c r="I1898" i="1"/>
  <c r="K1898" i="1"/>
  <c r="I1899" i="1"/>
  <c r="K1899" i="1"/>
  <c r="I1900" i="1"/>
  <c r="K1900" i="1"/>
  <c r="I1901" i="1"/>
  <c r="K1901" i="1"/>
  <c r="I1902" i="1"/>
  <c r="K1902" i="1"/>
  <c r="I1903" i="1"/>
  <c r="K1903" i="1"/>
  <c r="I1904" i="1"/>
  <c r="K1904" i="1"/>
  <c r="I1905" i="1"/>
  <c r="K1905" i="1"/>
  <c r="I1906" i="1"/>
  <c r="K1906" i="1"/>
  <c r="I1907" i="1"/>
  <c r="K1907" i="1"/>
  <c r="I1908" i="1"/>
  <c r="K1908" i="1"/>
  <c r="I1909" i="1"/>
  <c r="K1909" i="1"/>
  <c r="I1910" i="1"/>
  <c r="K1910" i="1"/>
  <c r="I1911" i="1"/>
  <c r="K1911" i="1"/>
  <c r="I1912" i="1"/>
  <c r="K1912" i="1"/>
  <c r="I1913" i="1"/>
  <c r="K1913" i="1"/>
  <c r="I1914" i="1"/>
  <c r="K1914" i="1"/>
  <c r="I1915" i="1"/>
  <c r="K1915" i="1"/>
  <c r="I1916" i="1"/>
  <c r="K1916" i="1"/>
  <c r="I1917" i="1"/>
  <c r="K1917" i="1"/>
  <c r="I1918" i="1"/>
  <c r="K1918" i="1"/>
  <c r="I1919" i="1"/>
  <c r="K1919" i="1"/>
  <c r="I1920" i="1"/>
  <c r="K1920" i="1"/>
  <c r="I1921" i="1"/>
  <c r="K1921" i="1"/>
  <c r="I1922" i="1"/>
  <c r="K1922" i="1"/>
  <c r="I1923" i="1"/>
  <c r="K1923" i="1"/>
  <c r="I1924" i="1"/>
  <c r="K1924" i="1"/>
  <c r="I1925" i="1"/>
  <c r="K1925" i="1"/>
  <c r="I1926" i="1"/>
  <c r="K1926" i="1"/>
  <c r="I1927" i="1"/>
  <c r="K1927" i="1"/>
  <c r="I1928" i="1"/>
  <c r="K1928" i="1"/>
  <c r="I1929" i="1"/>
  <c r="K1929" i="1"/>
  <c r="I1930" i="1"/>
  <c r="K1930" i="1"/>
  <c r="I1931" i="1"/>
  <c r="K1931" i="1"/>
  <c r="I1932" i="1"/>
  <c r="K1932" i="1"/>
  <c r="I1933" i="1"/>
  <c r="K1933" i="1"/>
  <c r="I1934" i="1"/>
  <c r="K1934" i="1"/>
  <c r="I1935" i="1"/>
  <c r="K1935" i="1"/>
  <c r="I1936" i="1"/>
  <c r="K1936" i="1"/>
  <c r="I1937" i="1"/>
  <c r="K1937" i="1"/>
  <c r="I1938" i="1"/>
  <c r="K1938" i="1"/>
  <c r="I1939" i="1"/>
  <c r="K1939" i="1"/>
  <c r="I1940" i="1"/>
  <c r="K1940" i="1"/>
  <c r="I1941" i="1"/>
  <c r="K1941" i="1"/>
  <c r="I1942" i="1"/>
  <c r="K1942" i="1"/>
  <c r="I1943" i="1"/>
  <c r="K1943" i="1"/>
  <c r="I1944" i="1"/>
  <c r="K1944" i="1"/>
  <c r="I1945" i="1"/>
  <c r="K1945" i="1"/>
  <c r="I1946" i="1"/>
  <c r="K1946" i="1"/>
  <c r="I1947" i="1"/>
  <c r="K1947" i="1"/>
  <c r="I1948" i="1"/>
  <c r="K1948" i="1"/>
  <c r="I1949" i="1"/>
  <c r="K1949" i="1"/>
  <c r="I1950" i="1"/>
  <c r="K1950" i="1"/>
  <c r="I1951" i="1"/>
  <c r="K1951" i="1"/>
  <c r="I1952" i="1"/>
  <c r="K1952" i="1"/>
  <c r="I1953" i="1"/>
  <c r="K1953" i="1"/>
  <c r="I1954" i="1"/>
  <c r="K1954" i="1"/>
  <c r="I1955" i="1"/>
  <c r="K1955" i="1"/>
  <c r="I1956" i="1"/>
  <c r="K1956" i="1"/>
  <c r="I1957" i="1"/>
  <c r="K1957" i="1"/>
  <c r="I1958" i="1"/>
  <c r="K1958" i="1"/>
  <c r="I1959" i="1"/>
  <c r="K1959" i="1"/>
  <c r="I1960" i="1"/>
  <c r="K1960" i="1"/>
  <c r="I1961" i="1"/>
  <c r="K1961" i="1"/>
  <c r="I1962" i="1"/>
  <c r="K1962" i="1"/>
  <c r="I1963" i="1"/>
  <c r="K1963" i="1"/>
  <c r="I1964" i="1"/>
  <c r="K1964" i="1"/>
  <c r="I1965" i="1"/>
  <c r="K1965" i="1"/>
  <c r="I1966" i="1"/>
  <c r="K1966" i="1"/>
  <c r="I1967" i="1"/>
  <c r="K1967" i="1"/>
  <c r="I1968" i="1"/>
  <c r="K1968" i="1"/>
  <c r="I1969" i="1"/>
  <c r="K1969" i="1"/>
  <c r="I1970" i="1"/>
  <c r="K1970" i="1"/>
  <c r="I1971" i="1"/>
  <c r="K1971" i="1"/>
  <c r="I1972" i="1"/>
  <c r="K1972" i="1"/>
  <c r="I1973" i="1"/>
  <c r="K1973" i="1"/>
  <c r="I1974" i="1"/>
  <c r="K1974" i="1"/>
  <c r="I1975" i="1"/>
  <c r="K1975" i="1"/>
  <c r="I1976" i="1"/>
  <c r="K1976" i="1"/>
  <c r="I1977" i="1"/>
  <c r="K1977" i="1"/>
  <c r="I1978" i="1"/>
  <c r="K1978" i="1"/>
  <c r="I1979" i="1"/>
  <c r="K1979" i="1"/>
  <c r="I1980" i="1"/>
  <c r="K1980" i="1"/>
  <c r="I1981" i="1"/>
  <c r="K1981" i="1"/>
  <c r="I1982" i="1"/>
  <c r="K1982" i="1"/>
  <c r="I1983" i="1"/>
  <c r="K1983" i="1"/>
  <c r="I1984" i="1"/>
  <c r="K1984" i="1"/>
  <c r="I1985" i="1"/>
  <c r="K1985" i="1"/>
  <c r="I1986" i="1"/>
  <c r="K1986" i="1"/>
  <c r="I1987" i="1"/>
  <c r="K1987" i="1"/>
  <c r="I1988" i="1"/>
  <c r="K1988" i="1"/>
  <c r="I1989" i="1"/>
  <c r="K1989" i="1"/>
  <c r="I1990" i="1"/>
  <c r="K1990" i="1"/>
  <c r="I1991" i="1"/>
  <c r="K1991" i="1"/>
  <c r="I1992" i="1"/>
  <c r="K1992" i="1"/>
  <c r="I1993" i="1"/>
  <c r="K1993" i="1"/>
  <c r="I1994" i="1"/>
  <c r="K1994" i="1"/>
  <c r="I1995" i="1"/>
  <c r="K1995" i="1"/>
  <c r="I1996" i="1"/>
  <c r="K1996" i="1"/>
  <c r="I1997" i="1"/>
  <c r="K1997" i="1"/>
  <c r="I1998" i="1"/>
  <c r="K1998" i="1"/>
  <c r="I1999" i="1"/>
  <c r="K1999" i="1"/>
  <c r="I2000" i="1"/>
  <c r="K2000" i="1"/>
  <c r="I2001" i="1"/>
  <c r="K2001" i="1"/>
  <c r="I2002" i="1"/>
  <c r="K2002" i="1"/>
  <c r="I2003" i="1"/>
  <c r="K2003" i="1"/>
  <c r="I2004" i="1"/>
  <c r="K2004" i="1"/>
  <c r="I2005" i="1"/>
  <c r="K2005" i="1"/>
  <c r="I2006" i="1"/>
  <c r="K2006" i="1"/>
  <c r="I2007" i="1"/>
  <c r="K2007" i="1"/>
  <c r="I2008" i="1"/>
  <c r="K2008" i="1"/>
  <c r="I2009" i="1"/>
  <c r="K2009" i="1"/>
  <c r="I2010" i="1"/>
  <c r="K2010" i="1"/>
  <c r="I2011" i="1"/>
  <c r="K2011" i="1"/>
  <c r="I2012" i="1"/>
  <c r="K2012" i="1"/>
  <c r="I2013" i="1"/>
  <c r="K2013" i="1"/>
  <c r="I2014" i="1"/>
  <c r="K2014" i="1"/>
  <c r="I2015" i="1"/>
  <c r="K2015" i="1"/>
  <c r="I2016" i="1"/>
  <c r="K2016" i="1"/>
  <c r="I2017" i="1"/>
  <c r="K2017" i="1"/>
  <c r="I2018" i="1"/>
  <c r="K2018" i="1"/>
  <c r="I2019" i="1"/>
  <c r="K2019" i="1"/>
  <c r="I2020" i="1"/>
  <c r="K2020" i="1"/>
  <c r="I2021" i="1"/>
  <c r="K2021" i="1"/>
  <c r="I2022" i="1"/>
  <c r="K2022" i="1"/>
  <c r="I2023" i="1"/>
  <c r="K2023" i="1"/>
  <c r="I2024" i="1"/>
  <c r="K2024" i="1"/>
  <c r="I2025" i="1"/>
  <c r="K2025" i="1"/>
  <c r="I2026" i="1"/>
  <c r="K2026" i="1"/>
  <c r="I2027" i="1"/>
  <c r="K2027" i="1"/>
  <c r="I2028" i="1"/>
  <c r="K2028" i="1"/>
  <c r="I2029" i="1"/>
  <c r="K2029" i="1"/>
  <c r="I2030" i="1"/>
  <c r="K2030" i="1"/>
  <c r="I2031" i="1"/>
  <c r="K2031" i="1"/>
  <c r="I2032" i="1"/>
  <c r="K2032" i="1"/>
  <c r="I2033" i="1"/>
  <c r="K2033" i="1"/>
  <c r="I2034" i="1"/>
  <c r="K2034" i="1"/>
  <c r="I2035" i="1"/>
  <c r="K2035" i="1"/>
  <c r="I2036" i="1"/>
  <c r="K2036" i="1"/>
  <c r="I2037" i="1"/>
  <c r="K2037" i="1"/>
  <c r="I2038" i="1"/>
  <c r="K2038" i="1"/>
  <c r="I2039" i="1"/>
  <c r="K2039" i="1"/>
  <c r="I2040" i="1"/>
  <c r="K2040" i="1"/>
  <c r="I2041" i="1"/>
  <c r="K2041" i="1"/>
  <c r="I2042" i="1"/>
  <c r="K2042" i="1"/>
  <c r="I2043" i="1"/>
  <c r="K2043" i="1"/>
  <c r="I2044" i="1"/>
  <c r="K2044" i="1"/>
  <c r="I2045" i="1"/>
  <c r="K2045" i="1"/>
  <c r="I2046" i="1"/>
  <c r="K2046" i="1"/>
  <c r="I2047" i="1"/>
  <c r="K2047" i="1"/>
  <c r="I2048" i="1"/>
  <c r="K2048" i="1"/>
  <c r="I2049" i="1"/>
  <c r="K2049" i="1"/>
  <c r="I2050" i="1"/>
  <c r="K2050" i="1"/>
  <c r="I2051" i="1"/>
  <c r="K2051" i="1"/>
  <c r="I2052" i="1"/>
  <c r="K2052" i="1"/>
  <c r="I2053" i="1"/>
  <c r="K2053" i="1"/>
  <c r="I2054" i="1"/>
  <c r="K2054" i="1"/>
  <c r="I2055" i="1"/>
  <c r="K2055" i="1"/>
  <c r="I2056" i="1"/>
  <c r="K2056" i="1"/>
  <c r="I2057" i="1"/>
  <c r="K2057" i="1"/>
  <c r="I2058" i="1"/>
  <c r="K2058" i="1"/>
  <c r="I2059" i="1"/>
  <c r="K2059" i="1"/>
  <c r="I2060" i="1"/>
  <c r="K2060" i="1"/>
  <c r="I2061" i="1"/>
  <c r="K2061" i="1"/>
  <c r="I2062" i="1"/>
  <c r="K2062" i="1"/>
  <c r="I2063" i="1"/>
  <c r="K2063" i="1"/>
  <c r="I2064" i="1"/>
  <c r="K2064" i="1"/>
  <c r="I2065" i="1"/>
  <c r="K2065" i="1"/>
  <c r="I2066" i="1"/>
  <c r="K2066" i="1"/>
  <c r="I2067" i="1"/>
  <c r="K2067" i="1"/>
  <c r="I2068" i="1"/>
  <c r="K2068" i="1"/>
  <c r="I2069" i="1"/>
  <c r="K2069" i="1"/>
  <c r="I2070" i="1"/>
  <c r="K2070" i="1"/>
  <c r="I2071" i="1"/>
  <c r="K2071" i="1"/>
  <c r="I2072" i="1"/>
  <c r="K2072" i="1"/>
  <c r="I2073" i="1"/>
  <c r="K2073" i="1"/>
  <c r="I2074" i="1"/>
  <c r="K2074" i="1"/>
  <c r="I2075" i="1"/>
  <c r="K2075" i="1"/>
  <c r="I2076" i="1"/>
  <c r="K2076" i="1"/>
  <c r="I2077" i="1"/>
  <c r="K2077" i="1"/>
  <c r="I2078" i="1"/>
  <c r="K2078" i="1"/>
  <c r="I2079" i="1"/>
  <c r="K2079" i="1"/>
  <c r="I2080" i="1"/>
  <c r="K2080" i="1"/>
  <c r="I2081" i="1"/>
  <c r="K2081" i="1"/>
  <c r="I2082" i="1"/>
  <c r="K2082" i="1"/>
  <c r="I2083" i="1"/>
  <c r="K2083" i="1"/>
  <c r="I2084" i="1"/>
  <c r="K2084" i="1"/>
  <c r="I2085" i="1"/>
  <c r="K2085" i="1"/>
  <c r="I2086" i="1"/>
  <c r="K2086" i="1"/>
  <c r="I2087" i="1"/>
  <c r="K2087" i="1"/>
  <c r="I2088" i="1"/>
  <c r="K2088" i="1"/>
  <c r="I2089" i="1"/>
  <c r="K2089" i="1"/>
  <c r="I2090" i="1"/>
  <c r="K2090" i="1"/>
  <c r="I2091" i="1"/>
  <c r="K2091" i="1"/>
  <c r="I2092" i="1"/>
  <c r="K2092" i="1"/>
  <c r="I2093" i="1"/>
  <c r="K2093" i="1"/>
  <c r="I2094" i="1"/>
  <c r="K2094" i="1"/>
  <c r="I2095" i="1"/>
  <c r="K2095" i="1"/>
  <c r="I2096" i="1"/>
  <c r="K2096" i="1"/>
  <c r="I2097" i="1"/>
  <c r="K2097" i="1"/>
  <c r="I2098" i="1"/>
  <c r="K2098" i="1"/>
  <c r="I2099" i="1"/>
  <c r="K2099" i="1"/>
  <c r="I2100" i="1"/>
  <c r="K2100" i="1"/>
  <c r="I2101" i="1"/>
  <c r="K2101" i="1"/>
  <c r="I2102" i="1"/>
  <c r="K2102" i="1"/>
  <c r="I2103" i="1"/>
  <c r="K2103" i="1"/>
  <c r="I2104" i="1"/>
  <c r="K2104" i="1"/>
  <c r="I2105" i="1"/>
  <c r="K2105" i="1"/>
  <c r="I2106" i="1"/>
  <c r="K2106" i="1"/>
  <c r="I2107" i="1"/>
  <c r="K2107" i="1"/>
  <c r="I2108" i="1"/>
  <c r="K2108" i="1"/>
  <c r="I2109" i="1"/>
  <c r="K2109" i="1"/>
  <c r="I2110" i="1"/>
  <c r="K2110" i="1"/>
  <c r="I2111" i="1"/>
  <c r="K2111" i="1"/>
  <c r="I2112" i="1"/>
  <c r="K2112" i="1"/>
  <c r="I2113" i="1"/>
  <c r="K2113" i="1"/>
  <c r="I2114" i="1"/>
  <c r="K2114" i="1"/>
  <c r="I2115" i="1"/>
  <c r="K2115" i="1"/>
  <c r="I2116" i="1"/>
  <c r="K2116" i="1"/>
  <c r="I2117" i="1"/>
  <c r="K2117" i="1"/>
  <c r="I2118" i="1"/>
  <c r="K2118" i="1"/>
  <c r="I2119" i="1"/>
  <c r="K2119" i="1"/>
  <c r="I2120" i="1"/>
  <c r="K2120" i="1"/>
  <c r="I2121" i="1"/>
  <c r="K2121" i="1"/>
  <c r="I2122" i="1"/>
  <c r="K2122" i="1"/>
  <c r="I2123" i="1"/>
  <c r="K2123" i="1"/>
  <c r="I2124" i="1"/>
  <c r="K2124" i="1"/>
  <c r="I2125" i="1"/>
  <c r="K2125" i="1"/>
  <c r="I2126" i="1"/>
  <c r="K2126" i="1"/>
  <c r="I2127" i="1"/>
  <c r="K2127" i="1"/>
  <c r="I2128" i="1"/>
  <c r="K2128" i="1"/>
  <c r="I2129" i="1"/>
  <c r="K2129" i="1"/>
  <c r="I2130" i="1"/>
  <c r="K2130" i="1"/>
  <c r="I2131" i="1"/>
  <c r="K2131" i="1"/>
  <c r="I2132" i="1"/>
  <c r="K2132" i="1"/>
  <c r="I2133" i="1"/>
  <c r="K2133" i="1"/>
  <c r="I2134" i="1"/>
  <c r="K2134" i="1"/>
  <c r="I2135" i="1"/>
  <c r="K2135" i="1"/>
  <c r="I2136" i="1"/>
  <c r="K2136" i="1"/>
  <c r="I2137" i="1"/>
  <c r="K2137" i="1"/>
  <c r="I2138" i="1"/>
  <c r="K2138" i="1"/>
  <c r="I2139" i="1"/>
  <c r="K2139" i="1"/>
  <c r="I2140" i="1"/>
  <c r="K2140" i="1"/>
  <c r="I2141" i="1"/>
  <c r="K2141" i="1"/>
  <c r="I2142" i="1"/>
  <c r="K2142" i="1"/>
  <c r="I2143" i="1"/>
  <c r="K2143" i="1"/>
  <c r="I2144" i="1"/>
  <c r="K2144" i="1"/>
  <c r="I2145" i="1"/>
  <c r="K2145" i="1"/>
  <c r="I2146" i="1"/>
  <c r="K2146" i="1"/>
  <c r="I2147" i="1"/>
  <c r="K2147" i="1"/>
  <c r="I2148" i="1"/>
  <c r="K2148" i="1"/>
  <c r="I2149" i="1"/>
  <c r="K2149" i="1"/>
  <c r="I2150" i="1"/>
  <c r="K2150" i="1"/>
  <c r="I2151" i="1"/>
  <c r="K2151" i="1"/>
  <c r="I2152" i="1"/>
  <c r="K2152" i="1"/>
  <c r="I2153" i="1"/>
  <c r="K2153" i="1"/>
  <c r="I2154" i="1"/>
  <c r="K2154" i="1"/>
  <c r="I2155" i="1"/>
  <c r="K2155" i="1"/>
  <c r="I2156" i="1"/>
  <c r="K2156" i="1"/>
  <c r="I2157" i="1"/>
  <c r="K2157" i="1"/>
  <c r="I2158" i="1"/>
  <c r="K2158" i="1"/>
  <c r="I2159" i="1"/>
  <c r="K2159" i="1"/>
  <c r="I2160" i="1"/>
  <c r="K2160" i="1"/>
  <c r="I2161" i="1"/>
  <c r="K2161" i="1"/>
  <c r="I2162" i="1"/>
  <c r="K2162" i="1"/>
  <c r="I2163" i="1"/>
  <c r="K2163" i="1"/>
  <c r="I2164" i="1"/>
  <c r="K2164" i="1"/>
  <c r="I2165" i="1"/>
  <c r="K2165" i="1"/>
  <c r="I2166" i="1"/>
  <c r="K2166" i="1"/>
  <c r="I2167" i="1"/>
  <c r="K2167" i="1"/>
  <c r="I2168" i="1"/>
  <c r="K2168" i="1"/>
  <c r="I2169" i="1"/>
  <c r="K2169" i="1"/>
  <c r="I2170" i="1"/>
  <c r="K2170" i="1"/>
  <c r="I2171" i="1"/>
  <c r="K2171" i="1"/>
  <c r="I2172" i="1"/>
  <c r="K2172" i="1"/>
  <c r="I2173" i="1"/>
  <c r="K2173" i="1"/>
  <c r="I2174" i="1"/>
  <c r="K2174" i="1"/>
  <c r="I2175" i="1"/>
  <c r="K2175" i="1"/>
  <c r="I2176" i="1"/>
  <c r="K2176" i="1"/>
  <c r="I2177" i="1"/>
  <c r="K2177" i="1"/>
  <c r="I2178" i="1"/>
  <c r="K2178" i="1"/>
  <c r="I2179" i="1"/>
  <c r="K2179" i="1"/>
  <c r="I2180" i="1"/>
  <c r="K2180" i="1"/>
  <c r="I2181" i="1"/>
  <c r="K2181" i="1"/>
  <c r="I2182" i="1"/>
  <c r="K2182" i="1"/>
  <c r="I2183" i="1"/>
  <c r="K2183" i="1"/>
  <c r="I2184" i="1"/>
  <c r="K2184" i="1"/>
  <c r="I2185" i="1"/>
  <c r="K2185" i="1"/>
  <c r="I2186" i="1"/>
  <c r="K2186" i="1"/>
  <c r="I2187" i="1"/>
  <c r="K2187" i="1"/>
  <c r="I2188" i="1"/>
  <c r="K2188" i="1"/>
  <c r="I2189" i="1"/>
  <c r="K2189" i="1"/>
  <c r="I2190" i="1"/>
  <c r="K2190" i="1"/>
  <c r="I2191" i="1"/>
  <c r="K2191" i="1"/>
  <c r="I2192" i="1"/>
  <c r="K2192" i="1"/>
  <c r="I2193" i="1"/>
  <c r="K2193" i="1"/>
  <c r="I2194" i="1"/>
  <c r="K2194" i="1"/>
  <c r="I2195" i="1"/>
  <c r="K2195" i="1"/>
  <c r="I2196" i="1"/>
  <c r="K2196" i="1"/>
  <c r="I2197" i="1"/>
  <c r="K2197" i="1"/>
  <c r="I2198" i="1"/>
  <c r="K2198" i="1"/>
  <c r="I2199" i="1"/>
  <c r="K2199" i="1"/>
  <c r="I2200" i="1"/>
  <c r="K2200" i="1"/>
  <c r="I2201" i="1"/>
  <c r="K2201" i="1"/>
  <c r="I2202" i="1"/>
  <c r="K2202" i="1"/>
  <c r="I2203" i="1"/>
  <c r="K2203" i="1"/>
  <c r="I2204" i="1"/>
  <c r="K2204" i="1"/>
  <c r="I2205" i="1"/>
  <c r="K2205" i="1"/>
  <c r="I2206" i="1"/>
  <c r="K2206" i="1"/>
  <c r="I2207" i="1"/>
  <c r="K2207" i="1"/>
  <c r="I2208" i="1"/>
  <c r="K2208" i="1"/>
  <c r="I2209" i="1"/>
  <c r="K2209" i="1"/>
  <c r="I2210" i="1"/>
  <c r="K2210" i="1"/>
  <c r="I2211" i="1"/>
  <c r="K2211" i="1"/>
  <c r="I2212" i="1"/>
  <c r="K2212" i="1"/>
  <c r="I2213" i="1"/>
  <c r="K2213" i="1"/>
  <c r="I2214" i="1"/>
  <c r="K2214" i="1"/>
  <c r="I2215" i="1"/>
  <c r="K2215" i="1"/>
  <c r="I2216" i="1"/>
  <c r="K2216" i="1"/>
  <c r="I2217" i="1"/>
  <c r="K2217" i="1"/>
  <c r="I2218" i="1"/>
  <c r="K2218" i="1"/>
  <c r="I2219" i="1"/>
  <c r="K2219" i="1"/>
  <c r="I2220" i="1"/>
  <c r="K2220" i="1"/>
  <c r="I2221" i="1"/>
  <c r="K2221" i="1"/>
  <c r="I2222" i="1"/>
  <c r="K2222" i="1"/>
  <c r="I2223" i="1"/>
  <c r="K2223" i="1"/>
  <c r="I2224" i="1"/>
  <c r="K2224" i="1"/>
  <c r="I2225" i="1"/>
  <c r="K2225" i="1"/>
  <c r="I2226" i="1"/>
  <c r="K2226" i="1"/>
  <c r="I2227" i="1"/>
  <c r="K2227" i="1"/>
  <c r="I2228" i="1"/>
  <c r="K2228" i="1"/>
  <c r="I2229" i="1"/>
  <c r="K2229" i="1"/>
  <c r="I2230" i="1"/>
  <c r="K2230" i="1"/>
  <c r="I2231" i="1"/>
  <c r="K2231" i="1"/>
  <c r="I2232" i="1"/>
  <c r="K2232" i="1"/>
  <c r="I2233" i="1"/>
  <c r="K2233" i="1"/>
  <c r="I2234" i="1"/>
  <c r="K2234" i="1"/>
  <c r="I2235" i="1"/>
  <c r="K2235" i="1"/>
  <c r="I2236" i="1"/>
  <c r="K2236" i="1"/>
  <c r="I2237" i="1"/>
  <c r="K2237" i="1"/>
  <c r="I2238" i="1"/>
  <c r="K2238" i="1"/>
  <c r="I2239" i="1"/>
  <c r="K2239" i="1"/>
  <c r="I2240" i="1"/>
  <c r="K2240" i="1"/>
  <c r="I2241" i="1"/>
  <c r="K2241" i="1"/>
  <c r="I2242" i="1"/>
  <c r="K2242" i="1"/>
  <c r="I2243" i="1"/>
  <c r="K2243" i="1"/>
  <c r="I2244" i="1"/>
  <c r="K2244" i="1"/>
  <c r="I2245" i="1"/>
  <c r="K2245" i="1"/>
  <c r="I2246" i="1"/>
  <c r="K2246" i="1"/>
  <c r="I2247" i="1"/>
  <c r="K2247" i="1"/>
  <c r="I2248" i="1"/>
  <c r="K2248" i="1"/>
  <c r="I2249" i="1"/>
  <c r="K2249" i="1"/>
  <c r="I2250" i="1"/>
  <c r="K2250" i="1"/>
  <c r="I2251" i="1"/>
  <c r="K2251" i="1"/>
  <c r="I2252" i="1"/>
  <c r="K2252" i="1"/>
  <c r="I2253" i="1"/>
  <c r="K2253" i="1"/>
  <c r="I2254" i="1"/>
  <c r="K2254" i="1"/>
  <c r="I2255" i="1"/>
  <c r="K2255" i="1"/>
  <c r="I2256" i="1"/>
  <c r="K2256" i="1"/>
  <c r="I2257" i="1"/>
  <c r="K2257" i="1"/>
  <c r="I2258" i="1"/>
  <c r="K2258" i="1"/>
  <c r="I2259" i="1"/>
  <c r="K2259" i="1"/>
  <c r="I2260" i="1"/>
  <c r="K2260" i="1"/>
  <c r="I2261" i="1"/>
  <c r="K2261" i="1"/>
  <c r="I2262" i="1"/>
  <c r="K2262" i="1"/>
  <c r="I2263" i="1"/>
  <c r="K2263" i="1"/>
  <c r="I2264" i="1"/>
  <c r="K2264" i="1"/>
  <c r="I2265" i="1"/>
  <c r="K2265" i="1"/>
  <c r="I2266" i="1"/>
  <c r="K2266" i="1"/>
  <c r="I2267" i="1"/>
  <c r="K2267" i="1"/>
  <c r="I2268" i="1"/>
  <c r="K2268" i="1"/>
  <c r="I2269" i="1"/>
  <c r="K2269" i="1"/>
  <c r="I2270" i="1"/>
  <c r="K2270" i="1"/>
  <c r="I2271" i="1"/>
  <c r="K2271" i="1"/>
  <c r="I2272" i="1"/>
  <c r="K2272" i="1"/>
  <c r="I2273" i="1"/>
  <c r="K2273" i="1"/>
  <c r="I2274" i="1"/>
  <c r="K2274" i="1"/>
  <c r="I2275" i="1"/>
  <c r="K2275" i="1"/>
  <c r="I2276" i="1"/>
  <c r="K2276" i="1"/>
  <c r="I2277" i="1"/>
  <c r="K2277" i="1"/>
  <c r="I2278" i="1"/>
  <c r="K2278" i="1"/>
  <c r="I2279" i="1"/>
  <c r="K2279" i="1"/>
  <c r="I2280" i="1"/>
  <c r="K2280" i="1"/>
  <c r="I2281" i="1"/>
  <c r="K2281" i="1"/>
  <c r="I2282" i="1"/>
  <c r="K2282" i="1"/>
  <c r="I2283" i="1"/>
  <c r="K2283" i="1"/>
  <c r="I2284" i="1"/>
  <c r="K2284" i="1"/>
  <c r="I2285" i="1"/>
  <c r="K2285" i="1"/>
  <c r="I2286" i="1"/>
  <c r="K2286" i="1"/>
  <c r="I2287" i="1"/>
  <c r="K2287" i="1"/>
  <c r="I2288" i="1"/>
  <c r="K2288" i="1"/>
  <c r="I2289" i="1"/>
  <c r="K2289" i="1"/>
  <c r="I2290" i="1"/>
  <c r="K2290" i="1"/>
  <c r="I2291" i="1"/>
  <c r="K2291" i="1"/>
  <c r="I2292" i="1"/>
  <c r="K2292" i="1"/>
  <c r="I2293" i="1"/>
  <c r="K2293" i="1"/>
  <c r="I2294" i="1"/>
  <c r="K2294" i="1"/>
  <c r="I2295" i="1"/>
  <c r="K2295" i="1"/>
  <c r="I2296" i="1"/>
  <c r="K2296" i="1"/>
  <c r="I2297" i="1"/>
  <c r="K2297" i="1"/>
  <c r="I2298" i="1"/>
  <c r="K2298" i="1"/>
  <c r="I2299" i="1"/>
  <c r="K2299" i="1"/>
  <c r="I2300" i="1"/>
  <c r="K2300" i="1"/>
  <c r="I2301" i="1"/>
  <c r="K2301" i="1"/>
  <c r="I2302" i="1"/>
  <c r="K2302" i="1"/>
  <c r="I2303" i="1"/>
  <c r="K2303" i="1"/>
  <c r="I2304" i="1"/>
  <c r="K2304" i="1"/>
  <c r="I2305" i="1"/>
  <c r="K2305" i="1"/>
  <c r="I2306" i="1"/>
  <c r="K2306" i="1"/>
  <c r="I2307" i="1"/>
  <c r="K2307" i="1"/>
  <c r="I2308" i="1"/>
  <c r="K2308" i="1"/>
  <c r="I2309" i="1"/>
  <c r="K2309" i="1"/>
  <c r="I2310" i="1"/>
  <c r="K2310" i="1"/>
  <c r="I2311" i="1"/>
  <c r="K2311" i="1"/>
  <c r="I2312" i="1"/>
  <c r="K2312" i="1"/>
  <c r="I2313" i="1"/>
  <c r="K2313" i="1"/>
  <c r="I2314" i="1"/>
  <c r="K2314" i="1"/>
  <c r="I2315" i="1"/>
  <c r="K2315" i="1"/>
  <c r="I2316" i="1"/>
  <c r="K2316" i="1"/>
  <c r="I2317" i="1"/>
  <c r="K2317" i="1"/>
  <c r="I2318" i="1"/>
  <c r="K2318" i="1"/>
  <c r="I2319" i="1"/>
  <c r="K2319" i="1"/>
  <c r="I2320" i="1"/>
  <c r="K2320" i="1"/>
  <c r="I2321" i="1"/>
  <c r="K2321" i="1"/>
  <c r="I2322" i="1"/>
  <c r="K2322" i="1"/>
  <c r="I2323" i="1"/>
  <c r="K2323" i="1"/>
  <c r="I2324" i="1"/>
  <c r="K2324" i="1"/>
  <c r="I2325" i="1"/>
  <c r="K2325" i="1"/>
  <c r="I2326" i="1"/>
  <c r="K2326" i="1"/>
  <c r="I2327" i="1"/>
  <c r="K2327" i="1"/>
  <c r="I2328" i="1"/>
  <c r="K2328" i="1"/>
  <c r="I2329" i="1"/>
  <c r="K2329" i="1"/>
  <c r="I2330" i="1"/>
  <c r="K2330" i="1"/>
  <c r="I2331" i="1"/>
  <c r="K2331" i="1"/>
  <c r="I2332" i="1"/>
  <c r="K2332" i="1"/>
  <c r="I2333" i="1"/>
  <c r="K2333" i="1"/>
  <c r="I2334" i="1"/>
  <c r="K2334" i="1"/>
  <c r="I2335" i="1"/>
  <c r="K2335" i="1"/>
  <c r="I2336" i="1"/>
  <c r="K2336" i="1"/>
  <c r="I2337" i="1"/>
  <c r="K2337" i="1"/>
  <c r="I2338" i="1"/>
  <c r="K2338" i="1"/>
  <c r="I2339" i="1"/>
  <c r="K2339" i="1"/>
  <c r="I2340" i="1"/>
  <c r="K2340" i="1"/>
  <c r="I2341" i="1"/>
  <c r="K2341" i="1"/>
  <c r="I2342" i="1"/>
  <c r="K2342" i="1"/>
  <c r="I2343" i="1"/>
  <c r="K2343" i="1"/>
  <c r="I2344" i="1"/>
  <c r="K2344" i="1"/>
  <c r="I2345" i="1"/>
  <c r="K2345" i="1"/>
  <c r="I2346" i="1"/>
  <c r="K2346" i="1"/>
  <c r="I2347" i="1"/>
  <c r="K2347" i="1"/>
  <c r="I2348" i="1"/>
  <c r="K2348" i="1"/>
  <c r="I2349" i="1"/>
  <c r="K2349" i="1"/>
  <c r="I2350" i="1"/>
  <c r="K2350" i="1"/>
  <c r="I2351" i="1"/>
  <c r="K2351" i="1"/>
  <c r="I2352" i="1"/>
  <c r="K2352" i="1"/>
  <c r="I2353" i="1"/>
  <c r="K2353" i="1"/>
  <c r="I2354" i="1"/>
  <c r="K2354" i="1"/>
  <c r="I2355" i="1"/>
  <c r="K2355" i="1"/>
  <c r="I2356" i="1"/>
  <c r="K2356" i="1"/>
  <c r="I2357" i="1"/>
  <c r="K2357" i="1"/>
  <c r="I2358" i="1"/>
  <c r="K2358" i="1"/>
  <c r="I2359" i="1"/>
  <c r="K2359" i="1"/>
  <c r="I2360" i="1"/>
  <c r="K2360" i="1"/>
  <c r="I2361" i="1"/>
  <c r="K2361" i="1"/>
  <c r="I2362" i="1"/>
  <c r="K2362" i="1"/>
  <c r="I2363" i="1"/>
  <c r="K2363" i="1"/>
  <c r="I2364" i="1"/>
  <c r="K2364" i="1"/>
  <c r="I2365" i="1"/>
  <c r="K2365" i="1"/>
  <c r="I2366" i="1"/>
  <c r="K2366" i="1"/>
  <c r="I2367" i="1"/>
  <c r="K2367" i="1"/>
  <c r="I2368" i="1"/>
  <c r="K2368" i="1"/>
  <c r="I2369" i="1"/>
  <c r="K2369" i="1"/>
  <c r="I2370" i="1"/>
  <c r="K2370" i="1"/>
  <c r="I2371" i="1"/>
  <c r="K2371" i="1"/>
  <c r="I2372" i="1"/>
  <c r="K2372" i="1"/>
  <c r="I2373" i="1"/>
  <c r="K2373" i="1"/>
  <c r="I2374" i="1"/>
  <c r="K2374" i="1"/>
  <c r="I2375" i="1"/>
  <c r="K2375" i="1"/>
  <c r="I2376" i="1"/>
  <c r="K2376" i="1"/>
  <c r="I2377" i="1"/>
  <c r="K2377" i="1"/>
  <c r="I2378" i="1"/>
  <c r="K2378" i="1"/>
  <c r="I2379" i="1"/>
  <c r="K2379" i="1"/>
  <c r="I2380" i="1"/>
  <c r="K2380" i="1"/>
  <c r="I2381" i="1"/>
  <c r="K2381" i="1"/>
  <c r="I2382" i="1"/>
  <c r="K2382" i="1"/>
  <c r="I2383" i="1"/>
  <c r="K2383" i="1"/>
  <c r="I2384" i="1"/>
  <c r="K2384" i="1"/>
  <c r="I2385" i="1"/>
  <c r="K2385" i="1"/>
  <c r="I2386" i="1"/>
  <c r="K2386" i="1"/>
  <c r="I2387" i="1"/>
  <c r="K2387" i="1"/>
  <c r="I2388" i="1"/>
  <c r="K2388" i="1"/>
  <c r="I2389" i="1"/>
  <c r="K2389" i="1"/>
  <c r="I2390" i="1"/>
  <c r="K2390" i="1"/>
  <c r="I2391" i="1"/>
  <c r="K2391" i="1"/>
  <c r="I2392" i="1"/>
  <c r="K2392" i="1"/>
  <c r="I2393" i="1"/>
  <c r="K2393" i="1"/>
  <c r="I2394" i="1"/>
  <c r="K2394" i="1"/>
  <c r="I2395" i="1"/>
  <c r="K2395" i="1"/>
  <c r="I2396" i="1"/>
  <c r="K2396" i="1"/>
  <c r="I2397" i="1"/>
  <c r="K2397" i="1"/>
  <c r="I2398" i="1"/>
  <c r="K2398" i="1"/>
  <c r="I2399" i="1"/>
  <c r="K2399" i="1"/>
  <c r="I2400" i="1"/>
  <c r="K2400" i="1"/>
  <c r="I2401" i="1"/>
  <c r="K2401" i="1"/>
  <c r="I2402" i="1"/>
  <c r="K2402" i="1"/>
  <c r="I2403" i="1"/>
  <c r="K2403" i="1"/>
  <c r="I2404" i="1"/>
  <c r="K2404" i="1"/>
  <c r="I2405" i="1"/>
  <c r="K2405" i="1"/>
  <c r="I2406" i="1"/>
  <c r="K2406" i="1"/>
  <c r="I2407" i="1"/>
  <c r="K2407" i="1"/>
  <c r="I2408" i="1"/>
  <c r="K2408" i="1"/>
  <c r="I2409" i="1"/>
  <c r="K2409" i="1"/>
  <c r="I2410" i="1"/>
  <c r="K2410" i="1"/>
  <c r="I2411" i="1"/>
  <c r="K2411" i="1"/>
  <c r="I2412" i="1"/>
  <c r="K2412" i="1"/>
  <c r="I2413" i="1"/>
  <c r="K2413" i="1"/>
  <c r="I2414" i="1"/>
  <c r="K2414" i="1"/>
  <c r="I2415" i="1"/>
  <c r="K2415" i="1"/>
  <c r="I2416" i="1"/>
  <c r="K2416" i="1"/>
  <c r="I2417" i="1"/>
  <c r="K2417" i="1"/>
  <c r="I2418" i="1"/>
  <c r="K2418" i="1"/>
  <c r="I2419" i="1"/>
  <c r="K2419" i="1"/>
  <c r="I2420" i="1"/>
  <c r="K2420" i="1"/>
  <c r="I2421" i="1"/>
  <c r="K2421" i="1"/>
  <c r="I2422" i="1"/>
  <c r="K2422" i="1"/>
  <c r="I2423" i="1"/>
  <c r="K2423" i="1"/>
  <c r="I2424" i="1"/>
  <c r="K2424" i="1"/>
  <c r="I2425" i="1"/>
  <c r="K2425" i="1"/>
  <c r="I2426" i="1"/>
  <c r="K2426" i="1"/>
  <c r="I2427" i="1"/>
  <c r="K2427" i="1"/>
  <c r="I2428" i="1"/>
  <c r="K2428" i="1"/>
  <c r="I2429" i="1"/>
  <c r="K2429" i="1"/>
  <c r="I2430" i="1"/>
  <c r="K2430" i="1"/>
  <c r="I2431" i="1"/>
  <c r="K2431" i="1"/>
  <c r="I2432" i="1"/>
  <c r="K2432" i="1"/>
  <c r="I2433" i="1"/>
  <c r="K2433" i="1"/>
  <c r="I2434" i="1"/>
  <c r="K2434" i="1"/>
  <c r="I2435" i="1"/>
  <c r="K2435" i="1"/>
  <c r="I2436" i="1"/>
  <c r="K2436" i="1"/>
  <c r="I2437" i="1"/>
  <c r="K2437" i="1"/>
  <c r="I2438" i="1"/>
  <c r="K2438" i="1"/>
  <c r="I2439" i="1"/>
  <c r="K2439" i="1"/>
  <c r="I2440" i="1"/>
  <c r="K2440" i="1"/>
  <c r="I2441" i="1"/>
  <c r="K2441" i="1"/>
  <c r="I2442" i="1"/>
  <c r="K2442" i="1"/>
  <c r="I2443" i="1"/>
  <c r="K2443" i="1"/>
  <c r="I2444" i="1"/>
  <c r="K2444" i="1"/>
  <c r="I2445" i="1"/>
  <c r="K2445" i="1"/>
  <c r="I2446" i="1"/>
  <c r="K2446" i="1"/>
  <c r="I2447" i="1"/>
  <c r="K2447" i="1"/>
  <c r="I2448" i="1"/>
  <c r="K2448" i="1"/>
  <c r="I2449" i="1"/>
  <c r="K2449" i="1"/>
  <c r="I2450" i="1"/>
  <c r="K2450" i="1"/>
  <c r="I2451" i="1"/>
  <c r="K2451" i="1"/>
  <c r="I2452" i="1"/>
  <c r="K2452" i="1"/>
  <c r="I2453" i="1"/>
  <c r="K2453" i="1"/>
  <c r="I2454" i="1"/>
  <c r="K2454" i="1"/>
  <c r="I2455" i="1"/>
  <c r="K2455" i="1"/>
  <c r="I2456" i="1"/>
  <c r="K2456" i="1"/>
  <c r="I2457" i="1"/>
  <c r="K2457" i="1"/>
  <c r="I2458" i="1"/>
  <c r="K2458" i="1"/>
  <c r="I2459" i="1"/>
  <c r="K2459" i="1"/>
  <c r="I2460" i="1"/>
  <c r="K2460" i="1"/>
  <c r="I2461" i="1"/>
  <c r="K2461" i="1"/>
  <c r="I2462" i="1"/>
  <c r="K2462" i="1"/>
  <c r="I2463" i="1"/>
  <c r="K2463" i="1"/>
  <c r="I2464" i="1"/>
  <c r="K2464" i="1"/>
  <c r="I2465" i="1"/>
  <c r="K2465" i="1"/>
  <c r="I2466" i="1"/>
  <c r="K2466" i="1"/>
  <c r="I2467" i="1"/>
  <c r="K2467" i="1"/>
  <c r="I2468" i="1"/>
  <c r="K2468" i="1"/>
  <c r="I2469" i="1"/>
  <c r="K2469" i="1"/>
  <c r="I2470" i="1"/>
  <c r="K2470" i="1"/>
  <c r="I2471" i="1"/>
  <c r="K2471" i="1"/>
  <c r="I2472" i="1"/>
  <c r="K2472" i="1"/>
  <c r="I2473" i="1"/>
  <c r="K2473" i="1"/>
  <c r="I2474" i="1"/>
  <c r="K2474" i="1"/>
  <c r="I2475" i="1"/>
  <c r="K2475" i="1"/>
  <c r="I2476" i="1"/>
  <c r="K2476" i="1"/>
  <c r="I2477" i="1"/>
  <c r="K2477" i="1"/>
  <c r="I2478" i="1"/>
  <c r="K2478" i="1"/>
  <c r="I2479" i="1"/>
  <c r="K2479" i="1"/>
  <c r="I2480" i="1"/>
  <c r="K2480" i="1"/>
  <c r="I2481" i="1"/>
  <c r="K2481" i="1"/>
  <c r="I2482" i="1"/>
  <c r="K2482" i="1"/>
  <c r="I2483" i="1"/>
  <c r="K2483" i="1"/>
  <c r="I2484" i="1"/>
  <c r="K2484" i="1"/>
  <c r="I2485" i="1"/>
  <c r="K2485" i="1"/>
  <c r="I2486" i="1"/>
  <c r="K2486" i="1"/>
  <c r="I2487" i="1"/>
  <c r="K2487" i="1"/>
  <c r="I2488" i="1"/>
  <c r="K2488" i="1"/>
  <c r="I2489" i="1"/>
  <c r="K2489" i="1"/>
  <c r="I2490" i="1"/>
  <c r="K2490" i="1"/>
  <c r="I2491" i="1"/>
  <c r="K2491" i="1"/>
  <c r="I2492" i="1"/>
  <c r="K2492" i="1"/>
  <c r="I2493" i="1"/>
  <c r="K2493" i="1"/>
  <c r="I2494" i="1"/>
  <c r="K2494" i="1"/>
  <c r="I2495" i="1"/>
  <c r="K2495" i="1"/>
  <c r="I2496" i="1"/>
  <c r="K2496" i="1"/>
  <c r="I2497" i="1"/>
  <c r="K2497" i="1"/>
  <c r="I2498" i="1"/>
  <c r="K2498" i="1"/>
  <c r="I2499" i="1"/>
  <c r="K2499" i="1"/>
  <c r="I2500" i="1"/>
  <c r="K2500" i="1"/>
  <c r="I2501" i="1"/>
  <c r="K2501" i="1"/>
  <c r="I2502" i="1"/>
  <c r="K2502" i="1"/>
  <c r="I2503" i="1"/>
  <c r="K2503" i="1"/>
  <c r="I2504" i="1"/>
  <c r="K2504" i="1"/>
  <c r="I2505" i="1"/>
  <c r="K2505" i="1"/>
  <c r="I2506" i="1"/>
  <c r="K2506" i="1"/>
  <c r="I2507" i="1"/>
  <c r="K2507" i="1"/>
  <c r="I2508" i="1"/>
  <c r="K2508" i="1"/>
  <c r="I2509" i="1"/>
  <c r="K2509" i="1"/>
  <c r="I2510" i="1"/>
  <c r="K2510" i="1"/>
  <c r="I2511" i="1"/>
  <c r="K2511" i="1"/>
  <c r="I2512" i="1"/>
  <c r="K2512" i="1"/>
  <c r="I2513" i="1"/>
  <c r="K2513" i="1"/>
  <c r="I2514" i="1"/>
  <c r="K2514" i="1"/>
  <c r="I2515" i="1"/>
  <c r="K2515" i="1"/>
  <c r="I2516" i="1"/>
  <c r="K2516" i="1"/>
  <c r="I2517" i="1"/>
  <c r="K2517" i="1"/>
  <c r="I2518" i="1"/>
  <c r="K2518" i="1"/>
  <c r="I2519" i="1"/>
  <c r="K2519" i="1"/>
  <c r="I2520" i="1"/>
  <c r="K2520" i="1"/>
  <c r="I2521" i="1"/>
  <c r="K2521" i="1"/>
  <c r="I2522" i="1"/>
  <c r="K2522" i="1"/>
  <c r="I2523" i="1"/>
  <c r="K2523" i="1"/>
  <c r="I2524" i="1"/>
  <c r="K2524" i="1"/>
  <c r="I2525" i="1"/>
  <c r="K2525" i="1"/>
  <c r="I2526" i="1"/>
  <c r="K2526" i="1"/>
  <c r="I2527" i="1"/>
  <c r="K2527" i="1"/>
  <c r="I2528" i="1"/>
  <c r="K2528" i="1"/>
  <c r="I2529" i="1"/>
  <c r="K2529" i="1"/>
  <c r="I2530" i="1"/>
  <c r="K2530" i="1"/>
  <c r="I2531" i="1"/>
  <c r="K2531" i="1"/>
  <c r="I2532" i="1"/>
  <c r="K2532" i="1"/>
  <c r="I2533" i="1"/>
  <c r="K2533" i="1"/>
  <c r="I2534" i="1"/>
  <c r="K2534" i="1"/>
  <c r="I2535" i="1"/>
  <c r="K2535" i="1"/>
  <c r="I2536" i="1"/>
  <c r="K2536" i="1"/>
  <c r="I2537" i="1"/>
  <c r="K2537" i="1"/>
  <c r="I2538" i="1"/>
  <c r="K2538" i="1"/>
  <c r="I2539" i="1"/>
  <c r="K2539" i="1"/>
  <c r="I2540" i="1"/>
  <c r="K2540" i="1"/>
  <c r="I2541" i="1"/>
  <c r="K2541" i="1"/>
  <c r="I2542" i="1"/>
  <c r="K2542" i="1"/>
  <c r="I2543" i="1"/>
  <c r="K2543" i="1"/>
  <c r="I2544" i="1"/>
  <c r="K2544" i="1"/>
  <c r="I2545" i="1"/>
  <c r="K2545" i="1"/>
  <c r="I2546" i="1"/>
  <c r="K2546" i="1"/>
  <c r="I2547" i="1"/>
  <c r="K2547" i="1"/>
  <c r="I2548" i="1"/>
  <c r="K2548" i="1"/>
  <c r="I2549" i="1"/>
  <c r="K2549" i="1"/>
  <c r="I2550" i="1"/>
  <c r="K2550" i="1"/>
  <c r="I2551" i="1"/>
  <c r="K2551" i="1"/>
  <c r="I2552" i="1"/>
  <c r="K2552" i="1"/>
  <c r="I2553" i="1"/>
  <c r="K2553" i="1"/>
  <c r="I2554" i="1"/>
  <c r="K2554" i="1"/>
  <c r="I2555" i="1"/>
  <c r="K2555" i="1"/>
  <c r="I2556" i="1"/>
  <c r="K2556" i="1"/>
  <c r="I2557" i="1"/>
  <c r="K2557" i="1"/>
  <c r="I2558" i="1"/>
  <c r="K2558" i="1"/>
  <c r="I2559" i="1"/>
  <c r="K2559" i="1"/>
  <c r="I2560" i="1"/>
  <c r="K2560" i="1"/>
  <c r="I2561" i="1"/>
  <c r="K2561" i="1"/>
  <c r="I2562" i="1"/>
  <c r="K2562" i="1"/>
  <c r="I2563" i="1"/>
  <c r="K2563" i="1"/>
  <c r="I2564" i="1"/>
  <c r="K2564" i="1"/>
  <c r="I2565" i="1"/>
  <c r="K2565" i="1"/>
  <c r="I2566" i="1"/>
  <c r="K2566" i="1"/>
  <c r="I2567" i="1"/>
  <c r="K2567" i="1"/>
  <c r="I2568" i="1"/>
  <c r="K2568" i="1"/>
  <c r="I2569" i="1"/>
  <c r="K2569" i="1"/>
  <c r="I2570" i="1"/>
  <c r="K2570" i="1"/>
  <c r="I2571" i="1"/>
  <c r="K2571" i="1"/>
  <c r="I2572" i="1"/>
  <c r="K2572" i="1"/>
  <c r="I2573" i="1"/>
  <c r="K2573" i="1"/>
  <c r="I2574" i="1"/>
  <c r="K2574" i="1"/>
  <c r="I2575" i="1"/>
  <c r="K2575" i="1"/>
  <c r="I2576" i="1"/>
  <c r="K2576" i="1"/>
  <c r="I2577" i="1"/>
  <c r="K2577" i="1"/>
  <c r="I2578" i="1"/>
  <c r="K2578" i="1"/>
  <c r="I2579" i="1"/>
  <c r="K2579" i="1"/>
  <c r="I2580" i="1"/>
  <c r="K2580" i="1"/>
  <c r="I2581" i="1"/>
  <c r="K2581" i="1"/>
  <c r="I2582" i="1"/>
  <c r="K2582" i="1"/>
  <c r="I2583" i="1"/>
  <c r="K2583" i="1"/>
  <c r="I2584" i="1"/>
  <c r="K2584" i="1"/>
  <c r="I2585" i="1"/>
  <c r="K2585" i="1"/>
  <c r="I2586" i="1"/>
  <c r="K2586" i="1"/>
  <c r="I2587" i="1"/>
  <c r="K2587" i="1"/>
  <c r="I2588" i="1"/>
  <c r="K2588" i="1"/>
  <c r="I2589" i="1"/>
  <c r="K2589" i="1"/>
  <c r="I2590" i="1"/>
  <c r="K2590" i="1"/>
  <c r="I2591" i="1"/>
  <c r="K2591" i="1"/>
  <c r="I2592" i="1"/>
  <c r="K2592" i="1"/>
  <c r="I2593" i="1"/>
  <c r="K2593" i="1"/>
  <c r="I2594" i="1"/>
  <c r="K2594" i="1"/>
  <c r="I2595" i="1"/>
  <c r="K2595" i="1"/>
  <c r="I2596" i="1"/>
  <c r="K2596" i="1"/>
  <c r="I2597" i="1"/>
  <c r="K2597" i="1"/>
  <c r="I2598" i="1"/>
  <c r="K2598" i="1"/>
  <c r="I2599" i="1"/>
  <c r="K2599" i="1"/>
  <c r="I2600" i="1"/>
  <c r="K2600" i="1"/>
  <c r="I2601" i="1"/>
  <c r="K2601" i="1"/>
  <c r="I2602" i="1"/>
  <c r="K2602" i="1"/>
  <c r="I2603" i="1"/>
  <c r="K2603" i="1"/>
  <c r="I2604" i="1"/>
  <c r="K2604" i="1"/>
  <c r="I2605" i="1"/>
  <c r="K2605" i="1"/>
  <c r="I2606" i="1"/>
  <c r="K2606" i="1"/>
  <c r="I2607" i="1"/>
  <c r="K2607" i="1"/>
  <c r="I2608" i="1"/>
  <c r="K2608" i="1"/>
  <c r="I2609" i="1"/>
  <c r="K2609" i="1"/>
  <c r="I2610" i="1"/>
  <c r="K2610" i="1"/>
  <c r="I2611" i="1"/>
  <c r="K2611" i="1"/>
  <c r="I2612" i="1"/>
  <c r="K2612" i="1"/>
  <c r="I2613" i="1"/>
  <c r="K2613" i="1"/>
  <c r="I2614" i="1"/>
  <c r="K2614" i="1"/>
  <c r="I2615" i="1"/>
  <c r="K2615" i="1"/>
  <c r="I2616" i="1"/>
  <c r="K2616" i="1"/>
  <c r="I2617" i="1"/>
  <c r="K2617" i="1"/>
  <c r="I2618" i="1"/>
  <c r="K2618" i="1"/>
  <c r="I2619" i="1"/>
  <c r="K2619" i="1"/>
  <c r="I2620" i="1"/>
  <c r="K2620" i="1"/>
  <c r="I2621" i="1"/>
  <c r="K2621" i="1"/>
  <c r="I2622" i="1"/>
  <c r="K2622" i="1"/>
  <c r="I2623" i="1"/>
  <c r="K2623" i="1"/>
  <c r="I2624" i="1"/>
  <c r="K2624" i="1"/>
  <c r="I2625" i="1"/>
  <c r="K2625" i="1"/>
  <c r="I2626" i="1"/>
  <c r="K2626" i="1"/>
  <c r="I2627" i="1"/>
  <c r="K2627" i="1"/>
  <c r="I2628" i="1"/>
  <c r="K2628" i="1"/>
  <c r="I2629" i="1"/>
  <c r="K2629" i="1"/>
  <c r="I2630" i="1"/>
  <c r="K2630" i="1"/>
  <c r="I2631" i="1"/>
  <c r="K2631" i="1"/>
  <c r="I2632" i="1"/>
  <c r="K2632" i="1"/>
  <c r="I2633" i="1"/>
  <c r="K2633" i="1"/>
  <c r="I2634" i="1"/>
  <c r="K2634" i="1"/>
  <c r="I2635" i="1"/>
  <c r="K2635" i="1"/>
  <c r="I2636" i="1"/>
  <c r="K2636" i="1"/>
  <c r="I2637" i="1"/>
  <c r="K2637" i="1"/>
  <c r="I2638" i="1"/>
  <c r="K2638" i="1"/>
  <c r="I2639" i="1"/>
  <c r="K2639" i="1"/>
  <c r="I2640" i="1"/>
  <c r="K2640" i="1"/>
  <c r="I2641" i="1"/>
  <c r="K2641" i="1"/>
  <c r="I2642" i="1"/>
  <c r="K2642" i="1"/>
  <c r="I2643" i="1"/>
  <c r="K2643" i="1"/>
  <c r="I2644" i="1"/>
  <c r="K2644" i="1"/>
  <c r="I2645" i="1"/>
  <c r="K2645" i="1"/>
  <c r="I2646" i="1"/>
  <c r="K2646" i="1"/>
  <c r="I2647" i="1"/>
  <c r="K2647" i="1"/>
  <c r="I2648" i="1"/>
  <c r="K2648" i="1"/>
  <c r="I2649" i="1"/>
  <c r="K2649" i="1"/>
  <c r="I2650" i="1"/>
  <c r="K2650" i="1"/>
  <c r="I2651" i="1"/>
  <c r="K2651" i="1"/>
  <c r="I2652" i="1"/>
  <c r="K2652" i="1"/>
  <c r="I2653" i="1"/>
  <c r="K2653" i="1"/>
  <c r="I2654" i="1"/>
  <c r="K2654" i="1"/>
  <c r="I2655" i="1"/>
  <c r="K2655" i="1"/>
  <c r="I2656" i="1"/>
  <c r="K2656" i="1"/>
  <c r="I2657" i="1"/>
  <c r="K2657" i="1"/>
  <c r="I2658" i="1"/>
  <c r="K2658" i="1"/>
  <c r="I2659" i="1"/>
  <c r="K2659" i="1"/>
  <c r="I2660" i="1"/>
  <c r="K2660" i="1"/>
  <c r="I2661" i="1"/>
  <c r="K2661" i="1"/>
  <c r="I2662" i="1"/>
  <c r="K2662" i="1"/>
  <c r="I2663" i="1"/>
  <c r="K2663" i="1"/>
  <c r="I2664" i="1"/>
  <c r="K2664" i="1"/>
  <c r="I2665" i="1"/>
  <c r="K2665" i="1"/>
  <c r="I2666" i="1"/>
  <c r="K2666" i="1"/>
  <c r="I2667" i="1"/>
  <c r="K2667" i="1"/>
  <c r="I2668" i="1"/>
  <c r="K2668" i="1"/>
  <c r="I2669" i="1"/>
  <c r="K2669" i="1"/>
  <c r="I2670" i="1"/>
  <c r="K2670" i="1"/>
  <c r="I2671" i="1"/>
  <c r="K2671" i="1"/>
  <c r="I2672" i="1"/>
  <c r="K2672" i="1"/>
  <c r="I2673" i="1"/>
  <c r="K2673" i="1"/>
  <c r="I2674" i="1"/>
  <c r="K2674" i="1"/>
  <c r="I2675" i="1"/>
  <c r="K2675" i="1"/>
  <c r="I2676" i="1"/>
  <c r="K2676" i="1"/>
  <c r="I2677" i="1"/>
  <c r="K2677" i="1"/>
  <c r="I2678" i="1"/>
  <c r="K2678" i="1"/>
  <c r="I2679" i="1"/>
  <c r="K2679" i="1"/>
  <c r="I2680" i="1"/>
  <c r="K2680" i="1"/>
  <c r="I2681" i="1"/>
  <c r="K2681" i="1"/>
  <c r="I2682" i="1"/>
  <c r="K2682" i="1"/>
  <c r="I2683" i="1"/>
  <c r="K2683" i="1"/>
  <c r="I2684" i="1"/>
  <c r="K2684" i="1"/>
  <c r="I2685" i="1"/>
  <c r="K2685" i="1"/>
  <c r="I2686" i="1"/>
  <c r="K2686" i="1"/>
  <c r="I2687" i="1"/>
  <c r="K2687" i="1"/>
  <c r="I2688" i="1"/>
  <c r="K2688" i="1"/>
  <c r="I2689" i="1"/>
  <c r="K2689" i="1"/>
  <c r="I2690" i="1"/>
  <c r="K2690" i="1"/>
  <c r="I2691" i="1"/>
  <c r="K2691" i="1"/>
  <c r="I2692" i="1"/>
  <c r="K2692" i="1"/>
  <c r="I2693" i="1"/>
  <c r="K2693" i="1"/>
  <c r="I2694" i="1"/>
  <c r="K2694" i="1"/>
  <c r="I2695" i="1"/>
  <c r="K2695" i="1"/>
  <c r="I2696" i="1"/>
  <c r="K2696" i="1"/>
  <c r="I2697" i="1"/>
  <c r="K2697" i="1"/>
  <c r="I2698" i="1"/>
  <c r="K2698" i="1"/>
  <c r="I2699" i="1"/>
  <c r="K2699" i="1"/>
  <c r="I2700" i="1"/>
  <c r="K2700" i="1"/>
  <c r="I2701" i="1"/>
  <c r="K2701" i="1"/>
  <c r="I2702" i="1"/>
  <c r="K2702" i="1"/>
  <c r="I2703" i="1"/>
  <c r="K2703" i="1"/>
  <c r="I2704" i="1"/>
  <c r="K2704" i="1"/>
  <c r="I2705" i="1"/>
  <c r="K2705" i="1"/>
  <c r="I2706" i="1"/>
  <c r="K2706" i="1"/>
  <c r="I2707" i="1"/>
  <c r="K2707" i="1"/>
  <c r="I2708" i="1"/>
  <c r="K2708" i="1"/>
  <c r="I2709" i="1"/>
  <c r="K2709" i="1"/>
  <c r="I2710" i="1"/>
  <c r="K2710" i="1"/>
  <c r="I2711" i="1"/>
  <c r="K2711" i="1"/>
  <c r="I2712" i="1"/>
  <c r="K2712" i="1"/>
  <c r="I2713" i="1"/>
  <c r="K2713" i="1"/>
  <c r="I2714" i="1"/>
  <c r="K2714" i="1"/>
  <c r="I2715" i="1"/>
  <c r="K2715" i="1"/>
  <c r="I2716" i="1"/>
  <c r="K2716" i="1"/>
  <c r="I2717" i="1"/>
  <c r="K2717" i="1"/>
  <c r="I2718" i="1"/>
  <c r="K2718" i="1"/>
  <c r="I2719" i="1"/>
  <c r="K2719" i="1"/>
  <c r="I2720" i="1"/>
  <c r="K2720" i="1"/>
  <c r="I2721" i="1"/>
  <c r="K2721" i="1"/>
  <c r="I2722" i="1"/>
  <c r="K2722" i="1"/>
  <c r="I2723" i="1"/>
  <c r="K2723" i="1"/>
  <c r="I2724" i="1"/>
  <c r="K2724" i="1"/>
  <c r="I2725" i="1"/>
  <c r="K2725" i="1"/>
  <c r="I2726" i="1"/>
  <c r="K2726" i="1"/>
  <c r="I2727" i="1"/>
  <c r="K2727" i="1"/>
  <c r="I2728" i="1"/>
  <c r="K2728" i="1"/>
  <c r="I2729" i="1"/>
  <c r="K2729" i="1"/>
  <c r="I2730" i="1"/>
  <c r="K2730" i="1"/>
  <c r="I2731" i="1"/>
  <c r="K2731" i="1"/>
  <c r="I2732" i="1"/>
  <c r="K2732" i="1"/>
  <c r="I2733" i="1"/>
  <c r="K2733" i="1"/>
  <c r="I2734" i="1"/>
  <c r="K2734" i="1"/>
  <c r="I2735" i="1"/>
  <c r="K2735" i="1"/>
  <c r="I2736" i="1"/>
  <c r="K2736" i="1"/>
  <c r="I2737" i="1"/>
  <c r="K2737" i="1"/>
  <c r="I2738" i="1"/>
  <c r="K2738" i="1"/>
  <c r="I2739" i="1"/>
  <c r="K2739" i="1"/>
  <c r="I2740" i="1"/>
  <c r="K2740" i="1"/>
  <c r="I2741" i="1"/>
  <c r="K2741" i="1"/>
  <c r="I2742" i="1"/>
  <c r="K2742" i="1"/>
  <c r="I2743" i="1"/>
  <c r="K2743" i="1"/>
  <c r="I2744" i="1"/>
  <c r="K2744" i="1"/>
  <c r="I2745" i="1"/>
  <c r="K2745" i="1"/>
  <c r="I2746" i="1"/>
  <c r="K2746" i="1"/>
  <c r="I2747" i="1"/>
  <c r="K2747" i="1"/>
  <c r="I2748" i="1"/>
  <c r="K2748" i="1"/>
  <c r="I2749" i="1"/>
  <c r="K2749" i="1"/>
  <c r="I2750" i="1"/>
  <c r="K2750" i="1"/>
  <c r="I2751" i="1"/>
  <c r="K2751" i="1"/>
  <c r="I2752" i="1"/>
  <c r="K2752" i="1"/>
  <c r="I2753" i="1"/>
  <c r="K2753" i="1"/>
  <c r="I2754" i="1"/>
  <c r="K2754" i="1"/>
  <c r="I2755" i="1"/>
  <c r="K2755" i="1"/>
  <c r="I2756" i="1"/>
  <c r="K2756" i="1"/>
  <c r="I2757" i="1"/>
  <c r="K2757" i="1"/>
  <c r="I2758" i="1"/>
  <c r="K2758" i="1"/>
  <c r="I2759" i="1"/>
  <c r="K2759" i="1"/>
  <c r="I2760" i="1"/>
  <c r="K2760" i="1"/>
  <c r="I2761" i="1"/>
  <c r="K2761" i="1"/>
  <c r="I2762" i="1"/>
  <c r="K2762" i="1"/>
  <c r="I2763" i="1"/>
  <c r="K2763" i="1"/>
  <c r="I2764" i="1"/>
  <c r="K2764" i="1"/>
  <c r="I2765" i="1"/>
  <c r="K2765" i="1"/>
  <c r="I2766" i="1"/>
  <c r="K2766" i="1"/>
  <c r="I2767" i="1"/>
  <c r="K2767" i="1"/>
  <c r="I2768" i="1"/>
  <c r="K2768" i="1"/>
  <c r="I2769" i="1"/>
  <c r="K2769" i="1"/>
  <c r="I2770" i="1"/>
  <c r="K2770" i="1"/>
  <c r="I2771" i="1"/>
  <c r="K2771" i="1"/>
  <c r="I2772" i="1"/>
  <c r="K2772" i="1"/>
  <c r="I2773" i="1"/>
  <c r="K2773" i="1"/>
  <c r="I2774" i="1"/>
  <c r="K2774" i="1"/>
  <c r="I2775" i="1"/>
  <c r="K2775" i="1"/>
  <c r="I2776" i="1"/>
  <c r="K2776" i="1"/>
  <c r="I2777" i="1"/>
  <c r="K2777" i="1"/>
  <c r="I2778" i="1"/>
  <c r="K2778" i="1"/>
  <c r="I2779" i="1"/>
  <c r="K2779" i="1"/>
  <c r="I2780" i="1"/>
  <c r="K2780" i="1"/>
  <c r="I2781" i="1"/>
  <c r="K2781" i="1"/>
  <c r="I2782" i="1"/>
  <c r="K2782" i="1"/>
  <c r="I2783" i="1"/>
  <c r="K2783" i="1"/>
  <c r="I2784" i="1"/>
  <c r="K2784" i="1"/>
  <c r="I2785" i="1"/>
  <c r="K2785" i="1"/>
  <c r="I2786" i="1"/>
  <c r="K2786" i="1"/>
  <c r="I2787" i="1"/>
  <c r="K2787" i="1"/>
  <c r="I2788" i="1"/>
  <c r="K2788" i="1"/>
  <c r="I2789" i="1"/>
  <c r="K2789" i="1"/>
  <c r="I2790" i="1"/>
  <c r="K2790" i="1"/>
  <c r="I2791" i="1"/>
  <c r="K2791" i="1"/>
  <c r="I2792" i="1"/>
  <c r="K2792" i="1"/>
  <c r="I2793" i="1"/>
  <c r="K2793" i="1"/>
  <c r="I2794" i="1"/>
  <c r="K2794" i="1"/>
  <c r="I2795" i="1"/>
  <c r="K2795" i="1"/>
  <c r="I2796" i="1"/>
  <c r="K2796" i="1"/>
  <c r="I2797" i="1"/>
  <c r="K2797" i="1"/>
  <c r="I2798" i="1"/>
  <c r="K2798" i="1"/>
  <c r="I2799" i="1"/>
  <c r="K2799" i="1"/>
  <c r="I2800" i="1"/>
  <c r="K2800" i="1"/>
  <c r="I2801" i="1"/>
  <c r="K2801" i="1"/>
  <c r="I2802" i="1"/>
  <c r="K2802" i="1"/>
  <c r="I2803" i="1"/>
  <c r="K2803" i="1"/>
  <c r="I2804" i="1"/>
  <c r="K2804" i="1"/>
  <c r="I2805" i="1"/>
  <c r="K2805" i="1"/>
  <c r="I2806" i="1"/>
  <c r="K2806" i="1"/>
  <c r="I2807" i="1"/>
  <c r="K2807" i="1"/>
  <c r="I2808" i="1"/>
  <c r="K2808" i="1"/>
  <c r="I2809" i="1"/>
  <c r="K2809" i="1"/>
  <c r="I2810" i="1"/>
  <c r="K2810" i="1"/>
  <c r="I2811" i="1"/>
  <c r="K2811" i="1"/>
  <c r="I2812" i="1"/>
  <c r="K2812" i="1"/>
  <c r="I2813" i="1"/>
  <c r="K2813" i="1"/>
  <c r="I2814" i="1"/>
  <c r="K2814" i="1"/>
  <c r="I2815" i="1"/>
  <c r="K2815" i="1"/>
  <c r="I2816" i="1"/>
  <c r="K2816" i="1"/>
  <c r="I2817" i="1"/>
  <c r="K2817" i="1"/>
  <c r="I2818" i="1"/>
  <c r="K2818" i="1"/>
  <c r="I2819" i="1"/>
  <c r="K2819" i="1"/>
  <c r="I2820" i="1"/>
  <c r="K2820" i="1"/>
  <c r="I2821" i="1"/>
  <c r="K2821" i="1"/>
  <c r="I2822" i="1"/>
  <c r="K2822" i="1"/>
  <c r="I2823" i="1"/>
  <c r="K2823" i="1"/>
  <c r="I2824" i="1"/>
  <c r="K2824" i="1"/>
  <c r="I2825" i="1"/>
  <c r="K2825" i="1"/>
  <c r="I2826" i="1"/>
  <c r="K2826" i="1"/>
  <c r="I2827" i="1"/>
  <c r="K2827" i="1"/>
  <c r="I2828" i="1"/>
  <c r="K2828" i="1"/>
  <c r="I2829" i="1"/>
  <c r="K2829" i="1"/>
  <c r="I2830" i="1"/>
  <c r="K2830" i="1"/>
  <c r="I2831" i="1"/>
  <c r="K2831" i="1"/>
  <c r="I2832" i="1"/>
  <c r="K2832" i="1"/>
  <c r="I2833" i="1"/>
  <c r="K2833" i="1"/>
  <c r="I2834" i="1"/>
  <c r="K2834" i="1"/>
  <c r="I2835" i="1"/>
  <c r="K2835" i="1"/>
  <c r="I2836" i="1"/>
  <c r="K2836" i="1"/>
  <c r="I2837" i="1"/>
  <c r="K2837" i="1"/>
  <c r="I2838" i="1"/>
  <c r="K2838" i="1"/>
  <c r="I2839" i="1"/>
  <c r="K2839" i="1"/>
  <c r="I2840" i="1"/>
  <c r="K2840" i="1"/>
  <c r="I2841" i="1"/>
  <c r="K2841" i="1"/>
  <c r="I2842" i="1"/>
  <c r="K2842" i="1"/>
  <c r="I2843" i="1"/>
  <c r="K2843" i="1"/>
  <c r="I2844" i="1"/>
  <c r="K2844" i="1"/>
  <c r="I2845" i="1"/>
  <c r="K2845" i="1"/>
  <c r="I2846" i="1"/>
  <c r="K2846" i="1"/>
  <c r="I2847" i="1"/>
  <c r="K2847" i="1"/>
  <c r="I2848" i="1"/>
  <c r="K2848" i="1"/>
  <c r="I2849" i="1"/>
  <c r="K2849" i="1"/>
  <c r="I2850" i="1"/>
  <c r="K2850" i="1"/>
  <c r="I2851" i="1"/>
  <c r="K2851" i="1"/>
  <c r="I2852" i="1"/>
  <c r="K2852" i="1"/>
  <c r="I2853" i="1"/>
  <c r="K2853" i="1"/>
  <c r="I2854" i="1"/>
  <c r="K2854" i="1"/>
  <c r="I2855" i="1"/>
  <c r="K2855" i="1"/>
  <c r="I2856" i="1"/>
  <c r="K2856" i="1"/>
  <c r="I2857" i="1"/>
  <c r="K2857" i="1"/>
  <c r="I2858" i="1"/>
  <c r="K2858" i="1"/>
  <c r="I2859" i="1"/>
  <c r="K2859" i="1"/>
  <c r="I2860" i="1"/>
  <c r="K2860" i="1"/>
  <c r="I2861" i="1"/>
  <c r="K2861" i="1"/>
  <c r="I2862" i="1"/>
  <c r="K2862" i="1"/>
  <c r="I2863" i="1"/>
  <c r="K2863" i="1"/>
  <c r="I2864" i="1"/>
  <c r="K2864" i="1"/>
  <c r="I2865" i="1"/>
  <c r="K2865" i="1"/>
  <c r="I2866" i="1"/>
  <c r="K2866" i="1"/>
  <c r="I2867" i="1"/>
  <c r="K2867" i="1"/>
  <c r="I2868" i="1"/>
  <c r="K2868" i="1"/>
  <c r="I2869" i="1"/>
  <c r="K2869" i="1"/>
  <c r="I2870" i="1"/>
  <c r="K2870" i="1"/>
  <c r="I2871" i="1"/>
  <c r="K2871" i="1"/>
  <c r="I2872" i="1"/>
  <c r="K2872" i="1"/>
  <c r="I2873" i="1"/>
  <c r="K2873" i="1"/>
  <c r="I2874" i="1"/>
  <c r="K2874" i="1"/>
  <c r="I2875" i="1"/>
  <c r="K2875" i="1"/>
  <c r="I2876" i="1"/>
  <c r="K2876" i="1"/>
  <c r="I2877" i="1"/>
  <c r="K2877" i="1"/>
  <c r="I2878" i="1"/>
  <c r="K2878" i="1"/>
  <c r="I2879" i="1"/>
  <c r="K2879" i="1"/>
  <c r="I2880" i="1"/>
  <c r="K2880" i="1"/>
  <c r="I2881" i="1"/>
  <c r="K2881" i="1"/>
  <c r="I2882" i="1"/>
  <c r="K2882" i="1"/>
  <c r="I2883" i="1"/>
  <c r="K2883" i="1"/>
  <c r="I2884" i="1"/>
  <c r="K2884" i="1"/>
  <c r="I2885" i="1"/>
  <c r="K2885" i="1"/>
  <c r="I2886" i="1"/>
  <c r="K2886" i="1"/>
  <c r="I2887" i="1"/>
  <c r="K2887" i="1"/>
  <c r="I2888" i="1"/>
  <c r="K2888" i="1"/>
  <c r="I2889" i="1"/>
  <c r="K2889" i="1"/>
  <c r="I2890" i="1"/>
  <c r="K2890" i="1"/>
  <c r="I2891" i="1"/>
  <c r="K2891" i="1"/>
  <c r="I2892" i="1"/>
  <c r="K2892" i="1"/>
  <c r="I2893" i="1"/>
  <c r="K2893" i="1"/>
  <c r="I2894" i="1"/>
  <c r="K2894" i="1"/>
  <c r="I2895" i="1"/>
  <c r="K2895" i="1"/>
  <c r="I2896" i="1"/>
  <c r="K2896" i="1"/>
  <c r="I2897" i="1"/>
  <c r="K2897" i="1"/>
  <c r="I2898" i="1"/>
  <c r="K2898" i="1"/>
  <c r="I2899" i="1"/>
  <c r="K2899" i="1"/>
  <c r="I2900" i="1"/>
  <c r="K2900" i="1"/>
  <c r="I2901" i="1"/>
  <c r="K2901" i="1"/>
  <c r="I2902" i="1"/>
  <c r="K2902" i="1"/>
  <c r="I2903" i="1"/>
  <c r="K2903" i="1"/>
  <c r="I2904" i="1"/>
  <c r="K2904" i="1"/>
  <c r="I2905" i="1"/>
  <c r="K2905" i="1"/>
  <c r="I2906" i="1"/>
  <c r="K2906" i="1"/>
  <c r="I2907" i="1"/>
  <c r="K2907" i="1"/>
  <c r="I2908" i="1"/>
  <c r="K2908" i="1"/>
  <c r="I2909" i="1"/>
  <c r="K2909" i="1"/>
  <c r="I2910" i="1"/>
  <c r="K2910" i="1"/>
  <c r="I2911" i="1"/>
  <c r="K2911" i="1"/>
  <c r="I2912" i="1"/>
  <c r="K2912" i="1"/>
  <c r="I2913" i="1"/>
  <c r="K2913" i="1"/>
  <c r="I2914" i="1"/>
  <c r="K2914" i="1"/>
  <c r="I2915" i="1"/>
  <c r="K2915" i="1"/>
  <c r="I2916" i="1"/>
  <c r="K2916" i="1"/>
  <c r="I2917" i="1"/>
  <c r="K2917" i="1"/>
  <c r="I2918" i="1"/>
  <c r="K2918" i="1"/>
  <c r="I2919" i="1"/>
  <c r="K2919" i="1"/>
  <c r="I2920" i="1"/>
  <c r="K2920" i="1"/>
  <c r="I2921" i="1"/>
  <c r="K2921" i="1"/>
  <c r="I2922" i="1"/>
  <c r="K2922" i="1"/>
  <c r="I2923" i="1"/>
  <c r="K2923" i="1"/>
  <c r="I2924" i="1"/>
  <c r="K2924" i="1"/>
  <c r="I2925" i="1"/>
  <c r="K2925" i="1"/>
  <c r="I2926" i="1"/>
  <c r="K2926" i="1"/>
  <c r="I2927" i="1"/>
  <c r="K2927" i="1"/>
  <c r="I2928" i="1"/>
  <c r="K2928" i="1"/>
  <c r="I2929" i="1"/>
  <c r="K2929" i="1"/>
  <c r="I2930" i="1"/>
  <c r="K2930" i="1"/>
  <c r="I2931" i="1"/>
  <c r="K2931" i="1"/>
  <c r="I2932" i="1"/>
  <c r="K2932" i="1"/>
  <c r="I2933" i="1"/>
  <c r="K2933" i="1"/>
  <c r="I2934" i="1"/>
  <c r="K2934" i="1"/>
  <c r="I2935" i="1"/>
  <c r="K2935" i="1"/>
  <c r="I2936" i="1"/>
  <c r="K2936" i="1"/>
  <c r="I2937" i="1"/>
  <c r="K2937" i="1"/>
  <c r="I2938" i="1"/>
  <c r="K2938" i="1"/>
  <c r="I2939" i="1"/>
  <c r="K2939" i="1"/>
  <c r="I2940" i="1"/>
  <c r="K2940" i="1"/>
  <c r="I2941" i="1"/>
  <c r="K2941" i="1"/>
  <c r="I2942" i="1"/>
  <c r="K2942" i="1"/>
  <c r="I2943" i="1"/>
  <c r="K2943" i="1"/>
  <c r="I2944" i="1"/>
  <c r="K2944" i="1"/>
  <c r="I2945" i="1"/>
  <c r="K2945" i="1"/>
  <c r="I2946" i="1"/>
  <c r="K2946" i="1"/>
  <c r="I2947" i="1"/>
  <c r="K2947" i="1"/>
  <c r="I2948" i="1"/>
  <c r="K2948" i="1"/>
  <c r="I2949" i="1"/>
  <c r="K2949" i="1"/>
  <c r="I2950" i="1"/>
  <c r="K2950" i="1"/>
  <c r="I2951" i="1"/>
  <c r="K2951" i="1"/>
  <c r="I2952" i="1"/>
  <c r="K2952" i="1"/>
  <c r="I2953" i="1"/>
  <c r="K2953" i="1"/>
  <c r="I2954" i="1"/>
  <c r="K2954" i="1"/>
  <c r="I2955" i="1"/>
  <c r="K2955" i="1"/>
  <c r="I2956" i="1"/>
  <c r="K2956" i="1"/>
  <c r="I2957" i="1"/>
  <c r="K2957" i="1"/>
  <c r="I2958" i="1"/>
  <c r="K2958" i="1"/>
  <c r="I2959" i="1"/>
  <c r="K2959" i="1"/>
  <c r="I2960" i="1"/>
  <c r="K2960" i="1"/>
  <c r="I2961" i="1"/>
  <c r="K2961" i="1"/>
  <c r="I2962" i="1"/>
  <c r="K2962" i="1"/>
  <c r="I2963" i="1"/>
  <c r="K2963" i="1"/>
  <c r="I2964" i="1"/>
  <c r="K2964" i="1"/>
  <c r="I2965" i="1"/>
  <c r="K2965" i="1"/>
  <c r="I2966" i="1"/>
  <c r="K2966" i="1"/>
  <c r="I2967" i="1"/>
  <c r="K2967" i="1"/>
  <c r="I2968" i="1"/>
  <c r="K2968" i="1"/>
  <c r="I2969" i="1"/>
  <c r="K2969" i="1"/>
  <c r="I2970" i="1"/>
  <c r="K2970" i="1"/>
  <c r="I2971" i="1"/>
  <c r="K2971" i="1"/>
  <c r="I2972" i="1"/>
  <c r="K2972" i="1"/>
  <c r="I2973" i="1"/>
  <c r="K2973" i="1"/>
  <c r="I2974" i="1"/>
  <c r="K2974" i="1"/>
  <c r="I2975" i="1"/>
  <c r="K2975" i="1"/>
  <c r="I2976" i="1"/>
  <c r="K2976" i="1"/>
  <c r="I2977" i="1"/>
  <c r="K2977" i="1"/>
  <c r="I2978" i="1"/>
  <c r="K2978" i="1"/>
  <c r="I2979" i="1"/>
  <c r="K2979" i="1"/>
  <c r="I2980" i="1"/>
  <c r="K2980" i="1"/>
  <c r="I2981" i="1"/>
  <c r="K2981" i="1"/>
  <c r="I2982" i="1"/>
  <c r="K2982" i="1"/>
  <c r="I2983" i="1"/>
  <c r="K2983" i="1"/>
  <c r="I2984" i="1"/>
  <c r="K2984" i="1"/>
  <c r="I2985" i="1"/>
  <c r="K2985" i="1"/>
  <c r="I2986" i="1"/>
  <c r="K2986" i="1"/>
  <c r="I2987" i="1"/>
  <c r="K2987" i="1"/>
  <c r="I2988" i="1"/>
  <c r="K2988" i="1"/>
  <c r="I2989" i="1"/>
  <c r="K2989" i="1"/>
  <c r="I2990" i="1"/>
  <c r="K2990" i="1"/>
  <c r="I2991" i="1"/>
  <c r="K2991" i="1"/>
  <c r="I2992" i="1"/>
  <c r="K2992" i="1"/>
  <c r="I2993" i="1"/>
  <c r="K2993" i="1"/>
  <c r="I2994" i="1"/>
  <c r="K2994" i="1"/>
  <c r="I2995" i="1"/>
  <c r="K2995" i="1"/>
  <c r="I2996" i="1"/>
  <c r="K2996" i="1"/>
  <c r="I2997" i="1"/>
  <c r="K2997" i="1"/>
  <c r="I2998" i="1"/>
  <c r="K2998" i="1"/>
  <c r="I2999" i="1"/>
  <c r="K2999" i="1"/>
  <c r="I3000" i="1"/>
  <c r="K3000" i="1"/>
  <c r="I3001" i="1"/>
  <c r="K3001" i="1"/>
  <c r="I3002" i="1"/>
  <c r="K3002" i="1"/>
  <c r="I3003" i="1"/>
  <c r="K3003" i="1"/>
  <c r="I3004" i="1"/>
  <c r="K3004" i="1"/>
  <c r="I3005" i="1"/>
  <c r="K3005" i="1"/>
  <c r="I3006" i="1"/>
  <c r="K3006" i="1"/>
  <c r="I3007" i="1"/>
  <c r="K3007" i="1"/>
  <c r="I3008" i="1"/>
  <c r="K3008" i="1"/>
  <c r="I3009" i="1"/>
  <c r="K3009" i="1"/>
  <c r="I3010" i="1"/>
  <c r="K3010" i="1"/>
  <c r="I3011" i="1"/>
  <c r="K3011" i="1"/>
  <c r="I3012" i="1"/>
  <c r="K3012" i="1"/>
  <c r="I3013" i="1"/>
  <c r="K3013" i="1"/>
  <c r="I3014" i="1"/>
  <c r="K3014" i="1"/>
  <c r="I3015" i="1"/>
  <c r="K3015" i="1"/>
  <c r="I3016" i="1"/>
  <c r="K3016" i="1"/>
  <c r="I3017" i="1"/>
  <c r="K3017" i="1"/>
  <c r="I3018" i="1"/>
  <c r="K3018" i="1"/>
  <c r="I3019" i="1"/>
  <c r="K3019" i="1"/>
  <c r="I3020" i="1"/>
  <c r="K3020" i="1"/>
  <c r="I3021" i="1"/>
  <c r="K3021" i="1"/>
  <c r="I3022" i="1"/>
  <c r="K3022" i="1"/>
  <c r="I3023" i="1"/>
  <c r="K3023" i="1"/>
  <c r="I3024" i="1"/>
  <c r="K3024" i="1"/>
  <c r="I3025" i="1"/>
  <c r="K3025" i="1"/>
  <c r="I3026" i="1"/>
  <c r="K3026" i="1"/>
  <c r="I3027" i="1"/>
  <c r="K3027" i="1"/>
  <c r="I3028" i="1"/>
  <c r="K3028" i="1"/>
  <c r="I3029" i="1"/>
  <c r="K3029" i="1"/>
  <c r="I3030" i="1"/>
  <c r="K3030" i="1"/>
  <c r="I3031" i="1"/>
  <c r="K3031" i="1"/>
  <c r="I3032" i="1"/>
  <c r="K3032" i="1"/>
  <c r="I3033" i="1"/>
  <c r="K3033" i="1"/>
  <c r="I3034" i="1"/>
  <c r="K3034" i="1"/>
  <c r="I3035" i="1"/>
  <c r="K3035" i="1"/>
  <c r="I3036" i="1"/>
  <c r="K3036" i="1"/>
  <c r="I3037" i="1"/>
  <c r="K3037" i="1"/>
  <c r="I3038" i="1"/>
  <c r="K3038" i="1"/>
  <c r="I3039" i="1"/>
  <c r="K3039" i="1"/>
  <c r="I3040" i="1"/>
  <c r="K3040" i="1"/>
  <c r="I3041" i="1"/>
  <c r="K3041" i="1"/>
  <c r="I3042" i="1"/>
  <c r="K3042" i="1"/>
  <c r="I3043" i="1"/>
  <c r="K3043" i="1"/>
  <c r="I3044" i="1"/>
  <c r="K3044" i="1"/>
  <c r="I3045" i="1"/>
  <c r="K3045" i="1"/>
  <c r="I3046" i="1"/>
  <c r="K3046" i="1"/>
  <c r="I3047" i="1"/>
  <c r="K3047" i="1"/>
  <c r="I3048" i="1"/>
  <c r="K3048" i="1"/>
  <c r="I3049" i="1"/>
  <c r="K3049" i="1"/>
  <c r="I3050" i="1"/>
  <c r="K3050" i="1"/>
  <c r="I3051" i="1"/>
  <c r="K3051" i="1"/>
  <c r="I3052" i="1"/>
  <c r="K3052" i="1"/>
  <c r="I3053" i="1"/>
  <c r="K3053" i="1"/>
  <c r="I3054" i="1"/>
  <c r="K3054" i="1"/>
  <c r="I3055" i="1"/>
  <c r="K3055" i="1"/>
  <c r="I3056" i="1"/>
  <c r="K3056" i="1"/>
  <c r="I3057" i="1"/>
  <c r="K3057" i="1"/>
  <c r="I3058" i="1"/>
  <c r="K3058" i="1"/>
  <c r="I3059" i="1"/>
  <c r="K3059" i="1"/>
  <c r="I3060" i="1"/>
  <c r="K3060" i="1"/>
  <c r="I3061" i="1"/>
  <c r="K3061" i="1"/>
  <c r="I3062" i="1"/>
  <c r="K3062" i="1"/>
  <c r="I3063" i="1"/>
  <c r="K3063" i="1"/>
  <c r="I3064" i="1"/>
  <c r="K3064" i="1"/>
  <c r="I3065" i="1"/>
  <c r="K3065" i="1"/>
  <c r="I3066" i="1"/>
  <c r="K3066" i="1"/>
  <c r="I3067" i="1"/>
  <c r="K3067" i="1"/>
  <c r="I3068" i="1"/>
  <c r="K3068" i="1"/>
  <c r="I3069" i="1"/>
  <c r="K3069" i="1"/>
  <c r="I3070" i="1"/>
  <c r="K3070" i="1"/>
  <c r="I3071" i="1"/>
  <c r="K3071" i="1"/>
  <c r="I3072" i="1"/>
  <c r="K3072" i="1"/>
  <c r="I3073" i="1"/>
  <c r="K3073" i="1"/>
  <c r="I3074" i="1"/>
  <c r="K3074" i="1"/>
  <c r="I3075" i="1"/>
  <c r="K3075" i="1"/>
  <c r="I3076" i="1"/>
  <c r="K3076" i="1"/>
  <c r="I3077" i="1"/>
  <c r="K3077" i="1"/>
  <c r="I3078" i="1"/>
  <c r="K3078" i="1"/>
  <c r="I3079" i="1"/>
  <c r="K3079" i="1"/>
  <c r="I3080" i="1"/>
  <c r="K3080" i="1"/>
  <c r="I3081" i="1"/>
  <c r="K3081" i="1"/>
  <c r="I3082" i="1"/>
  <c r="K3082" i="1"/>
  <c r="I3083" i="1"/>
  <c r="K3083" i="1"/>
  <c r="I3084" i="1"/>
  <c r="K3084" i="1"/>
  <c r="I3085" i="1"/>
  <c r="K3085" i="1"/>
  <c r="I3086" i="1"/>
  <c r="K3086" i="1"/>
  <c r="I3087" i="1"/>
  <c r="K3087" i="1"/>
  <c r="I3088" i="1"/>
  <c r="K3088" i="1"/>
  <c r="I3089" i="1"/>
  <c r="K3089" i="1"/>
  <c r="I3090" i="1"/>
  <c r="K3090" i="1"/>
  <c r="I3091" i="1"/>
  <c r="K3091" i="1"/>
  <c r="I3092" i="1"/>
  <c r="K3092" i="1"/>
  <c r="I3093" i="1"/>
  <c r="K3093" i="1"/>
  <c r="I3094" i="1"/>
  <c r="K3094" i="1"/>
  <c r="I3095" i="1"/>
  <c r="K3095" i="1"/>
  <c r="I3096" i="1"/>
  <c r="K3096" i="1"/>
  <c r="I3097" i="1"/>
  <c r="K3097" i="1"/>
  <c r="I3098" i="1"/>
  <c r="K3098" i="1"/>
  <c r="I3099" i="1"/>
  <c r="K3099" i="1"/>
  <c r="I3100" i="1"/>
  <c r="K3100" i="1"/>
  <c r="I3101" i="1"/>
  <c r="K3101" i="1"/>
  <c r="I3102" i="1"/>
  <c r="K3102" i="1"/>
  <c r="I3103" i="1"/>
  <c r="K3103" i="1"/>
  <c r="I3104" i="1"/>
  <c r="K3104" i="1"/>
  <c r="I3105" i="1"/>
  <c r="K3105" i="1"/>
  <c r="I3106" i="1"/>
  <c r="K3106" i="1"/>
  <c r="I3107" i="1"/>
  <c r="K3107" i="1"/>
  <c r="I3108" i="1"/>
  <c r="K3108" i="1"/>
  <c r="I3109" i="1"/>
  <c r="K3109" i="1"/>
  <c r="I3110" i="1"/>
  <c r="K3110" i="1"/>
  <c r="I3111" i="1"/>
  <c r="K3111" i="1"/>
  <c r="I3112" i="1"/>
  <c r="K3112" i="1"/>
  <c r="I3113" i="1"/>
  <c r="K3113" i="1"/>
  <c r="I3114" i="1"/>
  <c r="K3114" i="1"/>
  <c r="I3115" i="1"/>
  <c r="K3115" i="1"/>
  <c r="I3116" i="1"/>
  <c r="K3116" i="1"/>
  <c r="I3117" i="1"/>
  <c r="K3117" i="1"/>
  <c r="I3118" i="1"/>
  <c r="K3118" i="1"/>
  <c r="I3119" i="1"/>
  <c r="K3119" i="1"/>
  <c r="I3120" i="1"/>
  <c r="K3120" i="1"/>
  <c r="I3121" i="1"/>
  <c r="K3121" i="1"/>
  <c r="I3122" i="1"/>
  <c r="K3122" i="1"/>
  <c r="I3123" i="1"/>
  <c r="K3123" i="1"/>
  <c r="I3124" i="1"/>
  <c r="K3124" i="1"/>
  <c r="I3125" i="1"/>
  <c r="K3125" i="1"/>
  <c r="I3126" i="1"/>
  <c r="K3126" i="1"/>
  <c r="I3127" i="1"/>
  <c r="K3127" i="1"/>
  <c r="I3128" i="1"/>
  <c r="K3128" i="1"/>
  <c r="I3129" i="1"/>
  <c r="K3129" i="1"/>
  <c r="I3130" i="1"/>
  <c r="K3130" i="1"/>
  <c r="I3131" i="1"/>
  <c r="K3131" i="1"/>
  <c r="I3132" i="1"/>
  <c r="K3132" i="1"/>
  <c r="I3133" i="1"/>
  <c r="K3133" i="1"/>
  <c r="I3134" i="1"/>
  <c r="K3134" i="1"/>
  <c r="I3135" i="1"/>
  <c r="K3135" i="1"/>
  <c r="I3136" i="1"/>
  <c r="K3136" i="1"/>
  <c r="I3137" i="1"/>
  <c r="K3137" i="1"/>
  <c r="I3138" i="1"/>
  <c r="K3138" i="1"/>
  <c r="I3139" i="1"/>
  <c r="K3139" i="1"/>
  <c r="I3140" i="1"/>
  <c r="K3140" i="1"/>
  <c r="I3141" i="1"/>
  <c r="K3141" i="1"/>
  <c r="I3142" i="1"/>
  <c r="K3142" i="1"/>
  <c r="I3143" i="1"/>
  <c r="K3143" i="1"/>
  <c r="I3144" i="1"/>
  <c r="K3144" i="1"/>
  <c r="I3145" i="1"/>
  <c r="K3145" i="1"/>
  <c r="I3146" i="1"/>
  <c r="K3146" i="1"/>
  <c r="I3147" i="1"/>
  <c r="K3147" i="1"/>
  <c r="I3148" i="1"/>
  <c r="K3148" i="1"/>
  <c r="I3149" i="1"/>
  <c r="K3149" i="1"/>
  <c r="I3150" i="1"/>
  <c r="K3150" i="1"/>
  <c r="I3151" i="1"/>
  <c r="K3151" i="1"/>
  <c r="I3152" i="1"/>
  <c r="K3152" i="1"/>
  <c r="I3153" i="1"/>
  <c r="K3153" i="1"/>
  <c r="I3154" i="1"/>
  <c r="K3154" i="1"/>
  <c r="I3155" i="1"/>
  <c r="K3155" i="1"/>
  <c r="I3156" i="1"/>
  <c r="K3156" i="1"/>
  <c r="I3157" i="1"/>
  <c r="K3157" i="1"/>
  <c r="I3158" i="1"/>
  <c r="K3158" i="1"/>
  <c r="I3159" i="1"/>
  <c r="K3159" i="1"/>
  <c r="I3160" i="1"/>
  <c r="K3160" i="1"/>
  <c r="I3161" i="1"/>
  <c r="K3161" i="1"/>
  <c r="I3162" i="1"/>
  <c r="K3162" i="1"/>
  <c r="I3163" i="1"/>
  <c r="K3163" i="1"/>
  <c r="I3164" i="1"/>
  <c r="K3164" i="1"/>
  <c r="I3165" i="1"/>
  <c r="K3165" i="1"/>
  <c r="I3166" i="1"/>
  <c r="K3166" i="1"/>
  <c r="I3167" i="1"/>
  <c r="K3167" i="1"/>
  <c r="I3168" i="1"/>
  <c r="K3168" i="1"/>
  <c r="I3169" i="1"/>
  <c r="K3169" i="1"/>
  <c r="I3170" i="1"/>
  <c r="K3170" i="1"/>
  <c r="I3171" i="1"/>
  <c r="K3171" i="1"/>
  <c r="I3172" i="1"/>
  <c r="K3172" i="1"/>
  <c r="I3173" i="1"/>
  <c r="K3173" i="1"/>
  <c r="I3174" i="1"/>
  <c r="K3174" i="1"/>
  <c r="I3175" i="1"/>
  <c r="K3175" i="1"/>
  <c r="I3176" i="1"/>
  <c r="K3176" i="1"/>
  <c r="I3177" i="1"/>
  <c r="K3177" i="1"/>
  <c r="I3178" i="1"/>
  <c r="K3178" i="1"/>
  <c r="I3179" i="1"/>
  <c r="K3179" i="1"/>
  <c r="I3180" i="1"/>
  <c r="K3180" i="1"/>
  <c r="I3181" i="1"/>
  <c r="K3181" i="1"/>
  <c r="I3182" i="1"/>
  <c r="K3182" i="1"/>
  <c r="I3183" i="1"/>
  <c r="K3183" i="1"/>
  <c r="I3184" i="1"/>
  <c r="K3184" i="1"/>
  <c r="I3185" i="1"/>
  <c r="K3185" i="1"/>
  <c r="I3186" i="1"/>
  <c r="K3186" i="1"/>
  <c r="I3187" i="1"/>
  <c r="K3187" i="1"/>
  <c r="I3188" i="1"/>
  <c r="K3188" i="1"/>
  <c r="I3189" i="1"/>
  <c r="K3189" i="1"/>
  <c r="I3190" i="1"/>
  <c r="K3190" i="1"/>
  <c r="I3191" i="1"/>
  <c r="K3191" i="1"/>
  <c r="I3192" i="1"/>
  <c r="K3192" i="1"/>
  <c r="I3193" i="1"/>
  <c r="K3193" i="1"/>
  <c r="I3194" i="1"/>
  <c r="K3194" i="1"/>
  <c r="I3195" i="1"/>
  <c r="K3195" i="1"/>
  <c r="I3196" i="1"/>
  <c r="K3196" i="1"/>
  <c r="I3197" i="1"/>
  <c r="K3197" i="1"/>
  <c r="I3198" i="1"/>
  <c r="K3198" i="1"/>
  <c r="I3199" i="1"/>
  <c r="K3199" i="1"/>
  <c r="I3200" i="1"/>
  <c r="K3200" i="1"/>
  <c r="I3201" i="1"/>
  <c r="K3201" i="1"/>
  <c r="I3202" i="1"/>
  <c r="K3202" i="1"/>
  <c r="I3203" i="1"/>
  <c r="K3203" i="1"/>
  <c r="I3204" i="1"/>
  <c r="K3204" i="1"/>
  <c r="I3205" i="1"/>
  <c r="K3205" i="1"/>
  <c r="I3206" i="1"/>
  <c r="K3206" i="1"/>
  <c r="I3207" i="1"/>
  <c r="K3207" i="1"/>
  <c r="I3208" i="1"/>
  <c r="K3208" i="1"/>
  <c r="I3209" i="1"/>
  <c r="K3209" i="1"/>
  <c r="I3210" i="1"/>
  <c r="K3210" i="1"/>
  <c r="I3211" i="1"/>
  <c r="K3211" i="1"/>
  <c r="I3212" i="1"/>
  <c r="K3212" i="1"/>
  <c r="I3213" i="1"/>
  <c r="K3213" i="1"/>
  <c r="I3214" i="1"/>
  <c r="K3214" i="1"/>
  <c r="I3215" i="1"/>
  <c r="K3215" i="1"/>
  <c r="I3216" i="1"/>
  <c r="K3216" i="1"/>
  <c r="I3217" i="1"/>
  <c r="K3217" i="1"/>
  <c r="I3218" i="1"/>
  <c r="K3218" i="1"/>
  <c r="I3219" i="1"/>
  <c r="K3219" i="1"/>
  <c r="I3220" i="1"/>
  <c r="K3220" i="1"/>
  <c r="I3221" i="1"/>
  <c r="K3221" i="1"/>
  <c r="I3222" i="1"/>
  <c r="K3222" i="1"/>
  <c r="I3223" i="1"/>
  <c r="K3223" i="1"/>
  <c r="I3224" i="1"/>
  <c r="K3224" i="1"/>
  <c r="I3225" i="1"/>
  <c r="K3225" i="1"/>
  <c r="I3226" i="1"/>
  <c r="K3226" i="1"/>
  <c r="I3227" i="1"/>
  <c r="K3227" i="1"/>
  <c r="I3228" i="1"/>
  <c r="K3228" i="1"/>
  <c r="I3229" i="1"/>
  <c r="K3229" i="1"/>
  <c r="I3230" i="1"/>
  <c r="K3230" i="1"/>
  <c r="I3231" i="1"/>
  <c r="K3231" i="1"/>
  <c r="I3232" i="1"/>
  <c r="K3232" i="1"/>
  <c r="I3233" i="1"/>
  <c r="K3233" i="1"/>
  <c r="I3234" i="1"/>
  <c r="K3234" i="1"/>
  <c r="I3235" i="1"/>
  <c r="K3235" i="1"/>
  <c r="I3236" i="1"/>
  <c r="K3236" i="1"/>
  <c r="I3237" i="1"/>
  <c r="K3237" i="1"/>
  <c r="I3238" i="1"/>
  <c r="K3238" i="1"/>
  <c r="I3239" i="1"/>
  <c r="K3239" i="1"/>
  <c r="I3240" i="1"/>
  <c r="K3240" i="1"/>
  <c r="I3241" i="1"/>
  <c r="K3241" i="1"/>
  <c r="I3242" i="1"/>
  <c r="K3242" i="1"/>
  <c r="I3243" i="1"/>
  <c r="K3243" i="1"/>
  <c r="I3244" i="1"/>
  <c r="K3244" i="1"/>
  <c r="I3245" i="1"/>
  <c r="K3245" i="1"/>
  <c r="I3246" i="1"/>
  <c r="K3246" i="1"/>
  <c r="I3247" i="1"/>
  <c r="K3247" i="1"/>
  <c r="I3248" i="1"/>
  <c r="K3248" i="1"/>
  <c r="I3249" i="1"/>
  <c r="K3249" i="1"/>
  <c r="I3250" i="1"/>
  <c r="K3250" i="1"/>
  <c r="I3251" i="1"/>
  <c r="K3251" i="1"/>
  <c r="I3252" i="1"/>
  <c r="K3252" i="1"/>
  <c r="I3253" i="1"/>
  <c r="K3253" i="1"/>
  <c r="I3254" i="1"/>
  <c r="K3254" i="1"/>
  <c r="I3255" i="1"/>
  <c r="K3255" i="1"/>
  <c r="I3256" i="1"/>
  <c r="K3256" i="1"/>
  <c r="I3257" i="1"/>
  <c r="K3257" i="1"/>
  <c r="I3258" i="1"/>
  <c r="K3258" i="1"/>
  <c r="I3259" i="1"/>
  <c r="K3259" i="1"/>
  <c r="I3260" i="1"/>
  <c r="K3260" i="1"/>
  <c r="I3261" i="1"/>
  <c r="K3261" i="1"/>
  <c r="I3262" i="1"/>
  <c r="K3262" i="1"/>
  <c r="I3263" i="1"/>
  <c r="K3263" i="1"/>
  <c r="I3264" i="1"/>
  <c r="K3264" i="1"/>
  <c r="I3265" i="1"/>
  <c r="K3265" i="1"/>
  <c r="I3266" i="1"/>
  <c r="K3266" i="1"/>
  <c r="I3267" i="1"/>
  <c r="K3267" i="1"/>
  <c r="I3268" i="1"/>
  <c r="K3268" i="1"/>
  <c r="I3269" i="1"/>
  <c r="K3269" i="1"/>
  <c r="I3270" i="1"/>
  <c r="K3270" i="1"/>
  <c r="I3271" i="1"/>
  <c r="K3271" i="1"/>
  <c r="I3272" i="1"/>
  <c r="K3272" i="1"/>
  <c r="I3273" i="1"/>
  <c r="K3273" i="1"/>
  <c r="I3274" i="1"/>
  <c r="K3274" i="1"/>
  <c r="I3275" i="1"/>
  <c r="K3275" i="1"/>
  <c r="I3276" i="1"/>
  <c r="K3276" i="1"/>
  <c r="I3277" i="1"/>
  <c r="K3277" i="1"/>
  <c r="I3278" i="1"/>
  <c r="K3278" i="1"/>
  <c r="I3279" i="1"/>
  <c r="K3279" i="1"/>
  <c r="I3280" i="1"/>
  <c r="K3280" i="1"/>
  <c r="I3281" i="1"/>
  <c r="K3281" i="1"/>
  <c r="I3282" i="1"/>
  <c r="K3282" i="1"/>
  <c r="I3283" i="1"/>
  <c r="K3283" i="1"/>
  <c r="I3284" i="1"/>
  <c r="K3284" i="1"/>
  <c r="I3285" i="1"/>
  <c r="K3285" i="1"/>
  <c r="I3286" i="1"/>
  <c r="K3286" i="1"/>
  <c r="I3287" i="1"/>
  <c r="K3287" i="1"/>
  <c r="I3288" i="1"/>
  <c r="K3288" i="1"/>
  <c r="I3289" i="1"/>
  <c r="K3289" i="1"/>
  <c r="I3290" i="1"/>
  <c r="K3290" i="1"/>
  <c r="I3291" i="1"/>
  <c r="K3291" i="1"/>
  <c r="I3292" i="1"/>
  <c r="K3292" i="1"/>
  <c r="I3293" i="1"/>
  <c r="K3293" i="1"/>
  <c r="I3294" i="1"/>
  <c r="K3294" i="1"/>
  <c r="I3295" i="1"/>
  <c r="K3295" i="1"/>
  <c r="I3296" i="1"/>
  <c r="K3296" i="1"/>
  <c r="I3297" i="1"/>
  <c r="K3297" i="1"/>
  <c r="I3298" i="1"/>
  <c r="K3298" i="1"/>
  <c r="I3299" i="1"/>
  <c r="K3299" i="1"/>
  <c r="I3300" i="1"/>
  <c r="K3300" i="1"/>
  <c r="I3301" i="1"/>
  <c r="K3301" i="1"/>
  <c r="I3302" i="1"/>
  <c r="K3302" i="1"/>
  <c r="I3303" i="1"/>
  <c r="K3303" i="1"/>
  <c r="I3304" i="1"/>
  <c r="K3304" i="1"/>
  <c r="I3305" i="1"/>
  <c r="K3305" i="1"/>
  <c r="I3306" i="1"/>
  <c r="K3306" i="1"/>
  <c r="I3307" i="1"/>
  <c r="K3307" i="1"/>
  <c r="I3308" i="1"/>
  <c r="K3308" i="1"/>
  <c r="I3309" i="1"/>
  <c r="K3309" i="1"/>
  <c r="I3310" i="1"/>
  <c r="K3310" i="1"/>
  <c r="I3311" i="1"/>
  <c r="K3311" i="1"/>
  <c r="I3312" i="1"/>
  <c r="K3312" i="1"/>
  <c r="I3313" i="1"/>
  <c r="K3313" i="1"/>
  <c r="I3314" i="1"/>
  <c r="K3314" i="1"/>
  <c r="I3315" i="1"/>
  <c r="K3315" i="1"/>
  <c r="I3316" i="1"/>
  <c r="K3316" i="1"/>
  <c r="I3317" i="1"/>
  <c r="K3317" i="1"/>
  <c r="I3318" i="1"/>
  <c r="K3318" i="1"/>
  <c r="I3319" i="1"/>
  <c r="K3319" i="1"/>
  <c r="I3320" i="1"/>
  <c r="K3320" i="1"/>
  <c r="I3321" i="1"/>
  <c r="K3321" i="1"/>
  <c r="I3322" i="1"/>
  <c r="K3322" i="1"/>
  <c r="I3323" i="1"/>
  <c r="K3323" i="1"/>
  <c r="I3324" i="1"/>
  <c r="K3324" i="1"/>
  <c r="I3325" i="1"/>
  <c r="K3325" i="1"/>
  <c r="I3326" i="1"/>
  <c r="K3326" i="1"/>
  <c r="I3327" i="1"/>
  <c r="K3327" i="1"/>
  <c r="I3328" i="1"/>
  <c r="K3328" i="1"/>
  <c r="I3329" i="1"/>
  <c r="K3329" i="1"/>
  <c r="I3330" i="1"/>
  <c r="K3330" i="1"/>
  <c r="I3331" i="1"/>
  <c r="K3331" i="1"/>
  <c r="I3332" i="1"/>
  <c r="K3332" i="1"/>
  <c r="I3333" i="1"/>
  <c r="K3333" i="1"/>
  <c r="I3334" i="1"/>
  <c r="K3334" i="1"/>
  <c r="I3335" i="1"/>
  <c r="K3335" i="1"/>
  <c r="I3336" i="1"/>
  <c r="K3336" i="1"/>
  <c r="I3337" i="1"/>
  <c r="K3337" i="1"/>
  <c r="I3338" i="1"/>
  <c r="K3338" i="1"/>
  <c r="I3339" i="1"/>
  <c r="K3339" i="1"/>
  <c r="I3340" i="1"/>
  <c r="K3340" i="1"/>
  <c r="I3341" i="1"/>
  <c r="K3341" i="1"/>
  <c r="I3342" i="1"/>
  <c r="K3342" i="1"/>
  <c r="I3343" i="1"/>
  <c r="K3343" i="1"/>
  <c r="I3344" i="1"/>
  <c r="K3344" i="1"/>
  <c r="I3345" i="1"/>
  <c r="K3345" i="1"/>
  <c r="I3346" i="1"/>
  <c r="K3346" i="1"/>
  <c r="I3347" i="1"/>
  <c r="K3347" i="1"/>
  <c r="I3348" i="1"/>
  <c r="K3348" i="1"/>
  <c r="I3349" i="1"/>
  <c r="K3349" i="1"/>
  <c r="I3350" i="1"/>
  <c r="K3350" i="1"/>
  <c r="I3351" i="1"/>
  <c r="K3351" i="1"/>
  <c r="I3352" i="1"/>
  <c r="K3352" i="1"/>
  <c r="I3353" i="1"/>
  <c r="K3353" i="1"/>
  <c r="I3354" i="1"/>
  <c r="K3354" i="1"/>
  <c r="I3355" i="1"/>
  <c r="K3355" i="1"/>
  <c r="I3356" i="1"/>
  <c r="K3356" i="1"/>
  <c r="I3357" i="1"/>
  <c r="K3357" i="1"/>
  <c r="I3358" i="1"/>
  <c r="K3358" i="1"/>
  <c r="I3359" i="1"/>
  <c r="K3359" i="1"/>
  <c r="I3360" i="1"/>
  <c r="K3360" i="1"/>
  <c r="I3361" i="1"/>
  <c r="K3361" i="1"/>
  <c r="I3362" i="1"/>
  <c r="K3362" i="1"/>
  <c r="I3363" i="1"/>
  <c r="K3363" i="1"/>
  <c r="I3364" i="1"/>
  <c r="K3364" i="1"/>
  <c r="I3365" i="1"/>
  <c r="K3365" i="1"/>
  <c r="I3366" i="1"/>
  <c r="K3366" i="1"/>
  <c r="I3367" i="1"/>
  <c r="K3367" i="1"/>
  <c r="I3368" i="1"/>
  <c r="K3368" i="1"/>
  <c r="I3369" i="1"/>
  <c r="K3369" i="1"/>
  <c r="I3370" i="1"/>
  <c r="K3370" i="1"/>
  <c r="I3371" i="1"/>
  <c r="K3371" i="1"/>
  <c r="I3372" i="1"/>
  <c r="K3372" i="1"/>
  <c r="I3373" i="1"/>
  <c r="K3373" i="1"/>
  <c r="I3374" i="1"/>
  <c r="K3374" i="1"/>
  <c r="I3375" i="1"/>
  <c r="K3375" i="1"/>
  <c r="I3376" i="1"/>
  <c r="K3376" i="1"/>
  <c r="I3377" i="1"/>
  <c r="K3377" i="1"/>
  <c r="I3378" i="1"/>
  <c r="K3378" i="1"/>
  <c r="I3379" i="1"/>
  <c r="K3379" i="1"/>
  <c r="I3380" i="1"/>
  <c r="K3380" i="1"/>
  <c r="I3381" i="1"/>
  <c r="K3381" i="1"/>
  <c r="I3382" i="1"/>
  <c r="K3382" i="1"/>
  <c r="I3383" i="1"/>
  <c r="K3383" i="1"/>
  <c r="I3384" i="1"/>
  <c r="K3384" i="1"/>
  <c r="I3385" i="1"/>
  <c r="K3385" i="1"/>
  <c r="I3386" i="1"/>
  <c r="K3386" i="1"/>
  <c r="I3387" i="1"/>
  <c r="K3387" i="1"/>
  <c r="I3388" i="1"/>
  <c r="K3388" i="1"/>
  <c r="I3389" i="1"/>
  <c r="K3389" i="1"/>
  <c r="I3390" i="1"/>
  <c r="K3390" i="1"/>
  <c r="I3391" i="1"/>
  <c r="K3391" i="1"/>
  <c r="I3392" i="1"/>
  <c r="K3392" i="1"/>
  <c r="I3393" i="1"/>
  <c r="K3393" i="1"/>
  <c r="I3394" i="1"/>
  <c r="K3394" i="1"/>
  <c r="I3395" i="1"/>
  <c r="K3395" i="1"/>
  <c r="I3396" i="1"/>
  <c r="K3396" i="1"/>
  <c r="I3397" i="1"/>
  <c r="K3397" i="1"/>
  <c r="I3398" i="1"/>
  <c r="K3398" i="1"/>
  <c r="I3399" i="1"/>
  <c r="K3399" i="1"/>
  <c r="I3400" i="1"/>
  <c r="K3400" i="1"/>
  <c r="I3401" i="1"/>
  <c r="K3401" i="1"/>
  <c r="I3402" i="1"/>
  <c r="K3402" i="1"/>
  <c r="I3403" i="1"/>
  <c r="K3403" i="1"/>
  <c r="I3404" i="1"/>
  <c r="K3404" i="1"/>
  <c r="I3405" i="1"/>
  <c r="K3405" i="1"/>
  <c r="I3406" i="1"/>
  <c r="K3406" i="1"/>
  <c r="I3407" i="1"/>
  <c r="K3407" i="1"/>
  <c r="I3408" i="1"/>
  <c r="K3408" i="1"/>
  <c r="I3409" i="1"/>
  <c r="K3409" i="1"/>
  <c r="I3410" i="1"/>
  <c r="K3410" i="1"/>
  <c r="I3411" i="1"/>
  <c r="K3411" i="1"/>
  <c r="I3412" i="1"/>
  <c r="K3412" i="1"/>
  <c r="I3413" i="1"/>
  <c r="K3413" i="1"/>
  <c r="I3414" i="1"/>
  <c r="K3414" i="1"/>
  <c r="I3415" i="1"/>
  <c r="K3415" i="1"/>
  <c r="I3416" i="1"/>
  <c r="K3416" i="1"/>
  <c r="I3417" i="1"/>
  <c r="K3417" i="1"/>
  <c r="I3418" i="1"/>
  <c r="K3418" i="1"/>
  <c r="I3419" i="1"/>
  <c r="K3419" i="1"/>
  <c r="I3420" i="1"/>
  <c r="K3420" i="1"/>
  <c r="I3421" i="1"/>
  <c r="K3421" i="1"/>
  <c r="I3422" i="1"/>
  <c r="K3422" i="1"/>
  <c r="I3423" i="1"/>
  <c r="K3423" i="1"/>
  <c r="I3424" i="1"/>
  <c r="K3424" i="1"/>
  <c r="I3425" i="1"/>
  <c r="K3425" i="1"/>
  <c r="I3426" i="1"/>
  <c r="K3426" i="1"/>
  <c r="I3427" i="1"/>
  <c r="K3427" i="1"/>
  <c r="I3428" i="1"/>
  <c r="K3428" i="1"/>
  <c r="I3429" i="1"/>
  <c r="K3429" i="1"/>
  <c r="I3430" i="1"/>
  <c r="K3430" i="1"/>
  <c r="I3431" i="1"/>
  <c r="K3431" i="1"/>
  <c r="I3432" i="1"/>
  <c r="K3432" i="1"/>
  <c r="I3433" i="1"/>
  <c r="K3433" i="1"/>
  <c r="I3434" i="1"/>
  <c r="K3434" i="1"/>
  <c r="I3435" i="1"/>
  <c r="K3435" i="1"/>
  <c r="I3436" i="1"/>
  <c r="K3436" i="1"/>
  <c r="I3437" i="1"/>
  <c r="K3437" i="1"/>
  <c r="I3438" i="1"/>
  <c r="K3438" i="1"/>
  <c r="I3439" i="1"/>
  <c r="K3439" i="1"/>
  <c r="I3440" i="1"/>
  <c r="K3440" i="1"/>
  <c r="I3441" i="1"/>
  <c r="K3441" i="1"/>
  <c r="I3442" i="1"/>
  <c r="K3442" i="1"/>
  <c r="I3443" i="1"/>
  <c r="K3443" i="1"/>
  <c r="I3444" i="1"/>
  <c r="K3444" i="1"/>
  <c r="I3445" i="1"/>
  <c r="K3445" i="1"/>
  <c r="I3446" i="1"/>
  <c r="K3446" i="1"/>
  <c r="I3447" i="1"/>
  <c r="K3447" i="1"/>
  <c r="I3448" i="1"/>
  <c r="K3448" i="1"/>
  <c r="I3449" i="1"/>
  <c r="K3449" i="1"/>
  <c r="I3450" i="1"/>
  <c r="K3450" i="1"/>
  <c r="I3451" i="1"/>
  <c r="K3451" i="1"/>
  <c r="I3452" i="1"/>
  <c r="K3452" i="1"/>
  <c r="I3453" i="1"/>
  <c r="K3453" i="1"/>
  <c r="I3454" i="1"/>
  <c r="K3454" i="1"/>
  <c r="I3455" i="1"/>
  <c r="K3455" i="1"/>
  <c r="I3456" i="1"/>
  <c r="K3456" i="1"/>
  <c r="I3457" i="1"/>
  <c r="K3457" i="1"/>
  <c r="I3458" i="1"/>
  <c r="K3458" i="1"/>
  <c r="I3459" i="1"/>
  <c r="K3459" i="1"/>
  <c r="I3460" i="1"/>
  <c r="K3460" i="1"/>
  <c r="I3461" i="1"/>
  <c r="K3461" i="1"/>
  <c r="I3462" i="1"/>
  <c r="K3462" i="1"/>
  <c r="I3463" i="1"/>
  <c r="K3463" i="1"/>
  <c r="I3464" i="1"/>
  <c r="K3464" i="1"/>
  <c r="I3465" i="1"/>
  <c r="K3465" i="1"/>
  <c r="I3466" i="1"/>
  <c r="K3466" i="1"/>
  <c r="I3467" i="1"/>
  <c r="K3467" i="1"/>
  <c r="I3468" i="1"/>
  <c r="K3468" i="1"/>
  <c r="I3469" i="1"/>
  <c r="K3469" i="1"/>
  <c r="I3470" i="1"/>
  <c r="K3470" i="1"/>
  <c r="I3471" i="1"/>
  <c r="K3471" i="1"/>
  <c r="I3472" i="1"/>
  <c r="K3472" i="1"/>
  <c r="I3473" i="1"/>
  <c r="K3473" i="1"/>
  <c r="I3474" i="1"/>
  <c r="K3474" i="1"/>
  <c r="I3475" i="1"/>
  <c r="K3475" i="1"/>
  <c r="I3476" i="1"/>
  <c r="K3476" i="1"/>
  <c r="I3477" i="1"/>
  <c r="K3477" i="1"/>
  <c r="I3478" i="1"/>
  <c r="K3478" i="1"/>
  <c r="I3479" i="1"/>
  <c r="K3479" i="1"/>
  <c r="I3480" i="1"/>
  <c r="K3480" i="1"/>
  <c r="I3481" i="1"/>
  <c r="K3481" i="1"/>
  <c r="I3482" i="1"/>
  <c r="K3482" i="1"/>
  <c r="I3483" i="1"/>
  <c r="K3483" i="1"/>
  <c r="I3484" i="1"/>
  <c r="K3484" i="1"/>
  <c r="I3485" i="1"/>
  <c r="K3485" i="1"/>
  <c r="I3486" i="1"/>
  <c r="K3486" i="1"/>
  <c r="I3487" i="1"/>
  <c r="K3487" i="1"/>
  <c r="I3488" i="1"/>
  <c r="K3488" i="1"/>
  <c r="I3489" i="1"/>
  <c r="K3489" i="1"/>
  <c r="I3490" i="1"/>
  <c r="K3490" i="1"/>
  <c r="I3491" i="1"/>
  <c r="K3491" i="1"/>
  <c r="I3492" i="1"/>
  <c r="K3492" i="1"/>
  <c r="I3493" i="1"/>
  <c r="K3493" i="1"/>
  <c r="I3494" i="1"/>
  <c r="K3494" i="1"/>
  <c r="I3495" i="1"/>
  <c r="K3495" i="1"/>
  <c r="I3496" i="1"/>
  <c r="K3496" i="1"/>
  <c r="I3497" i="1"/>
  <c r="K3497" i="1"/>
  <c r="I3498" i="1"/>
  <c r="K3498" i="1"/>
  <c r="I3499" i="1"/>
  <c r="K3499" i="1"/>
  <c r="I3500" i="1"/>
  <c r="K3500" i="1"/>
  <c r="I3501" i="1"/>
  <c r="K3501" i="1"/>
  <c r="I3502" i="1"/>
  <c r="K3502" i="1"/>
  <c r="I3503" i="1"/>
  <c r="K3503" i="1"/>
  <c r="I3504" i="1"/>
  <c r="K3504" i="1"/>
  <c r="I3505" i="1"/>
  <c r="K3505" i="1"/>
  <c r="I3506" i="1"/>
  <c r="K3506" i="1"/>
  <c r="I3507" i="1"/>
  <c r="K3507" i="1"/>
  <c r="I3508" i="1"/>
  <c r="K3508" i="1"/>
  <c r="I3509" i="1"/>
  <c r="K3509" i="1"/>
  <c r="I3510" i="1"/>
  <c r="K3510" i="1"/>
  <c r="I3511" i="1"/>
  <c r="K3511" i="1"/>
  <c r="I3512" i="1"/>
  <c r="K3512" i="1"/>
  <c r="I3513" i="1"/>
  <c r="K3513" i="1"/>
  <c r="I3514" i="1"/>
  <c r="K3514" i="1"/>
  <c r="I3515" i="1"/>
  <c r="K3515" i="1"/>
  <c r="I3516" i="1"/>
  <c r="K3516" i="1"/>
  <c r="I3517" i="1"/>
  <c r="K3517" i="1"/>
  <c r="I3518" i="1"/>
  <c r="K3518" i="1"/>
  <c r="I3519" i="1"/>
  <c r="K3519" i="1"/>
  <c r="I3520" i="1"/>
  <c r="K3520" i="1"/>
  <c r="I3521" i="1"/>
  <c r="K3521" i="1"/>
  <c r="I3522" i="1"/>
  <c r="K3522" i="1"/>
  <c r="I3523" i="1"/>
  <c r="K3523" i="1"/>
  <c r="I3524" i="1"/>
  <c r="K3524" i="1"/>
  <c r="I3525" i="1"/>
  <c r="K3525" i="1"/>
  <c r="I3526" i="1"/>
  <c r="K3526" i="1"/>
  <c r="I3527" i="1"/>
  <c r="K3527" i="1"/>
  <c r="I3528" i="1"/>
  <c r="K3528" i="1"/>
  <c r="I3529" i="1"/>
  <c r="K3529" i="1"/>
  <c r="I3530" i="1"/>
  <c r="K3530" i="1"/>
  <c r="I3531" i="1"/>
  <c r="K3531" i="1"/>
  <c r="I3532" i="1"/>
  <c r="K3532" i="1"/>
  <c r="I3533" i="1"/>
  <c r="K3533" i="1"/>
  <c r="I3534" i="1"/>
  <c r="K3534" i="1"/>
  <c r="I3535" i="1"/>
  <c r="K3535" i="1"/>
  <c r="I3536" i="1"/>
  <c r="K3536" i="1"/>
  <c r="I3537" i="1"/>
  <c r="K3537" i="1"/>
  <c r="I3538" i="1"/>
  <c r="K3538" i="1"/>
  <c r="I3539" i="1"/>
  <c r="K3539" i="1"/>
  <c r="I3540" i="1"/>
  <c r="K3540" i="1"/>
  <c r="I3541" i="1"/>
  <c r="K3541" i="1"/>
  <c r="I3542" i="1"/>
  <c r="K3542" i="1"/>
  <c r="I3543" i="1"/>
  <c r="K3543" i="1"/>
  <c r="I3544" i="1"/>
  <c r="K3544" i="1"/>
  <c r="I3545" i="1"/>
  <c r="K3545" i="1"/>
  <c r="I3546" i="1"/>
  <c r="K3546" i="1"/>
  <c r="I3547" i="1"/>
  <c r="K3547" i="1"/>
  <c r="I3548" i="1"/>
  <c r="K3548" i="1"/>
  <c r="I3549" i="1"/>
  <c r="K3549" i="1"/>
  <c r="I3550" i="1"/>
  <c r="K3550" i="1"/>
  <c r="I3551" i="1"/>
  <c r="K3551" i="1"/>
  <c r="I3552" i="1"/>
  <c r="K3552" i="1"/>
  <c r="I3553" i="1"/>
  <c r="K3553" i="1"/>
  <c r="I3554" i="1"/>
  <c r="K3554" i="1"/>
  <c r="I3555" i="1"/>
  <c r="K3555" i="1"/>
  <c r="I3556" i="1"/>
  <c r="K3556" i="1"/>
  <c r="I3557" i="1"/>
  <c r="K3557" i="1"/>
  <c r="I3558" i="1"/>
  <c r="K3558" i="1"/>
  <c r="I3559" i="1"/>
  <c r="K3559" i="1"/>
  <c r="I3560" i="1"/>
  <c r="K3560" i="1"/>
  <c r="I3561" i="1"/>
  <c r="K3561" i="1"/>
  <c r="I3562" i="1"/>
  <c r="K3562" i="1"/>
  <c r="I3563" i="1"/>
  <c r="K3563" i="1"/>
  <c r="I3564" i="1"/>
  <c r="K3564" i="1"/>
  <c r="I3565" i="1"/>
  <c r="K3565" i="1"/>
  <c r="I3566" i="1"/>
  <c r="K3566" i="1"/>
  <c r="I3567" i="1"/>
  <c r="K3567" i="1"/>
  <c r="I3568" i="1"/>
  <c r="K3568" i="1"/>
  <c r="I3569" i="1"/>
  <c r="K3569" i="1"/>
  <c r="I3570" i="1"/>
  <c r="K3570" i="1"/>
  <c r="I3571" i="1"/>
  <c r="K3571" i="1"/>
  <c r="I3572" i="1"/>
  <c r="K3572" i="1"/>
  <c r="I3573" i="1"/>
  <c r="K3573" i="1"/>
  <c r="I3574" i="1"/>
  <c r="K3574" i="1"/>
  <c r="I3575" i="1"/>
  <c r="K3575" i="1"/>
  <c r="I3576" i="1"/>
  <c r="K3576" i="1"/>
  <c r="I3577" i="1"/>
  <c r="K3577" i="1"/>
  <c r="I3578" i="1"/>
  <c r="K3578" i="1"/>
  <c r="I3579" i="1"/>
  <c r="K3579" i="1"/>
  <c r="I3580" i="1"/>
  <c r="K3580" i="1"/>
  <c r="I3581" i="1"/>
  <c r="K3581" i="1"/>
  <c r="I3582" i="1"/>
  <c r="K3582" i="1"/>
  <c r="I3583" i="1"/>
  <c r="K3583" i="1"/>
  <c r="I3584" i="1"/>
  <c r="K3584" i="1"/>
  <c r="I3585" i="1"/>
  <c r="K3585" i="1"/>
  <c r="I3586" i="1"/>
  <c r="K3586" i="1"/>
  <c r="I3587" i="1"/>
  <c r="K3587" i="1"/>
  <c r="I3588" i="1"/>
  <c r="K3588" i="1"/>
  <c r="I3589" i="1"/>
  <c r="K3589" i="1"/>
  <c r="I3590" i="1"/>
  <c r="K3590" i="1"/>
  <c r="I3591" i="1"/>
  <c r="K3591" i="1"/>
  <c r="I3592" i="1"/>
  <c r="K3592" i="1"/>
  <c r="I3593" i="1"/>
  <c r="K3593" i="1"/>
  <c r="I3594" i="1"/>
  <c r="K3594" i="1"/>
  <c r="I3595" i="1"/>
  <c r="K3595" i="1"/>
  <c r="I3596" i="1"/>
  <c r="K3596" i="1"/>
  <c r="I3597" i="1"/>
  <c r="K3597" i="1"/>
  <c r="I3598" i="1"/>
  <c r="K3598" i="1"/>
  <c r="I3599" i="1"/>
  <c r="K3599" i="1"/>
  <c r="I3600" i="1"/>
  <c r="K3600" i="1"/>
  <c r="I3601" i="1"/>
  <c r="K3601" i="1"/>
  <c r="I3602" i="1"/>
  <c r="K3602" i="1"/>
  <c r="I3603" i="1"/>
  <c r="K3603" i="1"/>
  <c r="I3604" i="1"/>
  <c r="K3604" i="1"/>
  <c r="I3605" i="1"/>
  <c r="K3605" i="1"/>
  <c r="I3606" i="1"/>
  <c r="K3606" i="1"/>
  <c r="I3607" i="1"/>
  <c r="K3607" i="1"/>
  <c r="I3608" i="1"/>
  <c r="K3608" i="1"/>
  <c r="I3609" i="1"/>
  <c r="K3609" i="1"/>
  <c r="I3610" i="1"/>
  <c r="K3610" i="1"/>
  <c r="I3611" i="1"/>
  <c r="K3611" i="1"/>
  <c r="I3612" i="1"/>
  <c r="K3612" i="1"/>
  <c r="I3613" i="1"/>
  <c r="K3613" i="1"/>
  <c r="I3614" i="1"/>
  <c r="K3614" i="1"/>
  <c r="I3615" i="1"/>
  <c r="K3615" i="1"/>
  <c r="I3616" i="1"/>
  <c r="K3616" i="1"/>
  <c r="I3617" i="1"/>
  <c r="K3617" i="1"/>
  <c r="I3618" i="1"/>
  <c r="K3618" i="1"/>
  <c r="I3619" i="1"/>
  <c r="K3619" i="1"/>
  <c r="I3620" i="1"/>
  <c r="K3620" i="1"/>
  <c r="I3621" i="1"/>
  <c r="K3621" i="1"/>
  <c r="I3622" i="1"/>
  <c r="K3622" i="1"/>
  <c r="I3623" i="1"/>
  <c r="K3623" i="1"/>
  <c r="I3624" i="1"/>
  <c r="K3624" i="1"/>
  <c r="I3625" i="1"/>
  <c r="K3625" i="1"/>
  <c r="I3626" i="1"/>
  <c r="K3626" i="1"/>
  <c r="I3627" i="1"/>
  <c r="K3627" i="1"/>
  <c r="I3628" i="1"/>
  <c r="K3628" i="1"/>
  <c r="I3629" i="1"/>
  <c r="K3629" i="1"/>
  <c r="I3630" i="1"/>
  <c r="K3630" i="1"/>
  <c r="I3631" i="1"/>
  <c r="K3631" i="1"/>
  <c r="I3632" i="1"/>
  <c r="K3632" i="1"/>
  <c r="I3633" i="1"/>
  <c r="K3633" i="1"/>
  <c r="I3634" i="1"/>
  <c r="K3634" i="1"/>
  <c r="I3635" i="1"/>
  <c r="K3635" i="1"/>
  <c r="I3636" i="1"/>
  <c r="K3636" i="1"/>
  <c r="I3637" i="1"/>
  <c r="K3637" i="1"/>
  <c r="I3638" i="1"/>
  <c r="K3638" i="1"/>
  <c r="I3639" i="1"/>
  <c r="K3639" i="1"/>
  <c r="I3640" i="1"/>
  <c r="K3640" i="1"/>
  <c r="I3641" i="1"/>
  <c r="K3641" i="1"/>
  <c r="I3642" i="1"/>
  <c r="K3642" i="1"/>
  <c r="I3643" i="1"/>
  <c r="K3643" i="1"/>
  <c r="I3644" i="1"/>
  <c r="K3644" i="1"/>
  <c r="I3645" i="1"/>
  <c r="K3645" i="1"/>
  <c r="I3646" i="1"/>
  <c r="K3646" i="1"/>
  <c r="I3647" i="1"/>
  <c r="K3647" i="1"/>
  <c r="I3648" i="1"/>
  <c r="K3648" i="1"/>
  <c r="I3649" i="1"/>
  <c r="K3649" i="1"/>
  <c r="I3650" i="1"/>
  <c r="K3650" i="1"/>
  <c r="I3651" i="1"/>
  <c r="K3651" i="1"/>
  <c r="I3652" i="1"/>
  <c r="K3652" i="1"/>
  <c r="I3653" i="1"/>
  <c r="K3653" i="1"/>
  <c r="I3654" i="1"/>
  <c r="K3654" i="1"/>
  <c r="I3655" i="1"/>
  <c r="K3655" i="1"/>
  <c r="I3656" i="1"/>
  <c r="K3656" i="1"/>
  <c r="I3657" i="1"/>
  <c r="K3657" i="1"/>
  <c r="I3658" i="1"/>
  <c r="K3658" i="1"/>
  <c r="I3659" i="1"/>
  <c r="K3659" i="1"/>
  <c r="I3660" i="1"/>
  <c r="K3660" i="1"/>
  <c r="I3661" i="1"/>
  <c r="K3661" i="1"/>
  <c r="I3662" i="1"/>
  <c r="K3662" i="1"/>
  <c r="I3663" i="1"/>
  <c r="K3663" i="1"/>
  <c r="I3664" i="1"/>
  <c r="K3664" i="1"/>
  <c r="I3665" i="1"/>
  <c r="K3665" i="1"/>
  <c r="I3666" i="1"/>
  <c r="K3666" i="1"/>
  <c r="I3667" i="1"/>
  <c r="K3667" i="1"/>
  <c r="I3668" i="1"/>
  <c r="K3668" i="1"/>
  <c r="I3669" i="1"/>
  <c r="K3669" i="1"/>
  <c r="I3670" i="1"/>
  <c r="K3670" i="1"/>
  <c r="I3671" i="1"/>
  <c r="K3671" i="1"/>
  <c r="I3672" i="1"/>
  <c r="K3672" i="1"/>
  <c r="I3673" i="1"/>
  <c r="K3673" i="1"/>
  <c r="I3674" i="1"/>
  <c r="K3674" i="1"/>
  <c r="I3675" i="1"/>
  <c r="K3675" i="1"/>
  <c r="I3676" i="1"/>
  <c r="K3676" i="1"/>
  <c r="I3677" i="1"/>
  <c r="K3677" i="1"/>
  <c r="I3678" i="1"/>
  <c r="K3678" i="1"/>
  <c r="I3679" i="1"/>
  <c r="K3679" i="1"/>
  <c r="I3680" i="1"/>
  <c r="K3680" i="1"/>
  <c r="I3681" i="1"/>
  <c r="K3681" i="1"/>
  <c r="I3682" i="1"/>
  <c r="K3682" i="1"/>
  <c r="I3683" i="1"/>
  <c r="K3683" i="1"/>
  <c r="I3684" i="1"/>
  <c r="K3684" i="1"/>
  <c r="I3685" i="1"/>
  <c r="K3685" i="1"/>
  <c r="I3686" i="1"/>
  <c r="K3686" i="1"/>
  <c r="I3687" i="1"/>
  <c r="K3687" i="1"/>
  <c r="I3688" i="1"/>
  <c r="K3688" i="1"/>
  <c r="I3689" i="1"/>
  <c r="K3689" i="1"/>
  <c r="I3690" i="1"/>
  <c r="K3690" i="1"/>
  <c r="I3691" i="1"/>
  <c r="K3691" i="1"/>
  <c r="I3692" i="1"/>
  <c r="K3692" i="1"/>
  <c r="I3693" i="1"/>
  <c r="K3693" i="1"/>
  <c r="I3694" i="1"/>
  <c r="K3694" i="1"/>
  <c r="I3695" i="1"/>
  <c r="K3695" i="1"/>
  <c r="I3696" i="1"/>
  <c r="K3696" i="1"/>
  <c r="I3697" i="1"/>
  <c r="K3697" i="1"/>
  <c r="I3698" i="1"/>
  <c r="K3698" i="1"/>
  <c r="I3699" i="1"/>
  <c r="K3699" i="1"/>
  <c r="I3700" i="1"/>
  <c r="K3700" i="1"/>
  <c r="I3701" i="1"/>
  <c r="K3701" i="1"/>
  <c r="I3702" i="1"/>
  <c r="K3702" i="1"/>
  <c r="I3703" i="1"/>
  <c r="K3703" i="1"/>
  <c r="I3704" i="1"/>
  <c r="K3704" i="1"/>
  <c r="I3705" i="1"/>
  <c r="K3705" i="1"/>
  <c r="I3706" i="1"/>
  <c r="K3706" i="1"/>
  <c r="I3707" i="1"/>
  <c r="K3707" i="1"/>
  <c r="I3708" i="1"/>
  <c r="K3708" i="1"/>
  <c r="I3709" i="1"/>
  <c r="K3709" i="1"/>
  <c r="I3710" i="1"/>
  <c r="K3710" i="1"/>
  <c r="I3711" i="1"/>
  <c r="K3711" i="1"/>
  <c r="I3712" i="1"/>
  <c r="K3712" i="1"/>
  <c r="I3713" i="1"/>
  <c r="K3713" i="1"/>
  <c r="I3714" i="1"/>
  <c r="K3714" i="1"/>
  <c r="I3715" i="1"/>
  <c r="K3715" i="1"/>
  <c r="I3716" i="1"/>
  <c r="K3716" i="1"/>
  <c r="I3717" i="1"/>
  <c r="K3717" i="1"/>
  <c r="I3718" i="1"/>
  <c r="K3718" i="1"/>
  <c r="I3719" i="1"/>
  <c r="K3719" i="1"/>
  <c r="I3720" i="1"/>
  <c r="K3720" i="1"/>
  <c r="I3721" i="1"/>
  <c r="K3721" i="1"/>
  <c r="I3722" i="1"/>
  <c r="K3722" i="1"/>
  <c r="I3723" i="1"/>
  <c r="K3723" i="1"/>
  <c r="I3724" i="1"/>
  <c r="K3724" i="1"/>
  <c r="I3725" i="1"/>
  <c r="K3725" i="1"/>
  <c r="I3726" i="1"/>
  <c r="K3726" i="1"/>
  <c r="I3727" i="1"/>
  <c r="K3727" i="1"/>
  <c r="I3728" i="1"/>
  <c r="K3728" i="1"/>
  <c r="I3729" i="1"/>
  <c r="K3729" i="1"/>
  <c r="I3730" i="1"/>
  <c r="K3730" i="1"/>
  <c r="I3731" i="1"/>
  <c r="K3731" i="1"/>
  <c r="I3732" i="1"/>
  <c r="K3732" i="1"/>
  <c r="I3733" i="1"/>
  <c r="K3733" i="1"/>
  <c r="I3734" i="1"/>
  <c r="K3734" i="1"/>
  <c r="I3735" i="1"/>
  <c r="K3735" i="1"/>
  <c r="I3736" i="1"/>
  <c r="K3736" i="1"/>
  <c r="I3737" i="1"/>
  <c r="K3737" i="1"/>
  <c r="I3738" i="1"/>
  <c r="K3738" i="1"/>
  <c r="I3739" i="1"/>
  <c r="K3739" i="1"/>
  <c r="I3740" i="1"/>
  <c r="K3740" i="1"/>
  <c r="I3741" i="1"/>
  <c r="K3741" i="1"/>
  <c r="I3742" i="1"/>
  <c r="K3742" i="1"/>
  <c r="I3743" i="1"/>
  <c r="K3743" i="1"/>
  <c r="I3744" i="1"/>
  <c r="K3744" i="1"/>
  <c r="I3745" i="1"/>
  <c r="K3745" i="1"/>
  <c r="I3746" i="1"/>
  <c r="K3746" i="1"/>
  <c r="I3747" i="1"/>
  <c r="K3747" i="1"/>
  <c r="I3748" i="1"/>
  <c r="K3748" i="1"/>
  <c r="I3749" i="1"/>
  <c r="K3749" i="1"/>
  <c r="I3750" i="1"/>
  <c r="K3750" i="1"/>
  <c r="I3751" i="1"/>
  <c r="K3751" i="1"/>
  <c r="I3752" i="1"/>
  <c r="K3752" i="1"/>
  <c r="I3753" i="1"/>
  <c r="K3753" i="1"/>
  <c r="I3754" i="1"/>
  <c r="K3754" i="1"/>
  <c r="I3755" i="1"/>
  <c r="K3755" i="1"/>
  <c r="I3756" i="1"/>
  <c r="K3756" i="1"/>
  <c r="I3757" i="1"/>
  <c r="K3757" i="1"/>
  <c r="I3758" i="1"/>
  <c r="K3758" i="1"/>
  <c r="I3759" i="1"/>
  <c r="K3759" i="1"/>
  <c r="I3760" i="1"/>
  <c r="K3760" i="1"/>
  <c r="I3761" i="1"/>
  <c r="K3761" i="1"/>
  <c r="I3762" i="1"/>
  <c r="K3762" i="1"/>
  <c r="I3763" i="1"/>
  <c r="K3763" i="1"/>
  <c r="I3764" i="1"/>
  <c r="K3764" i="1"/>
  <c r="I3765" i="1"/>
  <c r="K3765" i="1"/>
  <c r="I3766" i="1"/>
  <c r="K3766" i="1"/>
  <c r="I3767" i="1"/>
  <c r="K3767" i="1"/>
  <c r="I3768" i="1"/>
  <c r="K3768" i="1"/>
  <c r="I3769" i="1"/>
  <c r="K3769" i="1"/>
  <c r="I3770" i="1"/>
  <c r="K3770" i="1"/>
  <c r="I3771" i="1"/>
  <c r="K3771" i="1"/>
  <c r="I3772" i="1"/>
  <c r="K3772" i="1"/>
  <c r="I3773" i="1"/>
  <c r="K3773" i="1"/>
  <c r="I3774" i="1"/>
  <c r="K3774" i="1"/>
  <c r="I3775" i="1"/>
  <c r="K3775" i="1"/>
  <c r="I3776" i="1"/>
  <c r="K3776" i="1"/>
  <c r="I3777" i="1"/>
  <c r="K3777" i="1"/>
  <c r="I3778" i="1"/>
  <c r="K3778" i="1"/>
  <c r="I3779" i="1"/>
  <c r="K3779" i="1"/>
  <c r="I3780" i="1"/>
  <c r="K3780" i="1"/>
  <c r="I3781" i="1"/>
  <c r="K3781" i="1"/>
  <c r="I3782" i="1"/>
  <c r="K3782" i="1"/>
  <c r="I3783" i="1"/>
  <c r="K3783" i="1"/>
  <c r="I3784" i="1"/>
  <c r="K3784" i="1"/>
  <c r="I3785" i="1"/>
  <c r="K3785" i="1"/>
  <c r="I3786" i="1"/>
  <c r="K3786" i="1"/>
  <c r="I3787" i="1"/>
  <c r="K3787" i="1"/>
  <c r="I3788" i="1"/>
  <c r="K3788" i="1"/>
  <c r="I3789" i="1"/>
  <c r="K3789" i="1"/>
  <c r="I3790" i="1"/>
  <c r="K3790" i="1"/>
  <c r="I3791" i="1"/>
  <c r="K3791" i="1"/>
  <c r="I3792" i="1"/>
  <c r="K3792" i="1"/>
  <c r="I3793" i="1"/>
  <c r="K3793" i="1"/>
  <c r="I3794" i="1"/>
  <c r="K3794" i="1"/>
  <c r="I3795" i="1"/>
  <c r="K3795" i="1"/>
  <c r="I3796" i="1"/>
  <c r="K3796" i="1"/>
  <c r="I3797" i="1"/>
  <c r="K3797" i="1"/>
  <c r="I3798" i="1"/>
  <c r="K3798" i="1"/>
  <c r="I3799" i="1"/>
  <c r="K3799" i="1"/>
  <c r="I3800" i="1"/>
  <c r="K3800" i="1"/>
  <c r="I3801" i="1"/>
  <c r="K3801" i="1"/>
  <c r="I3802" i="1"/>
  <c r="K3802" i="1"/>
  <c r="I3803" i="1"/>
  <c r="K3803" i="1"/>
  <c r="I3804" i="1"/>
  <c r="K3804" i="1"/>
  <c r="I3805" i="1"/>
  <c r="K3805" i="1"/>
  <c r="I3806" i="1"/>
  <c r="K3806" i="1"/>
  <c r="I3807" i="1"/>
  <c r="K3807" i="1"/>
  <c r="I3808" i="1"/>
  <c r="K3808" i="1"/>
  <c r="I3809" i="1"/>
  <c r="K3809" i="1"/>
  <c r="I3810" i="1"/>
  <c r="K3810" i="1"/>
  <c r="I3811" i="1"/>
  <c r="K3811" i="1"/>
  <c r="I3812" i="1"/>
  <c r="K3812" i="1"/>
  <c r="I3813" i="1"/>
  <c r="K3813" i="1"/>
  <c r="I3814" i="1"/>
  <c r="K3814" i="1"/>
  <c r="I3815" i="1"/>
  <c r="K3815" i="1"/>
  <c r="I3816" i="1"/>
  <c r="K3816" i="1"/>
  <c r="I3817" i="1"/>
  <c r="K3817" i="1"/>
  <c r="I3818" i="1"/>
  <c r="K3818" i="1"/>
  <c r="I3819" i="1"/>
  <c r="K3819" i="1"/>
  <c r="I3820" i="1"/>
  <c r="K3820" i="1"/>
  <c r="I3821" i="1"/>
  <c r="K3821" i="1"/>
  <c r="I3822" i="1"/>
  <c r="K3822" i="1"/>
  <c r="I3823" i="1"/>
  <c r="K3823" i="1"/>
  <c r="I3824" i="1"/>
  <c r="K3824" i="1"/>
  <c r="I3825" i="1"/>
  <c r="K3825" i="1"/>
  <c r="I3826" i="1"/>
  <c r="K3826" i="1"/>
  <c r="I3827" i="1"/>
  <c r="K3827" i="1"/>
  <c r="I3828" i="1"/>
  <c r="K3828" i="1"/>
  <c r="I3829" i="1"/>
  <c r="K3829" i="1"/>
  <c r="I3830" i="1"/>
  <c r="K3830" i="1"/>
  <c r="I3831" i="1"/>
  <c r="K3831" i="1"/>
  <c r="I3832" i="1"/>
  <c r="K3832" i="1"/>
  <c r="I3833" i="1"/>
  <c r="K3833" i="1"/>
  <c r="I3834" i="1"/>
  <c r="K3834" i="1"/>
  <c r="I3835" i="1"/>
  <c r="K3835" i="1"/>
  <c r="I3836" i="1"/>
  <c r="K3836" i="1"/>
  <c r="I3837" i="1"/>
  <c r="K3837" i="1"/>
  <c r="I3838" i="1"/>
  <c r="K3838" i="1"/>
  <c r="I3839" i="1"/>
  <c r="K3839" i="1"/>
  <c r="I3840" i="1"/>
  <c r="K3840" i="1"/>
  <c r="I3841" i="1"/>
  <c r="K3841" i="1"/>
  <c r="I3842" i="1"/>
  <c r="K3842" i="1"/>
  <c r="I3843" i="1"/>
  <c r="K3843" i="1"/>
  <c r="I3844" i="1"/>
  <c r="K3844" i="1"/>
  <c r="I3845" i="1"/>
  <c r="K3845" i="1"/>
  <c r="I3846" i="1"/>
  <c r="K3846" i="1"/>
  <c r="I3847" i="1"/>
  <c r="K3847" i="1"/>
  <c r="I3848" i="1"/>
  <c r="K3848" i="1"/>
  <c r="I3849" i="1"/>
  <c r="K3849" i="1"/>
  <c r="I3850" i="1"/>
  <c r="K3850" i="1"/>
  <c r="I3851" i="1"/>
  <c r="K3851" i="1"/>
  <c r="I3852" i="1"/>
  <c r="K3852" i="1"/>
  <c r="I3853" i="1"/>
  <c r="K3853" i="1"/>
  <c r="I3854" i="1"/>
  <c r="K3854" i="1"/>
  <c r="I3855" i="1"/>
  <c r="K3855" i="1"/>
  <c r="I3856" i="1"/>
  <c r="K3856" i="1"/>
  <c r="I3857" i="1"/>
  <c r="K3857" i="1"/>
  <c r="I3858" i="1"/>
  <c r="K3858" i="1"/>
  <c r="I3859" i="1"/>
  <c r="K3859" i="1"/>
  <c r="I3860" i="1"/>
  <c r="K3860" i="1"/>
  <c r="I3861" i="1"/>
  <c r="K3861" i="1"/>
  <c r="I3862" i="1"/>
  <c r="K3862" i="1"/>
  <c r="I3863" i="1"/>
  <c r="K3863" i="1"/>
  <c r="I3864" i="1"/>
  <c r="K3864" i="1"/>
  <c r="I3865" i="1"/>
  <c r="K3865" i="1"/>
  <c r="I3866" i="1"/>
  <c r="K3866" i="1"/>
  <c r="I3867" i="1"/>
  <c r="K3867" i="1"/>
  <c r="I3868" i="1"/>
  <c r="K3868" i="1"/>
  <c r="I3869" i="1"/>
  <c r="K3869" i="1"/>
  <c r="I3870" i="1"/>
  <c r="K3870" i="1"/>
  <c r="I3871" i="1"/>
  <c r="K3871" i="1"/>
  <c r="I3872" i="1"/>
  <c r="K3872" i="1"/>
  <c r="I3873" i="1"/>
  <c r="K3873" i="1"/>
  <c r="I3874" i="1"/>
  <c r="K3874" i="1"/>
  <c r="I3875" i="1"/>
  <c r="K3875" i="1"/>
  <c r="I3876" i="1"/>
  <c r="K3876" i="1"/>
  <c r="I3877" i="1"/>
  <c r="K3877" i="1"/>
  <c r="I3878" i="1"/>
  <c r="K3878" i="1"/>
  <c r="I3879" i="1"/>
  <c r="K3879" i="1"/>
  <c r="I3880" i="1"/>
  <c r="K3880" i="1"/>
  <c r="I3881" i="1"/>
  <c r="K3881" i="1"/>
  <c r="I3882" i="1"/>
  <c r="K3882" i="1"/>
  <c r="I3883" i="1"/>
  <c r="K3883" i="1"/>
  <c r="I3884" i="1"/>
  <c r="K3884" i="1"/>
  <c r="I3885" i="1"/>
  <c r="K3885" i="1"/>
  <c r="I3886" i="1"/>
  <c r="K3886" i="1"/>
  <c r="I3887" i="1"/>
  <c r="K3887" i="1"/>
  <c r="I3888" i="1"/>
  <c r="K3888" i="1"/>
  <c r="I3889" i="1"/>
  <c r="K3889" i="1"/>
  <c r="I3890" i="1"/>
  <c r="K3890" i="1"/>
  <c r="I3891" i="1"/>
  <c r="K3891" i="1"/>
  <c r="I3892" i="1"/>
  <c r="K3892" i="1"/>
  <c r="I3893" i="1"/>
  <c r="K3893" i="1"/>
  <c r="I3894" i="1"/>
  <c r="K3894" i="1"/>
  <c r="I3895" i="1"/>
  <c r="K3895" i="1"/>
  <c r="I3896" i="1"/>
  <c r="K3896" i="1"/>
  <c r="I3897" i="1"/>
  <c r="K3897" i="1"/>
  <c r="I3898" i="1"/>
  <c r="K3898" i="1"/>
  <c r="I3899" i="1"/>
  <c r="K3899" i="1"/>
  <c r="I3900" i="1"/>
  <c r="K3900" i="1"/>
  <c r="I3901" i="1"/>
  <c r="K3901" i="1"/>
  <c r="I3902" i="1"/>
  <c r="K3902" i="1"/>
  <c r="I3903" i="1"/>
  <c r="K3903" i="1"/>
  <c r="I3904" i="1"/>
  <c r="K3904" i="1"/>
  <c r="I3905" i="1"/>
  <c r="K3905" i="1"/>
  <c r="I3906" i="1"/>
  <c r="K3906" i="1"/>
  <c r="I3907" i="1"/>
  <c r="K3907" i="1"/>
  <c r="I3908" i="1"/>
  <c r="K3908" i="1"/>
  <c r="I3909" i="1"/>
  <c r="K3909" i="1"/>
  <c r="I3910" i="1"/>
  <c r="K3910" i="1"/>
  <c r="I3911" i="1"/>
  <c r="K3911" i="1"/>
  <c r="I3912" i="1"/>
  <c r="K3912" i="1"/>
  <c r="I3913" i="1"/>
  <c r="K3913" i="1"/>
  <c r="I3914" i="1"/>
  <c r="K3914" i="1"/>
  <c r="I3915" i="1"/>
  <c r="K3915" i="1"/>
  <c r="I3916" i="1"/>
  <c r="K3916" i="1"/>
  <c r="I3917" i="1"/>
  <c r="K3917" i="1"/>
  <c r="I3918" i="1"/>
  <c r="K3918" i="1"/>
  <c r="I3919" i="1"/>
  <c r="K3919" i="1"/>
  <c r="I3920" i="1"/>
  <c r="K3920" i="1"/>
  <c r="I3921" i="1"/>
  <c r="K3921" i="1"/>
  <c r="I3922" i="1"/>
  <c r="K3922" i="1"/>
  <c r="I3923" i="1"/>
  <c r="K3923" i="1"/>
  <c r="I3924" i="1"/>
  <c r="K3924" i="1"/>
  <c r="I3925" i="1"/>
  <c r="K3925" i="1"/>
  <c r="I3926" i="1"/>
  <c r="K3926" i="1"/>
  <c r="I3927" i="1"/>
  <c r="K3927" i="1"/>
  <c r="I3928" i="1"/>
  <c r="K3928" i="1"/>
  <c r="I3929" i="1"/>
  <c r="K3929" i="1"/>
  <c r="I3930" i="1"/>
  <c r="K3930" i="1"/>
  <c r="I3931" i="1"/>
  <c r="K3931" i="1"/>
  <c r="I3932" i="1"/>
  <c r="K3932" i="1"/>
  <c r="I3933" i="1"/>
  <c r="K3933" i="1"/>
  <c r="I3934" i="1"/>
  <c r="K3934" i="1"/>
  <c r="I3935" i="1"/>
  <c r="K3935" i="1"/>
  <c r="I3936" i="1"/>
  <c r="K3936" i="1"/>
  <c r="I3937" i="1"/>
  <c r="K3937" i="1"/>
  <c r="I3938" i="1"/>
  <c r="K3938" i="1"/>
  <c r="I3939" i="1"/>
  <c r="K3939" i="1"/>
  <c r="I3940" i="1"/>
  <c r="K3940" i="1"/>
  <c r="I3941" i="1"/>
  <c r="K3941" i="1"/>
  <c r="I3942" i="1"/>
  <c r="K3942" i="1"/>
  <c r="I3943" i="1"/>
  <c r="K3943" i="1"/>
  <c r="I3944" i="1"/>
  <c r="K3944" i="1"/>
  <c r="I3945" i="1"/>
  <c r="K3945" i="1"/>
  <c r="I3946" i="1"/>
  <c r="K3946" i="1"/>
  <c r="I3947" i="1"/>
  <c r="K3947" i="1"/>
  <c r="I3948" i="1"/>
  <c r="K3948" i="1"/>
  <c r="I3949" i="1"/>
  <c r="K3949" i="1"/>
  <c r="I3950" i="1"/>
  <c r="K3950" i="1"/>
  <c r="I3951" i="1"/>
  <c r="K3951" i="1"/>
  <c r="I3952" i="1"/>
  <c r="K3952" i="1"/>
  <c r="I3953" i="1"/>
  <c r="K3953" i="1"/>
  <c r="I3954" i="1"/>
  <c r="K3954" i="1"/>
  <c r="I3955" i="1"/>
  <c r="K3955" i="1"/>
  <c r="I3956" i="1"/>
  <c r="K3956" i="1"/>
  <c r="I3957" i="1"/>
  <c r="K3957" i="1"/>
  <c r="I3958" i="1"/>
  <c r="K3958" i="1"/>
  <c r="I3959" i="1"/>
  <c r="K3959" i="1"/>
  <c r="I3960" i="1"/>
  <c r="K3960" i="1"/>
  <c r="I3961" i="1"/>
  <c r="K3961" i="1"/>
  <c r="I3962" i="1"/>
  <c r="K3962" i="1"/>
  <c r="I3963" i="1"/>
  <c r="K3963" i="1"/>
  <c r="I3964" i="1"/>
  <c r="K3964" i="1"/>
  <c r="I3965" i="1"/>
  <c r="K3965" i="1"/>
  <c r="I3966" i="1"/>
  <c r="K3966" i="1"/>
  <c r="I3967" i="1"/>
  <c r="K3967" i="1"/>
  <c r="I3968" i="1"/>
  <c r="K3968" i="1"/>
  <c r="I3969" i="1"/>
  <c r="K3969" i="1"/>
  <c r="I3970" i="1"/>
  <c r="K3970" i="1"/>
  <c r="I3971" i="1"/>
  <c r="K3971" i="1"/>
  <c r="I3972" i="1"/>
  <c r="K3972" i="1"/>
  <c r="I3973" i="1"/>
  <c r="K3973" i="1"/>
  <c r="I3974" i="1"/>
  <c r="K3974" i="1"/>
  <c r="I3975" i="1"/>
  <c r="K3975" i="1"/>
  <c r="I3976" i="1"/>
  <c r="K3976" i="1"/>
  <c r="I3977" i="1"/>
  <c r="K3977" i="1"/>
  <c r="I3978" i="1"/>
  <c r="K3978" i="1"/>
  <c r="I3979" i="1"/>
  <c r="K3979" i="1"/>
  <c r="I3980" i="1"/>
  <c r="K3980" i="1"/>
  <c r="I3981" i="1"/>
  <c r="K3981" i="1"/>
  <c r="I3982" i="1"/>
  <c r="K3982" i="1"/>
  <c r="I3983" i="1"/>
  <c r="K3983" i="1"/>
  <c r="I3984" i="1"/>
  <c r="K3984" i="1"/>
  <c r="I3985" i="1"/>
  <c r="K3985" i="1"/>
  <c r="I3986" i="1"/>
  <c r="K3986" i="1"/>
  <c r="I3987" i="1"/>
  <c r="K3987" i="1"/>
  <c r="I3988" i="1"/>
  <c r="K3988" i="1"/>
  <c r="I3989" i="1"/>
  <c r="K3989" i="1"/>
  <c r="I3990" i="1"/>
  <c r="K3990" i="1"/>
  <c r="I3991" i="1"/>
  <c r="K3991" i="1"/>
  <c r="I3992" i="1"/>
  <c r="K3992" i="1"/>
  <c r="I3993" i="1"/>
  <c r="K3993" i="1"/>
  <c r="I3994" i="1"/>
  <c r="K3994" i="1"/>
  <c r="I3995" i="1"/>
  <c r="K3995" i="1"/>
  <c r="I3996" i="1"/>
  <c r="K3996" i="1"/>
  <c r="I3997" i="1"/>
  <c r="K3997" i="1"/>
  <c r="I3998" i="1"/>
  <c r="K3998" i="1"/>
  <c r="I3999" i="1"/>
  <c r="K3999" i="1"/>
  <c r="I4000" i="1"/>
  <c r="K4000" i="1"/>
  <c r="I4001" i="1"/>
  <c r="K4001" i="1"/>
  <c r="I4002" i="1"/>
  <c r="K4002" i="1"/>
  <c r="I4003" i="1"/>
  <c r="K4003" i="1"/>
  <c r="I4004" i="1"/>
  <c r="K4004" i="1"/>
  <c r="I4005" i="1"/>
  <c r="K4005" i="1"/>
  <c r="I4006" i="1"/>
  <c r="K4006" i="1"/>
  <c r="I4007" i="1"/>
  <c r="K4007" i="1"/>
  <c r="I4008" i="1"/>
  <c r="K4008" i="1"/>
  <c r="I4009" i="1"/>
  <c r="K4009" i="1"/>
  <c r="I4010" i="1"/>
  <c r="K4010" i="1"/>
  <c r="I4011" i="1"/>
  <c r="K4011" i="1"/>
  <c r="I4012" i="1"/>
  <c r="K4012" i="1"/>
  <c r="I4013" i="1"/>
  <c r="K4013" i="1"/>
  <c r="I4014" i="1"/>
  <c r="K4014" i="1"/>
  <c r="I4015" i="1"/>
  <c r="K4015" i="1"/>
  <c r="I4016" i="1"/>
  <c r="K4016" i="1"/>
  <c r="I4017" i="1"/>
  <c r="K4017" i="1"/>
  <c r="I4018" i="1"/>
  <c r="K4018" i="1"/>
  <c r="I4019" i="1"/>
  <c r="K4019" i="1"/>
  <c r="I4020" i="1"/>
  <c r="K4020" i="1"/>
  <c r="I4021" i="1"/>
  <c r="K4021" i="1"/>
  <c r="I4022" i="1"/>
  <c r="K4022" i="1"/>
  <c r="I4023" i="1"/>
  <c r="K4023" i="1"/>
  <c r="I4024" i="1"/>
  <c r="K4024" i="1"/>
  <c r="I4025" i="1"/>
  <c r="K4025" i="1"/>
  <c r="I4026" i="1"/>
  <c r="K4026" i="1"/>
  <c r="I4027" i="1"/>
  <c r="K4027" i="1"/>
  <c r="I4028" i="1"/>
  <c r="K4028" i="1"/>
  <c r="I4029" i="1"/>
  <c r="K4029" i="1"/>
  <c r="I4030" i="1"/>
  <c r="K4030" i="1"/>
  <c r="I4031" i="1"/>
  <c r="K4031" i="1"/>
  <c r="I4032" i="1"/>
  <c r="K4032" i="1"/>
  <c r="I4033" i="1"/>
  <c r="K4033" i="1"/>
  <c r="I4034" i="1"/>
  <c r="K4034" i="1"/>
  <c r="I4035" i="1"/>
  <c r="K4035" i="1"/>
  <c r="I4036" i="1"/>
  <c r="K4036" i="1"/>
  <c r="I4037" i="1"/>
  <c r="K4037" i="1"/>
  <c r="I4038" i="1"/>
  <c r="K4038" i="1"/>
  <c r="I4039" i="1"/>
  <c r="K4039" i="1"/>
  <c r="I4040" i="1"/>
  <c r="K4040" i="1"/>
  <c r="I4041" i="1"/>
  <c r="K4041" i="1"/>
  <c r="I4042" i="1"/>
  <c r="K4042" i="1"/>
  <c r="I4043" i="1"/>
  <c r="K4043" i="1"/>
  <c r="I4044" i="1"/>
  <c r="K4044" i="1"/>
  <c r="I4045" i="1"/>
  <c r="K4045" i="1"/>
  <c r="I4046" i="1"/>
  <c r="K4046" i="1"/>
  <c r="I4047" i="1"/>
  <c r="K4047" i="1"/>
  <c r="I4048" i="1"/>
  <c r="K4048" i="1"/>
  <c r="I4049" i="1"/>
  <c r="K4049" i="1"/>
  <c r="I4050" i="1"/>
  <c r="K4050" i="1"/>
  <c r="I4051" i="1"/>
  <c r="K4051" i="1"/>
  <c r="I4052" i="1"/>
  <c r="K4052" i="1"/>
  <c r="I4053" i="1"/>
  <c r="K4053" i="1"/>
  <c r="I4054" i="1"/>
  <c r="K4054" i="1"/>
  <c r="I4055" i="1"/>
  <c r="K4055" i="1"/>
  <c r="I4056" i="1"/>
  <c r="K4056" i="1"/>
  <c r="I4057" i="1"/>
  <c r="K4057" i="1"/>
  <c r="I4058" i="1"/>
  <c r="K4058" i="1"/>
  <c r="I4059" i="1"/>
  <c r="K4059" i="1"/>
  <c r="I4060" i="1"/>
  <c r="K4060" i="1"/>
  <c r="I4061" i="1"/>
  <c r="K4061" i="1"/>
  <c r="I4062" i="1"/>
  <c r="K4062" i="1"/>
  <c r="I4063" i="1"/>
  <c r="K4063" i="1"/>
  <c r="I4064" i="1"/>
  <c r="K4064" i="1"/>
  <c r="I4065" i="1"/>
  <c r="K4065" i="1"/>
  <c r="I4066" i="1"/>
  <c r="K4066" i="1"/>
  <c r="I4067" i="1"/>
  <c r="K4067" i="1"/>
  <c r="I4068" i="1"/>
  <c r="K4068" i="1"/>
  <c r="I4069" i="1"/>
  <c r="K4069" i="1"/>
  <c r="I4070" i="1"/>
  <c r="K4070" i="1"/>
  <c r="I4071" i="1"/>
  <c r="K4071" i="1"/>
  <c r="I4072" i="1"/>
  <c r="K4072" i="1"/>
  <c r="I4073" i="1"/>
  <c r="K4073" i="1"/>
  <c r="I4074" i="1"/>
  <c r="K4074" i="1"/>
  <c r="I4075" i="1"/>
  <c r="K4075" i="1"/>
  <c r="I4076" i="1"/>
  <c r="K4076" i="1"/>
  <c r="I4077" i="1"/>
  <c r="K4077" i="1"/>
  <c r="I4078" i="1"/>
  <c r="K4078" i="1"/>
  <c r="I4079" i="1"/>
  <c r="K4079" i="1"/>
  <c r="I4080" i="1"/>
  <c r="K4080" i="1"/>
  <c r="I4081" i="1"/>
  <c r="K4081" i="1"/>
  <c r="I4082" i="1"/>
  <c r="K4082" i="1"/>
  <c r="I4083" i="1"/>
  <c r="K4083" i="1"/>
  <c r="I4084" i="1"/>
  <c r="K4084" i="1"/>
  <c r="I4085" i="1"/>
  <c r="K4085" i="1"/>
  <c r="I4086" i="1"/>
  <c r="K4086" i="1"/>
  <c r="I4087" i="1"/>
  <c r="K4087" i="1"/>
  <c r="I4088" i="1"/>
  <c r="K4088" i="1"/>
  <c r="I4089" i="1"/>
  <c r="K4089" i="1"/>
  <c r="I4090" i="1"/>
  <c r="K4090" i="1"/>
  <c r="I4091" i="1"/>
  <c r="K4091" i="1"/>
  <c r="I4092" i="1"/>
  <c r="K4092" i="1"/>
  <c r="I4093" i="1"/>
  <c r="K4093" i="1"/>
  <c r="I4094" i="1"/>
  <c r="K4094" i="1"/>
  <c r="I4095" i="1"/>
  <c r="K4095" i="1"/>
  <c r="I4096" i="1"/>
  <c r="K4096" i="1"/>
  <c r="I4097" i="1"/>
  <c r="K4097" i="1"/>
  <c r="I4098" i="1"/>
  <c r="K4098" i="1"/>
  <c r="I4099" i="1"/>
  <c r="K4099" i="1"/>
  <c r="I4100" i="1"/>
  <c r="K4100" i="1"/>
  <c r="I4101" i="1"/>
  <c r="K4101" i="1"/>
  <c r="I4102" i="1"/>
  <c r="K4102" i="1"/>
  <c r="I4103" i="1"/>
  <c r="K4103" i="1"/>
  <c r="I4104" i="1"/>
  <c r="K4104" i="1"/>
  <c r="I4105" i="1"/>
  <c r="K4105" i="1"/>
  <c r="I4106" i="1"/>
  <c r="K4106" i="1"/>
  <c r="I4107" i="1"/>
  <c r="K4107" i="1"/>
  <c r="I4108" i="1"/>
  <c r="K4108" i="1"/>
  <c r="I4109" i="1"/>
  <c r="K4109" i="1"/>
  <c r="I4110" i="1"/>
  <c r="K4110" i="1"/>
  <c r="I4111" i="1"/>
  <c r="K4111" i="1"/>
  <c r="I4112" i="1"/>
  <c r="K4112" i="1"/>
  <c r="I4113" i="1"/>
  <c r="K4113" i="1"/>
  <c r="I4114" i="1"/>
  <c r="K4114" i="1"/>
  <c r="I4115" i="1"/>
  <c r="K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" i="1"/>
  <c r="Q5" i="1"/>
  <c r="Q6" i="1"/>
  <c r="Q7" i="1"/>
  <c r="Q8" i="1"/>
  <c r="Q9" i="1"/>
  <c r="Q10" i="1"/>
  <c r="Q11" i="1"/>
  <c r="Q3" i="1"/>
  <c r="Q2" i="1"/>
  <c r="E13" i="6" l="1"/>
  <c r="F13" i="6" s="1"/>
  <c r="H13" i="6"/>
  <c r="G6" i="6"/>
  <c r="G13" i="6"/>
  <c r="G5" i="6"/>
  <c r="H7" i="6"/>
  <c r="H3" i="6"/>
  <c r="G10" i="6"/>
  <c r="G2" i="6"/>
  <c r="H10" i="6"/>
  <c r="H6" i="6"/>
  <c r="H2" i="6"/>
  <c r="G12" i="6"/>
  <c r="G8" i="6"/>
  <c r="G4" i="6"/>
  <c r="G7" i="6"/>
  <c r="G3" i="6"/>
  <c r="E11" i="6"/>
  <c r="H11" i="6" s="1"/>
  <c r="F11" i="6" l="1"/>
  <c r="G11" i="6"/>
</calcChain>
</file>

<file path=xl/sharedStrings.xml><?xml version="1.0" encoding="utf-8"?>
<sst xmlns="http://schemas.openxmlformats.org/spreadsheetml/2006/main" count="33013" uniqueCount="8400">
  <si>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</si>
  <si>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</si>
  <si>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</si>
  <si>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</si>
  <si>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</si>
  <si>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</si>
  <si>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</si>
  <si>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</si>
  <si>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</si>
  <si>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</si>
  <si>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</si>
  <si>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</si>
  <si>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</si>
  <si>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</si>
  <si>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</si>
  <si>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</si>
  <si>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</si>
  <si>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</si>
  <si>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</si>
  <si>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</si>
  <si>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</si>
  <si>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</si>
  <si>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</si>
  <si>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</si>
  <si>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</si>
  <si>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</si>
  <si>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</si>
  <si>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</si>
  <si>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</si>
  <si>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</si>
  <si>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</si>
  <si>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</si>
  <si>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</si>
  <si>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</si>
  <si>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</si>
  <si>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</si>
  <si>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</si>
  <si>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</si>
  <si>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</si>
  <si>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</si>
  <si>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</si>
  <si>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</si>
  <si>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</si>
  <si>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</si>
  <si>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</si>
  <si>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</si>
  <si>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</si>
  <si>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</si>
  <si>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</si>
  <si>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</si>
  <si>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</si>
  <si>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</si>
  <si>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</si>
  <si>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</si>
  <si>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</si>
  <si>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</si>
  <si>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</si>
  <si>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</si>
  <si>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</si>
  <si>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</si>
  <si>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</si>
  <si>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</si>
  <si>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</si>
  <si>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</si>
  <si>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</si>
  <si>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</si>
  <si>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</si>
  <si>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</si>
  <si>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</si>
  <si>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</si>
  <si>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</si>
  <si>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</si>
  <si>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</si>
  <si>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</si>
  <si>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</si>
  <si>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</si>
  <si>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</si>
  <si>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</si>
  <si>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</si>
  <si>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</si>
  <si>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</si>
  <si>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</si>
  <si>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</si>
  <si>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</si>
  <si>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</si>
  <si>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</si>
  <si>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</si>
  <si>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</si>
  <si>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</si>
  <si>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</si>
  <si>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</si>
  <si>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</si>
  <si>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</si>
  <si>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</si>
  <si>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</si>
  <si>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</si>
  <si>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</si>
  <si>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</si>
  <si>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</si>
  <si>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</si>
  <si>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</si>
  <si>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</si>
  <si>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</si>
  <si>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</si>
  <si>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</si>
  <si>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</si>
  <si>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</si>
  <si>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</si>
  <si>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</si>
  <si>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</si>
  <si>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</si>
  <si>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</si>
  <si>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</si>
  <si>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</si>
  <si>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</si>
  <si>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</si>
  <si>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</si>
  <si>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</si>
  <si>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</si>
  <si>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</si>
  <si>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</si>
  <si>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</si>
  <si>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</si>
  <si>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</si>
  <si>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</si>
  <si>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</si>
  <si>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</si>
  <si>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</si>
  <si>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</si>
  <si>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</si>
  <si>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</si>
  <si>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</si>
  <si>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</si>
  <si>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</si>
  <si>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</si>
  <si>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</si>
  <si>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</si>
  <si>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</si>
  <si>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</si>
  <si>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</si>
  <si>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</si>
  <si>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</si>
  <si>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</si>
  <si>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</si>
  <si>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</si>
  <si>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</si>
  <si>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</si>
  <si>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</si>
  <si>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</si>
  <si>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</si>
  <si>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</si>
  <si>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</si>
  <si>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</si>
  <si>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</si>
  <si>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</si>
  <si>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</si>
  <si>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</si>
  <si>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</si>
  <si>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</si>
  <si>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</si>
  <si>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</si>
  <si>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</si>
  <si>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</si>
  <si>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</si>
  <si>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</si>
  <si>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</si>
  <si>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</si>
  <si>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</si>
  <si>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</si>
  <si>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</si>
  <si>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</si>
  <si>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</si>
  <si>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</si>
  <si>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</si>
  <si>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</si>
  <si>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</si>
  <si>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</si>
  <si>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</si>
  <si>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</si>
  <si>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</si>
  <si>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</si>
  <si>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</si>
  <si>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</si>
  <si>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</si>
  <si>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</si>
  <si>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</si>
  <si>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</si>
  <si>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</si>
  <si>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</si>
  <si>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</si>
  <si>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</si>
  <si>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</si>
  <si>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</si>
  <si>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</si>
  <si>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</si>
  <si>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</si>
  <si>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</si>
  <si>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</si>
  <si>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</si>
  <si>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</si>
  <si>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</si>
  <si>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</si>
  <si>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</si>
  <si>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</si>
  <si>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</si>
  <si>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</si>
  <si>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</si>
  <si>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</si>
  <si>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</si>
  <si>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</si>
  <si>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</si>
  <si>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</si>
  <si>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</si>
  <si>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</si>
  <si>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</si>
  <si>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</si>
  <si>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</si>
  <si>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</si>
  <si>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</si>
  <si>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</si>
  <si>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</si>
  <si>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</si>
  <si>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</si>
  <si>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</si>
  <si>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</si>
  <si>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</si>
  <si>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</si>
  <si>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</si>
  <si>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</si>
  <si>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</si>
  <si>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</si>
  <si>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</si>
  <si>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</si>
  <si>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</si>
  <si>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</si>
  <si>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</si>
  <si>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</si>
  <si>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</si>
  <si>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</si>
  <si>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</si>
  <si>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</si>
  <si>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</si>
  <si>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</si>
  <si>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</si>
  <si>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</si>
  <si>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</si>
  <si>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</si>
  <si>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</si>
  <si>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</si>
  <si>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</si>
  <si>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</si>
  <si>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</si>
  <si>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</si>
  <si>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</si>
  <si>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</si>
  <si>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</si>
  <si>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</si>
  <si>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</si>
  <si>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</si>
  <si>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</si>
  <si>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</si>
  <si>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</si>
  <si>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</si>
  <si>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</si>
  <si>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</si>
  <si>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</si>
  <si>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</si>
  <si>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</si>
  <si>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</si>
  <si>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</si>
  <si>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</si>
  <si>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</si>
  <si>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</si>
  <si>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</si>
  <si>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</si>
  <si>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</si>
  <si>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</si>
  <si>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</si>
  <si>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</si>
  <si>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</si>
  <si>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</si>
  <si>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</si>
  <si>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</si>
  <si>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</si>
  <si>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</si>
  <si>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</si>
  <si>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</si>
  <si>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</si>
  <si>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</si>
  <si>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</si>
  <si>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</si>
  <si>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</si>
  <si>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</si>
  <si>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</si>
  <si>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</si>
  <si>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</si>
  <si>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</si>
  <si>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</si>
  <si>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</si>
  <si>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</si>
  <si>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</si>
  <si>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</si>
  <si>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</si>
  <si>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</si>
  <si>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</si>
  <si>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</si>
  <si>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</si>
  <si>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</si>
  <si>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</si>
  <si>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</si>
  <si>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</si>
  <si>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</si>
  <si>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</si>
  <si>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</si>
  <si>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</si>
  <si>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</si>
  <si>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</si>
  <si>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</si>
  <si>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</si>
  <si>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</si>
  <si>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</si>
  <si>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</si>
  <si>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</si>
  <si>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</si>
  <si>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</si>
  <si>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</si>
  <si>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</si>
  <si>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</si>
  <si>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</si>
  <si>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</si>
  <si>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</si>
  <si>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</si>
  <si>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</si>
  <si>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</si>
  <si>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</si>
  <si>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</si>
  <si>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</si>
  <si>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</si>
  <si>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</si>
  <si>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</si>
  <si>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</si>
  <si>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</si>
  <si>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</si>
  <si>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</si>
  <si>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</si>
  <si>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</si>
  <si>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</si>
  <si>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</si>
  <si>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</si>
  <si>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</si>
  <si>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</si>
  <si>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</si>
  <si>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</si>
  <si>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</si>
  <si>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</si>
  <si>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</si>
  <si>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</si>
  <si>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</si>
  <si>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</si>
  <si>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</si>
  <si>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</si>
  <si>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</si>
  <si>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</si>
  <si>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</si>
  <si>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</si>
  <si>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</si>
  <si>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</si>
  <si>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</si>
  <si>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</si>
  <si>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</si>
  <si>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</si>
  <si>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</si>
  <si>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</si>
  <si>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</si>
  <si>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</si>
  <si>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</si>
  <si>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</si>
  <si>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</si>
  <si>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</si>
  <si>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</si>
  <si>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</si>
  <si>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</si>
  <si>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</si>
  <si>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</si>
  <si>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</si>
  <si>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</si>
  <si>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</si>
  <si>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</si>
  <si>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</si>
  <si>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</si>
  <si>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</si>
  <si>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</si>
  <si>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</si>
  <si>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</si>
  <si>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</si>
  <si>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</si>
  <si>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</si>
  <si>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</si>
  <si>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</si>
  <si>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</si>
  <si>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</si>
  <si>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</si>
  <si>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</si>
  <si>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</si>
  <si>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</si>
  <si>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</si>
  <si>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</si>
  <si>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</si>
  <si>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</si>
  <si>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</si>
  <si>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</si>
  <si>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</si>
  <si>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</si>
  <si>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</si>
  <si>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</si>
  <si>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</si>
  <si>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</si>
  <si>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</si>
  <si>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</si>
  <si>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</si>
  <si>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</si>
  <si>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</si>
  <si>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</si>
  <si>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</si>
  <si>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</si>
  <si>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</si>
  <si>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</si>
  <si>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</si>
  <si>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</si>
  <si>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</si>
  <si>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</si>
  <si>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</si>
  <si>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</si>
  <si>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</si>
  <si>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</si>
  <si>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</si>
  <si>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</si>
  <si>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</si>
  <si>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</si>
  <si>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</si>
  <si>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</si>
  <si>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</si>
  <si>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</si>
  <si>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</si>
  <si>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</si>
  <si>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</si>
  <si>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</si>
  <si>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</si>
  <si>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</si>
  <si>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</si>
  <si>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</si>
  <si>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</si>
  <si>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</si>
  <si>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</si>
  <si>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</si>
  <si>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</si>
  <si>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</si>
  <si>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</si>
  <si>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</si>
  <si>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</si>
  <si>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</si>
  <si>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</si>
  <si>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</si>
  <si>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</si>
  <si>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</si>
  <si>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</si>
  <si>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</si>
  <si>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</si>
  <si>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</si>
  <si>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</si>
  <si>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</si>
  <si>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</si>
  <si>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</si>
  <si>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</si>
  <si>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</si>
  <si>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</si>
  <si>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</si>
  <si>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</si>
  <si>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</si>
  <si>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</si>
  <si>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</si>
  <si>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</si>
  <si>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</si>
  <si>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</si>
  <si>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</si>
  <si>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</si>
  <si>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</si>
  <si>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</si>
  <si>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</si>
  <si>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</si>
  <si>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</si>
  <si>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</si>
  <si>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</si>
  <si>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</si>
  <si>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</si>
  <si>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</si>
  <si>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</si>
  <si>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</si>
  <si>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</si>
  <si>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</si>
  <si>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</si>
  <si>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</si>
  <si>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</si>
  <si>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</si>
  <si>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</si>
  <si>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</si>
  <si>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</si>
  <si>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</si>
  <si>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</si>
  <si>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</si>
  <si>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</si>
  <si>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</si>
  <si>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</si>
  <si>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</si>
  <si>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</si>
  <si>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</si>
  <si>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</si>
  <si>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</si>
  <si>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</si>
  <si>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</si>
  <si>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</si>
  <si>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</si>
  <si>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</si>
  <si>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</si>
  <si>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</si>
  <si>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</si>
  <si>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</si>
  <si>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</si>
  <si>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</si>
  <si>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</si>
  <si>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</si>
  <si>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</si>
  <si>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</si>
  <si>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</si>
  <si>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</si>
  <si>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</si>
  <si>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</si>
  <si>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</si>
  <si>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</si>
  <si>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</si>
  <si>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</si>
  <si>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</si>
  <si>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</si>
  <si>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</si>
  <si>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</si>
  <si>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</si>
  <si>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</si>
  <si>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</si>
  <si>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</si>
  <si>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</si>
  <si>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</si>
  <si>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</si>
  <si>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</si>
  <si>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</si>
  <si>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</si>
  <si>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</si>
  <si>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</si>
  <si>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</si>
  <si>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</si>
  <si>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</si>
  <si>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</si>
  <si>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</si>
  <si>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</si>
  <si>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</si>
  <si>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</si>
  <si>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</si>
  <si>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</si>
  <si>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</si>
  <si>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</si>
  <si>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</si>
  <si>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</si>
  <si>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</si>
  <si>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</si>
  <si>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</si>
  <si>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</si>
  <si>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</si>
  <si>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</si>
  <si>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</si>
  <si>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</si>
  <si>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</si>
  <si>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</si>
  <si>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</si>
  <si>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</si>
  <si>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</si>
  <si>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</si>
  <si>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</si>
  <si>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</si>
  <si>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</si>
  <si>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</si>
  <si>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</si>
  <si>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</si>
  <si>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</si>
  <si>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</si>
  <si>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</si>
  <si>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</si>
  <si>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</si>
  <si>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</si>
  <si>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</si>
  <si>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</si>
  <si>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</si>
  <si>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</si>
  <si>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</si>
  <si>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</si>
  <si>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</si>
  <si>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</si>
  <si>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</si>
  <si>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</si>
  <si>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</si>
  <si>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</si>
  <si>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</si>
  <si>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</si>
  <si>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</si>
  <si>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</si>
  <si>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</si>
  <si>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</si>
  <si>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</si>
  <si>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</si>
  <si>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</si>
  <si>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</si>
  <si>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</si>
  <si>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</si>
  <si>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</si>
  <si>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</si>
  <si>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</si>
  <si>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</si>
  <si>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</si>
  <si>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</si>
  <si>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</si>
  <si>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</si>
  <si>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</si>
  <si>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</si>
  <si>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</si>
  <si>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</si>
  <si>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</si>
  <si>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</si>
  <si>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</si>
  <si>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</si>
  <si>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</si>
  <si>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</si>
  <si>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</si>
  <si>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</si>
  <si>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</si>
  <si>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</si>
  <si>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</si>
  <si>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</si>
  <si>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</si>
  <si>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</si>
  <si>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</si>
  <si>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</si>
  <si>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</si>
  <si>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</si>
  <si>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</si>
  <si>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</si>
  <si>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</si>
  <si>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</si>
  <si>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</si>
  <si>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</si>
  <si>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</si>
  <si>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</si>
  <si>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</si>
  <si>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</si>
  <si>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</si>
  <si>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</si>
  <si>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</si>
  <si>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</si>
  <si>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</si>
  <si>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</si>
  <si>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</si>
  <si>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</si>
  <si>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</si>
  <si>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</si>
  <si>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</si>
  <si>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</si>
  <si>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</si>
  <si>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</si>
  <si>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</si>
  <si>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</si>
  <si>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</si>
  <si>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</si>
  <si>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</si>
  <si>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</si>
  <si>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</si>
  <si>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</si>
  <si>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</si>
  <si>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</si>
  <si>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</si>
  <si>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</si>
  <si>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</si>
  <si>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</si>
  <si>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</si>
  <si>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</si>
  <si>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</si>
  <si>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</si>
  <si>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</si>
  <si>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</si>
  <si>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</si>
  <si>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</si>
  <si>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</si>
  <si>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</si>
  <si>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</si>
  <si>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</si>
  <si>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</si>
  <si>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</si>
  <si>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</si>
  <si>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</si>
  <si>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</si>
  <si>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</si>
  <si>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</si>
  <si>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</si>
  <si>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</si>
  <si>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</si>
  <si>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</si>
  <si>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</si>
  <si>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</si>
  <si>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</si>
  <si>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</si>
  <si>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</si>
  <si>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</si>
  <si>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</si>
  <si>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</si>
  <si>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</si>
  <si>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</si>
  <si>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</si>
  <si>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</si>
  <si>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</si>
  <si>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</si>
  <si>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</si>
  <si>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</si>
  <si>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</si>
  <si>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</si>
  <si>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</si>
  <si>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</si>
  <si>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</si>
  <si>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</si>
  <si>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</si>
  <si>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</si>
  <si>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</si>
  <si>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</si>
  <si>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</si>
  <si>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</si>
  <si>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</si>
  <si>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</si>
  <si>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</si>
  <si>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</si>
  <si>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</si>
  <si>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</si>
  <si>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</si>
  <si>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</si>
  <si>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</si>
  <si>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</si>
  <si>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</si>
  <si>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</si>
  <si>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</si>
  <si>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</si>
  <si>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</si>
  <si>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</si>
  <si>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</si>
  <si>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</si>
  <si>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</si>
  <si>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</si>
  <si>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</si>
  <si>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</si>
  <si>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</si>
  <si>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</si>
  <si>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</si>
  <si>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</si>
  <si>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</si>
  <si>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</si>
  <si>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</si>
  <si>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</si>
  <si>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</si>
  <si>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</si>
  <si>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</si>
  <si>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</si>
  <si>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</si>
  <si>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</si>
  <si>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</si>
  <si>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</si>
  <si>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</si>
  <si>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</si>
  <si>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</si>
  <si>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</si>
  <si>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</si>
  <si>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</si>
  <si>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</si>
  <si>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</si>
  <si>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</si>
  <si>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</si>
  <si>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</si>
  <si>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</si>
  <si>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</si>
  <si>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</si>
  <si>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</si>
  <si>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</si>
  <si>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</si>
  <si>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</si>
  <si>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</si>
  <si>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</si>
  <si>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</si>
  <si>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</si>
  <si>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</si>
  <si>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</si>
  <si>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</si>
  <si>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</si>
  <si>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</si>
  <si>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</si>
  <si>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</si>
  <si>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</si>
  <si>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</si>
  <si>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</si>
  <si>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</si>
  <si>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</si>
  <si>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</si>
  <si>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</si>
  <si>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</si>
  <si>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</si>
  <si>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</si>
  <si>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</si>
  <si>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</si>
  <si>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</si>
  <si>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</si>
  <si>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</si>
  <si>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</si>
  <si>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</si>
  <si>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</si>
  <si>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</si>
  <si>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</si>
  <si>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</si>
  <si>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</si>
  <si>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</si>
  <si>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</si>
  <si>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</si>
  <si>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</si>
  <si>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</si>
  <si>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</si>
  <si>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</si>
  <si>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</si>
  <si>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</si>
  <si>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</si>
  <si>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</si>
  <si>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</si>
  <si>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</si>
  <si>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</si>
  <si>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</si>
  <si>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</si>
  <si>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</si>
  <si>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</si>
  <si>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</si>
  <si>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</si>
  <si>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</si>
  <si>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</si>
  <si>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</si>
  <si>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</si>
  <si>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</si>
  <si>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</si>
  <si>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</si>
  <si>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</si>
  <si>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</si>
  <si>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</si>
  <si>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</si>
  <si>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</si>
  <si>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</si>
  <si>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</si>
  <si>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</si>
  <si>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</si>
  <si>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</si>
  <si>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</si>
  <si>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</si>
  <si>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</si>
  <si>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</si>
  <si>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</si>
  <si>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</si>
  <si>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</si>
  <si>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</si>
  <si>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</si>
  <si>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</si>
  <si>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</si>
  <si>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</si>
  <si>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</si>
  <si>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</si>
  <si>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</si>
  <si>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</si>
  <si>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</si>
  <si>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</si>
  <si>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</si>
  <si>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</si>
  <si>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</si>
  <si>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</si>
  <si>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</si>
  <si>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</si>
  <si>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</si>
  <si>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</si>
  <si>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</si>
  <si>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</si>
  <si>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</si>
  <si>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</si>
  <si>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</si>
  <si>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</si>
  <si>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</si>
  <si>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</si>
  <si>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</si>
  <si>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</si>
  <si>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</si>
  <si>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</si>
  <si>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</si>
  <si>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</si>
  <si>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</si>
  <si>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</si>
  <si>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</si>
  <si>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</si>
  <si>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</si>
  <si>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</si>
  <si>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</si>
  <si>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</si>
  <si>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</si>
  <si>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</si>
  <si>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</si>
  <si>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</si>
  <si>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</si>
  <si>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</si>
  <si>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</si>
  <si>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</si>
  <si>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</si>
  <si>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</si>
  <si>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</si>
  <si>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</si>
  <si>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</si>
  <si>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</si>
  <si>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</si>
  <si>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</si>
  <si>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</si>
  <si>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</si>
  <si>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</si>
  <si>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</si>
  <si>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</si>
  <si>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</si>
  <si>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</si>
  <si>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</si>
  <si>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</si>
  <si>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</si>
  <si>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</si>
  <si>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</si>
  <si>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</si>
  <si>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</si>
  <si>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</si>
  <si>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</si>
  <si>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</si>
  <si>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</si>
  <si>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</si>
  <si>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</si>
  <si>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</si>
  <si>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</si>
  <si>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</si>
  <si>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</si>
  <si>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</si>
  <si>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</si>
  <si>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</si>
  <si>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</si>
  <si>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</si>
  <si>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</si>
  <si>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</si>
  <si>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</si>
  <si>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</si>
  <si>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</si>
  <si>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</si>
  <si>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</si>
  <si>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</si>
  <si>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</si>
  <si>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</si>
  <si>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</si>
  <si>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</si>
  <si>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</si>
  <si>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</si>
  <si>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</si>
  <si>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</si>
  <si>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</si>
  <si>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</si>
  <si>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</si>
  <si>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</si>
  <si>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</si>
  <si>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</si>
  <si>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</si>
  <si>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</si>
  <si>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</si>
  <si>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</si>
  <si>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</si>
  <si>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</si>
  <si>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</si>
  <si>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</si>
  <si>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</si>
  <si>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</si>
  <si>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</si>
  <si>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</si>
  <si>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</si>
  <si>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</si>
  <si>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</si>
  <si>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</si>
  <si>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</si>
  <si>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</si>
  <si>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</si>
  <si>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</si>
  <si>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</si>
  <si>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</si>
  <si>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</si>
  <si>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</si>
  <si>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</si>
  <si>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</si>
  <si>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</si>
  <si>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</si>
  <si>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</si>
  <si>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</si>
  <si>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</si>
  <si>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</si>
  <si>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</si>
  <si>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</si>
  <si>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</si>
  <si>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</si>
  <si>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</si>
  <si>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</si>
  <si>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</si>
  <si>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</si>
  <si>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</si>
  <si>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</si>
  <si>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</si>
  <si>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</si>
  <si>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</si>
  <si>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</si>
  <si>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</si>
  <si>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</si>
  <si>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</si>
  <si>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</si>
  <si>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</si>
  <si>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</si>
  <si>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</si>
  <si>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</si>
  <si>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</si>
  <si>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</si>
  <si>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</si>
  <si>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</si>
  <si>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</si>
  <si>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</si>
  <si>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</si>
  <si>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</si>
  <si>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</si>
  <si>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</si>
  <si>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</si>
  <si>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</si>
  <si>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</si>
  <si>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</si>
  <si>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</si>
  <si>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</si>
  <si>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</si>
  <si>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</si>
  <si>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</si>
  <si>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</si>
  <si>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</si>
  <si>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</si>
  <si>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</si>
  <si>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</si>
  <si>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</si>
  <si>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</si>
  <si>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</si>
  <si>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</si>
  <si>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</si>
  <si>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</si>
  <si>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</si>
  <si>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</si>
  <si>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</si>
  <si>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</si>
  <si>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</si>
  <si>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</si>
  <si>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</si>
  <si>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</si>
  <si>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</si>
  <si>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</si>
  <si>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</si>
  <si>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</si>
  <si>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</si>
  <si>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</si>
  <si>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</si>
  <si>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</si>
  <si>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</si>
  <si>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</si>
  <si>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</si>
  <si>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</si>
  <si>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</si>
  <si>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</si>
  <si>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</si>
  <si>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</si>
  <si>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</si>
  <si>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</si>
  <si>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</si>
  <si>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</si>
  <si>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</si>
  <si>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</si>
  <si>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</si>
  <si>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</si>
  <si>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</si>
  <si>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</si>
  <si>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</si>
  <si>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</si>
  <si>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</si>
  <si>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</si>
  <si>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</si>
  <si>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</si>
  <si>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</si>
  <si>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</si>
  <si>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</si>
  <si>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</si>
  <si>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</si>
  <si>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</si>
  <si>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</si>
  <si>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</si>
  <si>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</si>
  <si>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</si>
  <si>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</si>
  <si>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</si>
  <si>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</si>
  <si>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</si>
  <si>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</si>
  <si>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</si>
  <si>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</si>
  <si>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</si>
  <si>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</si>
  <si>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</si>
  <si>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</si>
  <si>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</si>
  <si>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</si>
  <si>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</si>
  <si>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</si>
  <si>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</si>
  <si>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</si>
  <si>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</si>
  <si>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</si>
  <si>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</si>
  <si>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</si>
  <si>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</si>
  <si>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</si>
  <si>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</si>
  <si>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</si>
  <si>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</si>
  <si>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</si>
  <si>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</si>
  <si>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</si>
  <si>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</si>
  <si>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</si>
  <si>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</si>
  <si>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</si>
  <si>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</si>
  <si>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</si>
  <si>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</si>
  <si>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</si>
  <si>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</si>
  <si>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</si>
  <si>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</si>
  <si>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</si>
  <si>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</si>
  <si>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</si>
  <si>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</si>
  <si>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</si>
  <si>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</si>
  <si>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</si>
  <si>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</si>
  <si>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</si>
  <si>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</si>
  <si>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</si>
  <si>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</si>
  <si>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</si>
  <si>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</si>
  <si>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</si>
  <si>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</si>
  <si>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</si>
  <si>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</si>
  <si>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</si>
  <si>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</si>
  <si>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</si>
  <si>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</si>
  <si>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</si>
  <si>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</si>
  <si>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</si>
  <si>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</si>
  <si>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</si>
  <si>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</si>
  <si>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</si>
  <si>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</si>
  <si>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</si>
  <si>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</si>
  <si>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</si>
  <si>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</si>
  <si>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</si>
  <si>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</si>
  <si>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</si>
  <si>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</si>
  <si>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</si>
  <si>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</si>
  <si>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</si>
  <si>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</si>
  <si>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</si>
  <si>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</si>
  <si>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</si>
  <si>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</si>
  <si>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</si>
  <si>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</si>
  <si>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</si>
  <si>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</si>
  <si>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</si>
  <si>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</si>
  <si>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</si>
  <si>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</si>
  <si>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</si>
  <si>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</si>
  <si>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</si>
  <si>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</si>
  <si>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</si>
  <si>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</si>
  <si>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</si>
  <si>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</si>
  <si>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</si>
  <si>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</si>
  <si>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</si>
  <si>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</si>
  <si>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</si>
  <si>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</si>
  <si>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</si>
  <si>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</si>
  <si>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</si>
  <si>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</si>
  <si>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</si>
  <si>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</si>
  <si>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</si>
  <si>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</si>
  <si>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</si>
  <si>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</si>
  <si>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</si>
  <si>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</si>
  <si>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</si>
  <si>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</si>
  <si>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</si>
  <si>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</si>
  <si>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</si>
  <si>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</si>
  <si>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</si>
  <si>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</si>
  <si>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</si>
  <si>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</si>
  <si>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</si>
  <si>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</si>
  <si>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</si>
  <si>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</si>
  <si>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</si>
  <si>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</si>
  <si>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</si>
  <si>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</si>
  <si>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</si>
  <si>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</si>
  <si>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</si>
  <si>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</si>
  <si>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</si>
  <si>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</si>
  <si>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</si>
  <si>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</si>
  <si>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</si>
  <si>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</si>
  <si>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</si>
  <si>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</si>
  <si>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</si>
  <si>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</si>
  <si>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</si>
  <si>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</si>
  <si>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</si>
  <si>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</si>
  <si>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</si>
  <si>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</si>
  <si>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</si>
  <si>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</si>
  <si>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</si>
  <si>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</si>
  <si>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</si>
  <si>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</si>
  <si>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</si>
  <si>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</si>
  <si>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</si>
  <si>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</si>
  <si>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</si>
  <si>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</si>
  <si>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</si>
  <si>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</si>
  <si>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</si>
  <si>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</si>
  <si>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</si>
  <si>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</si>
  <si>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</si>
  <si>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</si>
  <si>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</si>
  <si>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</si>
  <si>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</si>
  <si>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</si>
  <si>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</si>
  <si>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</si>
  <si>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</si>
  <si>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</si>
  <si>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</si>
  <si>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</si>
  <si>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</si>
  <si>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</si>
  <si>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</si>
  <si>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</si>
  <si>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</si>
  <si>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</si>
  <si>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</si>
  <si>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</si>
  <si>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</si>
  <si>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</si>
  <si>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</si>
  <si>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</si>
  <si>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</si>
  <si>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</si>
  <si>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</si>
  <si>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</si>
  <si>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</si>
  <si>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</si>
  <si>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</si>
  <si>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</si>
  <si>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</si>
  <si>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</si>
  <si>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</si>
  <si>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</si>
  <si>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</si>
  <si>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</si>
  <si>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</si>
  <si>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</si>
  <si>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</si>
  <si>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</si>
  <si>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</si>
  <si>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</si>
  <si>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</si>
  <si>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</si>
  <si>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</si>
  <si>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</si>
  <si>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</si>
  <si>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</si>
  <si>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</si>
  <si>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</si>
  <si>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</si>
  <si>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</si>
  <si>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</si>
  <si>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</si>
  <si>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</si>
  <si>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</si>
  <si>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</si>
  <si>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</si>
  <si>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</si>
  <si>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</si>
  <si>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</si>
  <si>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</si>
  <si>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</si>
  <si>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</si>
  <si>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</si>
  <si>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</si>
  <si>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</si>
  <si>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</si>
  <si>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</si>
  <si>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</si>
  <si>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</si>
  <si>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</si>
  <si>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</si>
  <si>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</si>
  <si>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</si>
  <si>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</si>
  <si>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</si>
  <si>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</si>
  <si>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</si>
  <si>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</si>
  <si>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</si>
  <si>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</si>
  <si>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</si>
  <si>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</si>
  <si>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</si>
  <si>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</si>
  <si>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</si>
  <si>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</si>
  <si>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</si>
  <si>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</si>
  <si>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</si>
  <si>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</si>
  <si>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</si>
  <si>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</si>
  <si>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</si>
  <si>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</si>
  <si>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</si>
  <si>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</si>
  <si>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</si>
  <si>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</si>
  <si>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</si>
  <si>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</si>
  <si>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</si>
  <si>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</si>
  <si>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</si>
  <si>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</si>
  <si>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</si>
  <si>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</si>
  <si>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</si>
  <si>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</si>
  <si>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</si>
  <si>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</si>
  <si>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</si>
  <si>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</si>
  <si>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</si>
  <si>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</si>
  <si>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</si>
  <si>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</si>
  <si>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</si>
  <si>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</si>
  <si>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</si>
  <si>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</si>
  <si>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</si>
  <si>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</si>
  <si>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</si>
  <si>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</si>
  <si>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</si>
  <si>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</si>
  <si>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</si>
  <si>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</si>
  <si>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</si>
  <si>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</si>
  <si>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</si>
  <si>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</si>
  <si>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</si>
  <si>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</si>
  <si>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</si>
  <si>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</si>
  <si>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</si>
  <si>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</si>
  <si>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</si>
  <si>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</si>
  <si>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</si>
  <si>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</si>
  <si>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</si>
  <si>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</si>
  <si>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</si>
  <si>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</si>
  <si>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</si>
  <si>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</si>
  <si>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</si>
  <si>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</si>
  <si>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</si>
  <si>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</si>
  <si>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</si>
  <si>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</si>
  <si>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</si>
  <si>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</si>
  <si>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</si>
  <si>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</si>
  <si>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</si>
  <si>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</si>
  <si>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</si>
  <si>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</si>
  <si>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</si>
  <si>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</si>
  <si>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</si>
  <si>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</si>
  <si>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</si>
  <si>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</si>
  <si>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</si>
  <si>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</si>
  <si>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</si>
  <si>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</si>
  <si>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</si>
  <si>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</si>
  <si>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</si>
  <si>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</si>
  <si>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</si>
  <si>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</si>
  <si>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</si>
  <si>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</si>
  <si>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</si>
  <si>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</si>
  <si>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</si>
  <si>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</si>
  <si>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</si>
  <si>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</si>
  <si>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</si>
  <si>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</si>
  <si>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</si>
  <si>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</si>
  <si>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</si>
  <si>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</si>
  <si>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</si>
  <si>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</si>
  <si>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</si>
  <si>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</si>
  <si>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</si>
  <si>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</si>
  <si>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</si>
  <si>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</si>
  <si>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</si>
  <si>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</si>
  <si>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</si>
  <si>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</si>
  <si>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</si>
  <si>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</si>
  <si>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</si>
  <si>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</si>
  <si>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</si>
  <si>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</si>
  <si>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</si>
  <si>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</si>
  <si>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</si>
  <si>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</si>
  <si>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</si>
  <si>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</si>
  <si>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</si>
  <si>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</si>
  <si>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</si>
  <si>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</si>
  <si>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</si>
  <si>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</si>
  <si>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</si>
  <si>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</si>
  <si>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</si>
  <si>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</si>
  <si>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</si>
  <si>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</si>
  <si>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</si>
  <si>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</si>
  <si>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</si>
  <si>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</si>
  <si>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</si>
  <si>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</si>
  <si>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</si>
  <si>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</si>
  <si>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</si>
  <si>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</si>
  <si>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</si>
  <si>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</si>
  <si>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</si>
  <si>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</si>
  <si>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</si>
  <si>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</si>
  <si>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</si>
  <si>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</si>
  <si>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</si>
  <si>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</si>
  <si>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</si>
  <si>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</si>
  <si>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</si>
  <si>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</si>
  <si>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</si>
  <si>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</si>
  <si>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</si>
  <si>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</si>
  <si>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</si>
  <si>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</si>
  <si>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</si>
  <si>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</si>
  <si>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</si>
  <si>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</si>
  <si>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</si>
  <si>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</si>
  <si>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</si>
  <si>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</si>
  <si>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</si>
  <si>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</si>
  <si>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</si>
  <si>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</si>
  <si>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</si>
  <si>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</si>
  <si>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</si>
  <si>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</si>
  <si>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</si>
  <si>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</si>
  <si>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</si>
  <si>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</si>
  <si>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</si>
  <si>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</si>
  <si>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</si>
  <si>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</si>
  <si>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</si>
  <si>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</si>
  <si>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</si>
  <si>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</si>
  <si>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</si>
  <si>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</si>
  <si>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</si>
  <si>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</si>
  <si>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</si>
  <si>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</si>
  <si>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</si>
  <si>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</si>
  <si>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</si>
  <si>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</si>
  <si>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</si>
  <si>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</si>
  <si>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</si>
  <si>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</si>
  <si>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</si>
  <si>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</si>
  <si>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</si>
  <si>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</si>
  <si>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</si>
  <si>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</si>
  <si>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</si>
  <si>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</si>
  <si>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</si>
  <si>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</si>
  <si>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</si>
  <si>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</si>
  <si>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</si>
  <si>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</si>
  <si>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</si>
  <si>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</si>
  <si>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</si>
  <si>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</si>
  <si>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</si>
  <si>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</si>
  <si>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</si>
  <si>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</si>
  <si>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</si>
  <si>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</si>
  <si>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</si>
  <si>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</si>
  <si>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</si>
  <si>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</si>
  <si>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</si>
  <si>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</si>
  <si>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</si>
  <si>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</si>
  <si>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</si>
  <si>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</si>
  <si>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</si>
  <si>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</si>
  <si>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</si>
  <si>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</si>
  <si>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</si>
  <si>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</si>
  <si>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</si>
  <si>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</si>
  <si>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</si>
  <si>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</si>
  <si>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</si>
  <si>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</si>
  <si>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</si>
  <si>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</si>
  <si>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</si>
  <si>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</si>
  <si>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</si>
  <si>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</si>
  <si>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</si>
  <si>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</si>
  <si>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</si>
  <si>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</si>
  <si>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</si>
  <si>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</si>
  <si>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</si>
  <si>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</si>
  <si>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</si>
  <si>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</si>
  <si>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</si>
  <si>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</si>
  <si>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</si>
  <si>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</si>
  <si>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</si>
  <si>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</si>
  <si>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</si>
  <si>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</si>
  <si>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</si>
  <si>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</si>
  <si>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</si>
  <si>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</si>
  <si>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</si>
  <si>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</si>
  <si>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</si>
  <si>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</si>
  <si>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</si>
  <si>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</si>
  <si>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</si>
  <si>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</si>
  <si>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</si>
  <si>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</si>
  <si>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</si>
  <si>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</si>
  <si>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</si>
  <si>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</si>
  <si>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</si>
  <si>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</si>
  <si>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</si>
  <si>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</si>
  <si>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</si>
  <si>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</si>
  <si>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</si>
  <si>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</si>
  <si>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</si>
  <si>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</si>
  <si>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</si>
  <si>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</si>
  <si>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</si>
  <si>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</si>
  <si>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</si>
  <si>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</si>
  <si>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</si>
  <si>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</si>
  <si>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</si>
  <si>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</si>
  <si>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</si>
  <si>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</si>
  <si>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</si>
  <si>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</si>
  <si>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</si>
  <si>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</si>
  <si>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</si>
  <si>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</si>
  <si>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</si>
  <si>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</si>
  <si>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</si>
  <si>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</si>
  <si>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</si>
  <si>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</si>
  <si>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</si>
  <si>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</si>
  <si>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</si>
  <si>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</si>
  <si>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</si>
  <si>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</si>
  <si>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</si>
  <si>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</si>
  <si>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</si>
  <si>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</si>
  <si>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</si>
  <si>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</si>
  <si>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</si>
  <si>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</si>
  <si>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</si>
  <si>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</si>
  <si>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</si>
  <si>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</si>
  <si>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</si>
  <si>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</si>
  <si>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</si>
  <si>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</si>
  <si>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</si>
  <si>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</si>
  <si>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</si>
  <si>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</si>
  <si>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</si>
  <si>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</si>
  <si>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</si>
  <si>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</si>
  <si>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</si>
  <si>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</si>
  <si>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</si>
  <si>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</si>
  <si>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</si>
  <si>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</si>
  <si>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</si>
  <si>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</si>
  <si>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</si>
  <si>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</si>
  <si>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</si>
  <si>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</si>
  <si>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</si>
  <si>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</si>
  <si>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</si>
  <si>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</si>
  <si>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</si>
  <si>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</si>
  <si>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</si>
  <si>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</si>
  <si>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</si>
  <si>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</si>
  <si>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</si>
  <si>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</si>
  <si>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</si>
  <si>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</si>
  <si>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</si>
  <si>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</si>
  <si>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</si>
  <si>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</si>
  <si>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</si>
  <si>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</si>
  <si>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</si>
  <si>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</si>
  <si>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</si>
  <si>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</si>
  <si>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</si>
  <si>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</si>
  <si>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</si>
  <si>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</si>
  <si>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</si>
  <si>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</si>
  <si>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</si>
  <si>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</si>
  <si>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</si>
  <si>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</si>
  <si>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</si>
  <si>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</si>
  <si>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</si>
  <si>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</si>
  <si>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</si>
  <si>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</si>
  <si>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</si>
  <si>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</si>
  <si>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</si>
  <si>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</si>
  <si>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</si>
  <si>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</si>
  <si>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</si>
  <si>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</si>
  <si>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</si>
  <si>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</si>
  <si>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</si>
  <si>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</si>
  <si>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</si>
  <si>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</si>
  <si>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</si>
  <si>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</si>
  <si>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</si>
  <si>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</si>
  <si>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</si>
  <si>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</si>
  <si>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</si>
  <si>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</si>
  <si>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</si>
  <si>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</si>
  <si>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</si>
  <si>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</si>
  <si>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</si>
  <si>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</si>
  <si>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</si>
  <si>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</si>
  <si>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</si>
  <si>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</si>
  <si>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</si>
  <si>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</si>
  <si>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</si>
  <si>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</si>
  <si>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</si>
  <si>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</si>
  <si>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</si>
  <si>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</si>
  <si>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</si>
  <si>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</si>
  <si>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</si>
  <si>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</si>
  <si>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</si>
  <si>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</si>
  <si>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</si>
  <si>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</si>
  <si>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</si>
  <si>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</si>
  <si>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</si>
  <si>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</si>
  <si>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</si>
  <si>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</si>
  <si>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</si>
  <si>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</si>
  <si>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</si>
  <si>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</si>
  <si>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</si>
  <si>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</si>
  <si>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</si>
  <si>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</si>
  <si>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</si>
  <si>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</si>
  <si>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</si>
  <si>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</si>
  <si>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</si>
  <si>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</si>
  <si>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</si>
  <si>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</si>
  <si>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</si>
  <si>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</si>
  <si>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</si>
  <si>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</si>
  <si>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</si>
  <si>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</si>
  <si>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</si>
  <si>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</si>
  <si>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</si>
  <si>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</si>
  <si>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</si>
  <si>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</si>
  <si>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</si>
  <si>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</si>
  <si>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</si>
  <si>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</si>
  <si>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</si>
  <si>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</si>
  <si>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</si>
  <si>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</si>
  <si>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</si>
  <si>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</si>
  <si>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</si>
  <si>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</si>
  <si>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</si>
  <si>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</si>
  <si>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</si>
  <si>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</si>
  <si>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</si>
  <si>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</si>
  <si>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</si>
  <si>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</si>
  <si>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</si>
  <si>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</si>
  <si>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</si>
  <si>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</si>
  <si>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</si>
  <si>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</si>
  <si>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</si>
  <si>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</si>
  <si>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</si>
  <si>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</si>
  <si>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</si>
  <si>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</si>
  <si>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</si>
  <si>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</si>
  <si>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</si>
  <si>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</si>
  <si>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</si>
  <si>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</si>
  <si>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</si>
  <si>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</si>
  <si>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</si>
  <si>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</si>
  <si>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</si>
  <si>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</si>
  <si>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</si>
  <si>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</si>
  <si>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</si>
  <si>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</si>
  <si>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</si>
  <si>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</si>
  <si>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</si>
  <si>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</si>
  <si>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</si>
  <si>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</si>
  <si>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</si>
  <si>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</si>
  <si>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</si>
  <si>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</si>
  <si>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</si>
  <si>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</si>
  <si>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</si>
  <si>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</si>
  <si>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</si>
  <si>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</si>
  <si>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</si>
  <si>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</si>
  <si>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</si>
  <si>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</si>
  <si>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</si>
  <si>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</si>
  <si>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</si>
  <si>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</si>
  <si>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</si>
  <si>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</si>
  <si>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</si>
  <si>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</si>
  <si>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</si>
  <si>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</si>
  <si>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</si>
  <si>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</si>
  <si>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</si>
  <si>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</si>
  <si>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</si>
  <si>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</si>
  <si>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</si>
  <si>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</si>
  <si>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</si>
  <si>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</si>
  <si>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</si>
  <si>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</si>
  <si>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</si>
  <si>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</si>
  <si>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</si>
  <si>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</si>
  <si>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</si>
  <si>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</si>
  <si>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</si>
  <si>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</si>
  <si>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</si>
  <si>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</si>
  <si>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</si>
  <si>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</si>
  <si>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</si>
  <si>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</si>
  <si>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</si>
  <si>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</si>
  <si>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</si>
  <si>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</si>
  <si>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</si>
  <si>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</si>
  <si>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</si>
  <si>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</si>
  <si>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</si>
  <si>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</si>
  <si>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</si>
  <si>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</si>
  <si>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</si>
  <si>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</si>
  <si>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</si>
  <si>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</si>
  <si>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</si>
  <si>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</si>
  <si>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</si>
  <si>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</si>
  <si>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</si>
  <si>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</si>
  <si>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</si>
  <si>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</si>
  <si>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</si>
  <si>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</si>
  <si>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</si>
  <si>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</si>
  <si>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</si>
  <si>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</si>
  <si>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</si>
  <si>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</si>
  <si>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</si>
  <si>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</si>
  <si>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</si>
  <si>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</si>
  <si>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</si>
  <si>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</si>
  <si>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</si>
  <si>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</si>
  <si>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</si>
  <si>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</si>
  <si>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</si>
  <si>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</si>
  <si>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</si>
  <si>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</si>
  <si>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</si>
  <si>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</si>
  <si>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</si>
  <si>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</si>
  <si>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</si>
  <si>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</si>
  <si>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</si>
  <si>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</si>
  <si>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</si>
  <si>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</si>
  <si>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</si>
  <si>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</si>
  <si>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</si>
  <si>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</si>
  <si>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</si>
  <si>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</si>
  <si>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</si>
  <si>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</si>
  <si>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</si>
  <si>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</si>
  <si>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</si>
  <si>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</si>
  <si>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</si>
  <si>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</si>
  <si>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</si>
  <si>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</si>
  <si>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</si>
  <si>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</si>
  <si>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</si>
  <si>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</si>
  <si>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</si>
  <si>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</si>
  <si>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</si>
  <si>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</si>
  <si>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</si>
  <si>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</si>
  <si>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</si>
  <si>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</si>
  <si>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</si>
  <si>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</si>
  <si>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</si>
  <si>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</si>
  <si>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</si>
  <si>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</si>
  <si>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</si>
  <si>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</si>
  <si>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</si>
  <si>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</si>
  <si>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</si>
  <si>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</si>
  <si>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</si>
  <si>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</si>
  <si>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</si>
  <si>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</si>
  <si>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</si>
  <si>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</si>
  <si>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</si>
  <si>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</si>
  <si>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</si>
  <si>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</si>
  <si>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</si>
  <si>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</si>
  <si>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</si>
  <si>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</si>
  <si>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</si>
  <si>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</si>
  <si>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</si>
  <si>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</si>
  <si>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</si>
  <si>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</si>
  <si>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</si>
  <si>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</si>
  <si>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</si>
  <si>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</si>
  <si>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</si>
  <si>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</si>
  <si>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</si>
  <si>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</si>
  <si>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</si>
  <si>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</si>
  <si>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</si>
  <si>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</si>
  <si>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</si>
  <si>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</si>
  <si>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</si>
  <si>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</si>
  <si>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</si>
  <si>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</si>
  <si>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</si>
  <si>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</si>
  <si>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</si>
  <si>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</si>
  <si>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</si>
  <si>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</si>
  <si>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</si>
  <si>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</si>
  <si>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</si>
  <si>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</si>
  <si>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</si>
  <si>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</si>
  <si>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</si>
  <si>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</si>
  <si>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</si>
  <si>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</si>
  <si>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</si>
  <si>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</si>
  <si>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</si>
  <si>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</si>
  <si>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</si>
  <si>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</si>
  <si>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</si>
  <si>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</si>
  <si>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</si>
  <si>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</si>
  <si>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</si>
  <si>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</si>
  <si>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</si>
  <si>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</si>
  <si>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</si>
  <si>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</si>
  <si>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</si>
  <si>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</si>
  <si>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</si>
  <si>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</si>
  <si>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</si>
  <si>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</si>
  <si>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</si>
  <si>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</si>
  <si>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</si>
  <si>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</si>
  <si>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</si>
  <si>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</si>
  <si>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</si>
  <si>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</si>
  <si>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</si>
  <si>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</si>
  <si>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</si>
  <si>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</si>
  <si>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</si>
  <si>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</si>
  <si>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</si>
  <si>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</si>
  <si>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</si>
  <si>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</si>
  <si>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</si>
  <si>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</si>
  <si>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</si>
  <si>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</si>
  <si>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</si>
  <si>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</si>
  <si>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</si>
  <si>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</si>
  <si>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</si>
  <si>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</si>
  <si>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</si>
  <si>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</si>
  <si>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</si>
  <si>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</si>
  <si>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</si>
  <si>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</si>
  <si>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</si>
  <si>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</si>
  <si>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</si>
  <si>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</si>
  <si>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</si>
  <si>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</si>
  <si>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</si>
  <si>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</si>
  <si>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</si>
  <si>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</si>
  <si>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</si>
  <si>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</si>
  <si>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</si>
  <si>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</si>
  <si>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</si>
  <si>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</si>
  <si>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</si>
  <si>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</si>
  <si>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</si>
  <si>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</si>
  <si>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</si>
  <si>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</si>
  <si>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</si>
  <si>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</si>
  <si>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</si>
  <si>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</si>
  <si>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</si>
  <si>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</si>
  <si>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</si>
  <si>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</si>
  <si>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</si>
  <si>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</si>
  <si>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</si>
  <si>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</si>
  <si>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</si>
  <si>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</si>
  <si>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</si>
  <si>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</si>
  <si>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</si>
  <si>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</si>
  <si>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</si>
  <si>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</si>
  <si>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</si>
  <si>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</si>
  <si>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</si>
  <si>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</si>
  <si>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</si>
  <si>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</si>
  <si>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</si>
  <si>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</si>
  <si>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</si>
  <si>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</si>
  <si>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</si>
  <si>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</si>
  <si>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</si>
  <si>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</si>
  <si>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</si>
  <si>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</si>
  <si>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</si>
  <si>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</si>
  <si>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</si>
  <si>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</si>
  <si>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</si>
  <si>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</si>
  <si>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</si>
  <si>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</si>
  <si>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</si>
  <si>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</si>
  <si>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</si>
  <si>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</si>
  <si>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</si>
  <si>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</si>
  <si>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</si>
  <si>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</si>
  <si>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</si>
  <si>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</si>
  <si>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</si>
  <si>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</si>
  <si>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</si>
  <si>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</si>
  <si>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</si>
  <si>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</si>
  <si>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</si>
  <si>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</si>
  <si>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</si>
  <si>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</si>
  <si>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</si>
  <si>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</si>
  <si>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</si>
  <si>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</si>
  <si>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</si>
  <si>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</si>
  <si>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</si>
  <si>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</si>
  <si>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</si>
  <si>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</si>
  <si>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</si>
  <si>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</si>
  <si>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</si>
  <si>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</si>
  <si>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</si>
  <si>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</si>
  <si>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</si>
  <si>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</si>
  <si>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</si>
  <si>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</si>
  <si>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</si>
  <si>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</si>
  <si>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</si>
  <si>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</si>
  <si>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</si>
  <si>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</si>
  <si>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</si>
  <si>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</si>
  <si>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</si>
  <si>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</si>
  <si>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</si>
  <si>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</si>
  <si>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</si>
  <si>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</si>
  <si>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</si>
  <si>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</si>
  <si>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</si>
  <si>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</si>
  <si>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</si>
  <si>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</si>
  <si>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</si>
  <si>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</si>
  <si>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</si>
  <si>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</si>
  <si>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</si>
  <si>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</si>
  <si>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</si>
  <si>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</si>
  <si>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</si>
  <si>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</si>
  <si>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</si>
  <si>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</si>
  <si>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</si>
  <si>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</si>
  <si>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</si>
  <si>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</si>
  <si>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</si>
  <si>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</si>
  <si>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</si>
  <si>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</si>
  <si>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</si>
  <si>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</si>
  <si>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</si>
  <si>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</si>
  <si>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</si>
  <si>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</si>
  <si>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</si>
  <si>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</si>
  <si>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</si>
  <si>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</si>
  <si>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</si>
  <si>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</si>
  <si>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</si>
  <si>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</si>
  <si>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</si>
  <si>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</si>
  <si>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</si>
  <si>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</si>
  <si>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</si>
  <si>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</si>
  <si>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</si>
  <si>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</si>
  <si>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</si>
  <si>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</si>
  <si>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</si>
  <si>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</si>
  <si>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</si>
  <si>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</si>
  <si>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</si>
  <si>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</si>
  <si>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</si>
  <si>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</si>
  <si>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</si>
  <si>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</si>
  <si>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</si>
  <si>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</si>
  <si>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</si>
  <si>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</si>
  <si>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</si>
  <si>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</si>
  <si>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</si>
  <si>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</si>
  <si>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</si>
  <si>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</si>
  <si>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</si>
  <si>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</si>
  <si>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</si>
  <si>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</si>
  <si>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</si>
  <si>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</si>
  <si>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</si>
  <si>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</si>
  <si>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</si>
  <si>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</si>
  <si>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</si>
  <si>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</si>
  <si>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</si>
  <si>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</si>
  <si>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</si>
  <si>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</si>
  <si>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</si>
  <si>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</si>
  <si>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</si>
  <si>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</si>
  <si>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</si>
  <si>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</si>
  <si>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</si>
  <si>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</si>
  <si>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</si>
  <si>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</si>
  <si>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</si>
  <si>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</si>
  <si>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</si>
  <si>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</si>
  <si>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</si>
  <si>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</si>
  <si>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</si>
  <si>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</si>
  <si>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</si>
  <si>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</si>
  <si>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</si>
  <si>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</si>
  <si>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</si>
  <si>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</si>
  <si>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</si>
  <si>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</si>
  <si>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</si>
  <si>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</si>
  <si>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</si>
  <si>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</si>
  <si>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</si>
  <si>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</si>
  <si>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</si>
  <si>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</si>
  <si>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</si>
  <si>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</si>
  <si>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</si>
  <si>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</si>
  <si>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</si>
  <si>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</si>
  <si>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</si>
  <si>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</si>
  <si>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</si>
  <si>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</si>
  <si>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</si>
  <si>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</si>
  <si>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</si>
  <si>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</si>
  <si>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</si>
  <si>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</si>
  <si>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</si>
  <si>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</si>
  <si>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</si>
  <si>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</si>
  <si>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</si>
  <si>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</si>
  <si>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</si>
  <si>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</si>
  <si>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</si>
  <si>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</si>
  <si>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</si>
  <si>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</si>
  <si>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</si>
  <si>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</si>
  <si>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</si>
  <si>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</si>
  <si>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</si>
  <si>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</si>
  <si>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</si>
  <si>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</si>
  <si>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</si>
  <si>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</si>
  <si>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</si>
  <si>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</si>
  <si>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</si>
  <si>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</si>
  <si>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</si>
  <si>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</si>
  <si>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</si>
  <si>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</si>
  <si>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</si>
  <si>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</si>
  <si>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</si>
  <si>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</si>
  <si>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</si>
  <si>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</si>
  <si>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</si>
  <si>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</si>
  <si>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</si>
  <si>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</si>
  <si>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</si>
  <si>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</si>
  <si>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</si>
  <si>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</si>
  <si>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</si>
  <si>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</si>
  <si>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</si>
  <si>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</si>
  <si>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</si>
  <si>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</si>
  <si>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</si>
  <si>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</si>
  <si>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</si>
  <si>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</si>
  <si>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</si>
  <si>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</si>
  <si>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</si>
  <si>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</si>
  <si>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</si>
  <si>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</si>
  <si>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</si>
  <si>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</si>
  <si>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</si>
  <si>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</si>
  <si>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</si>
  <si>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</si>
  <si>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</si>
  <si>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</si>
  <si>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</si>
  <si>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</si>
  <si>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</si>
  <si>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</si>
  <si>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</si>
  <si>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</si>
  <si>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</si>
  <si>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</si>
  <si>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</si>
  <si>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</si>
  <si>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</si>
  <si>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</si>
  <si>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</si>
  <si>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</si>
  <si>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</si>
  <si>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</si>
  <si>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</si>
  <si>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</si>
  <si>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</si>
  <si>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</si>
  <si>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</si>
  <si>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</si>
  <si>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</si>
  <si>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</si>
  <si>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</si>
  <si>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</si>
  <si>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</si>
  <si>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</si>
  <si>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</si>
  <si>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</si>
  <si>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</si>
  <si>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</si>
  <si>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</si>
  <si>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</si>
  <si>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</si>
  <si>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</si>
  <si>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</si>
  <si>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</si>
  <si>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</si>
  <si>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</si>
  <si>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</si>
  <si>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</si>
  <si>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</si>
  <si>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</si>
  <si>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</si>
  <si>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</si>
  <si>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</si>
  <si>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</si>
  <si>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</si>
  <si>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</si>
  <si>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</si>
  <si>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</si>
  <si>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</si>
  <si>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</si>
  <si>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</si>
  <si>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</si>
  <si>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</si>
  <si>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</si>
  <si>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</si>
  <si>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</si>
  <si>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</si>
  <si>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</si>
  <si>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</si>
  <si>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</si>
  <si>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</si>
  <si>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</si>
  <si>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</si>
  <si>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</si>
  <si>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</si>
  <si>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</si>
  <si>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</si>
  <si>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</si>
  <si>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</si>
  <si>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</si>
  <si>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</si>
  <si>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</si>
  <si>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</si>
  <si>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</si>
  <si>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</si>
  <si>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</si>
  <si>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</si>
  <si>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</si>
  <si>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</si>
  <si>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</si>
  <si>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</si>
  <si>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</si>
  <si>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</si>
  <si>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</si>
  <si>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</si>
  <si>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</si>
  <si>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</si>
  <si>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</si>
  <si>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</si>
  <si>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</si>
  <si>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</si>
  <si>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</si>
  <si>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</si>
  <si>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</si>
  <si>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</si>
  <si>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</si>
  <si>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</si>
  <si>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</si>
  <si>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</si>
  <si>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</si>
  <si>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</si>
  <si>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</si>
  <si>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</si>
  <si>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</si>
  <si>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</si>
  <si>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</si>
  <si>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</si>
  <si>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</si>
  <si>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</si>
  <si>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</si>
  <si>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</si>
  <si>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</si>
  <si>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</si>
  <si>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</si>
  <si>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</si>
  <si>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</si>
  <si>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</si>
  <si>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</si>
  <si>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</si>
  <si>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</si>
  <si>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</si>
  <si>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</si>
  <si>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</si>
  <si>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</si>
  <si>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</si>
  <si>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</si>
  <si>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</si>
  <si>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</si>
  <si>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</si>
  <si>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</si>
  <si>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</si>
  <si>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</si>
  <si>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</si>
  <si>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</si>
  <si>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</si>
  <si>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</si>
  <si>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</si>
  <si>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</si>
  <si>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</si>
  <si>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</si>
  <si>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</si>
  <si>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</si>
  <si>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</si>
  <si>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</si>
  <si>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</si>
  <si>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</si>
  <si>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</si>
  <si>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</si>
  <si>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</si>
  <si>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</si>
  <si>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</si>
  <si>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</si>
  <si>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</si>
  <si>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</si>
  <si>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</si>
  <si>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</si>
  <si>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</si>
  <si>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</si>
  <si>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</si>
  <si>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</si>
  <si>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</si>
  <si>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</si>
  <si>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</si>
  <si>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</si>
  <si>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</si>
  <si>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</si>
  <si>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</si>
  <si>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</si>
  <si>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</si>
  <si>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</si>
  <si>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</si>
  <si>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</si>
  <si>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</si>
  <si>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</si>
  <si>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</si>
  <si>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</si>
  <si>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</si>
  <si>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</si>
  <si>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</si>
  <si>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</si>
  <si>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</si>
  <si>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</si>
  <si>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</si>
  <si>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</si>
  <si>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</si>
  <si>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</si>
  <si>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</si>
  <si>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</si>
  <si>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</si>
  <si>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</si>
  <si>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</si>
  <si>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</si>
  <si>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</si>
  <si>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</si>
  <si>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</si>
  <si>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</si>
  <si>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</si>
  <si>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</si>
  <si>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</si>
  <si>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</si>
  <si>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</si>
  <si>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</si>
  <si>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</si>
  <si>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</si>
  <si>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</si>
  <si>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</si>
  <si>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</si>
  <si>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</si>
  <si>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</si>
  <si>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</si>
  <si>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</si>
  <si>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</si>
  <si>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</si>
  <si>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</si>
  <si>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</si>
  <si>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</si>
  <si>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</si>
  <si>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</si>
  <si>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</si>
  <si>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</si>
  <si>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</si>
  <si>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</si>
  <si>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</si>
  <si>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</si>
  <si>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</si>
  <si>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</si>
  <si>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</si>
  <si>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</si>
  <si>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</si>
  <si>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</si>
  <si>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</si>
  <si>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</si>
  <si>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</si>
  <si>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</si>
  <si>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</si>
  <si>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</si>
  <si>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</si>
  <si>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</si>
  <si>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</si>
  <si>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</si>
  <si>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</si>
  <si>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</si>
  <si>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</si>
  <si>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</si>
  <si>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</si>
  <si>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</si>
  <si>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</si>
  <si>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</si>
  <si>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</si>
  <si>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</si>
  <si>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</si>
  <si>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</si>
  <si>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</si>
  <si>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</si>
  <si>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</si>
  <si>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</si>
  <si>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</si>
  <si>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</si>
  <si>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</si>
  <si>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</si>
  <si>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</si>
  <si>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</si>
  <si>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</si>
  <si>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</si>
  <si>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</si>
  <si>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</si>
  <si>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</si>
  <si>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</si>
  <si>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</si>
  <si>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</si>
  <si>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</si>
  <si>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</si>
  <si>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</si>
  <si>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</si>
  <si>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</si>
  <si>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</si>
  <si>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</si>
  <si>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</si>
  <si>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</si>
  <si>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</si>
  <si>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</si>
  <si>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</si>
  <si>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</si>
  <si>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</si>
  <si>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</si>
  <si>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</si>
  <si>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</si>
  <si>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</si>
  <si>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</si>
  <si>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</si>
  <si>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</si>
  <si>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</si>
  <si>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</si>
  <si>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</si>
  <si>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</si>
  <si>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</si>
  <si>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</si>
  <si>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</si>
  <si>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</si>
  <si>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</si>
  <si>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</si>
  <si>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</si>
  <si>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</si>
  <si>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</si>
  <si>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</si>
  <si>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</si>
  <si>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</si>
  <si>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</si>
  <si>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</si>
  <si>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</si>
  <si>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</si>
  <si>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</si>
  <si>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</si>
  <si>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</si>
  <si>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</si>
  <si>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</si>
  <si>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</si>
  <si>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</si>
  <si>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</si>
  <si>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</si>
  <si>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</si>
  <si>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</si>
  <si>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</si>
  <si>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</si>
  <si>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</si>
  <si>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</si>
  <si>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</si>
  <si>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</si>
  <si>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</si>
  <si>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</si>
  <si>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</si>
  <si>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</si>
  <si>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</si>
  <si>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</si>
  <si>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</si>
  <si>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</si>
  <si>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</si>
  <si>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</si>
  <si>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</si>
  <si>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</si>
  <si>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</si>
  <si>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</si>
  <si>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</si>
  <si>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</si>
  <si>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</si>
  <si>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</si>
  <si>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</si>
  <si>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</si>
  <si>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</si>
  <si>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</si>
  <si>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</si>
  <si>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</si>
  <si>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</si>
  <si>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</si>
  <si>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</si>
  <si>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</si>
  <si>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</si>
  <si>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</si>
  <si>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</si>
  <si>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</si>
  <si>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</si>
  <si>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</si>
  <si>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</si>
  <si>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</si>
  <si>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</si>
  <si>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</si>
  <si>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</si>
  <si>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</si>
  <si>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</si>
  <si>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</si>
  <si>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</si>
  <si>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</si>
  <si>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</si>
  <si>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</si>
  <si>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</si>
  <si>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</si>
  <si>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</si>
  <si>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</si>
  <si>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</si>
  <si>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</si>
  <si>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</si>
  <si>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</si>
  <si>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</si>
  <si>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</si>
  <si>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</si>
  <si>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</si>
  <si>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</si>
  <si>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</si>
  <si>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</si>
  <si>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</si>
  <si>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</si>
  <si>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</si>
  <si>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</si>
  <si>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</si>
  <si>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</si>
  <si>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</si>
  <si>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</si>
  <si>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</si>
  <si>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</si>
  <si>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</si>
  <si>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</si>
  <si>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</si>
  <si>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</si>
  <si>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</si>
  <si>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</si>
  <si>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</si>
  <si>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</si>
  <si>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</si>
  <si>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</si>
  <si>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</si>
  <si>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</si>
  <si>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</si>
  <si>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</si>
  <si>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</si>
  <si>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</si>
  <si>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</si>
  <si>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</si>
  <si>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</si>
  <si>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</si>
  <si>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</si>
  <si>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</si>
  <si>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</si>
  <si>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</si>
  <si>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</si>
  <si>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</si>
  <si>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</si>
  <si>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</si>
  <si>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</si>
  <si>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</si>
  <si>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</si>
  <si>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</si>
  <si>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</si>
  <si>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</si>
  <si>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</si>
  <si>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</si>
  <si>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</si>
  <si>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</si>
  <si>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</si>
  <si>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</si>
  <si>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</si>
  <si>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</si>
  <si>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</si>
  <si>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</si>
  <si>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</si>
  <si>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</si>
  <si>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</si>
  <si>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</si>
  <si>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</si>
  <si>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</si>
  <si>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</si>
  <si>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</si>
  <si>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</si>
  <si>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</si>
  <si>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</si>
  <si>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</si>
  <si>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</si>
  <si>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</si>
  <si>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</si>
  <si>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</si>
  <si>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</si>
  <si>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</si>
  <si>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</si>
  <si>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</si>
  <si>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</si>
  <si>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</si>
  <si>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</si>
  <si>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</si>
  <si>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</si>
  <si>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</si>
  <si>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</si>
  <si>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</si>
  <si>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</si>
  <si>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</si>
  <si>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</si>
  <si>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</si>
  <si>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</si>
  <si>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</si>
  <si>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</si>
  <si>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</si>
  <si>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</si>
  <si>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</si>
  <si>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</si>
  <si>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</si>
  <si>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</si>
  <si>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</si>
  <si>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</si>
  <si>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</si>
  <si>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</si>
  <si>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</si>
  <si>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</si>
  <si>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</si>
  <si>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</si>
  <si>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</si>
  <si>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</si>
  <si>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</si>
  <si>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</si>
  <si>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</si>
  <si>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</si>
  <si>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</si>
  <si>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</si>
  <si>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</si>
  <si>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</si>
  <si>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</si>
  <si>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</si>
  <si>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</si>
  <si>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</si>
  <si>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</si>
  <si>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</si>
  <si>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</si>
  <si>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</si>
  <si>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</si>
  <si>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</si>
  <si>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</si>
  <si>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</si>
  <si>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</si>
  <si>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</si>
  <si>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</si>
  <si>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</si>
  <si>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</si>
  <si>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</si>
  <si>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</si>
  <si>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</si>
  <si>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</si>
  <si>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</si>
  <si>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</si>
  <si>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</si>
  <si>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</si>
  <si>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</si>
  <si>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</si>
  <si>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</si>
  <si>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</si>
  <si>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</si>
  <si>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</si>
  <si>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</si>
  <si>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</si>
  <si>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</si>
  <si>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</si>
  <si>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</si>
  <si>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</si>
  <si>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</si>
  <si>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</si>
  <si>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</si>
  <si>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</si>
  <si>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</si>
  <si>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</si>
  <si>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</si>
  <si>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</si>
  <si>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</si>
  <si>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</si>
  <si>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</si>
  <si>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</si>
  <si>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</si>
  <si>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</si>
  <si>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</si>
  <si>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</si>
  <si>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</si>
  <si>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</si>
  <si>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</si>
  <si>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</si>
  <si>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</si>
  <si>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</si>
  <si>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</si>
  <si>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</si>
  <si>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</si>
  <si>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</si>
  <si>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</si>
  <si>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</si>
  <si>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</si>
  <si>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</si>
  <si>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</si>
  <si>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</si>
  <si>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</si>
  <si>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</si>
  <si>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</si>
  <si>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</si>
  <si>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</si>
  <si>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</si>
  <si>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</si>
  <si>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</si>
  <si>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</si>
  <si>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</si>
  <si>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</si>
  <si>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</si>
  <si>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</si>
  <si>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</si>
  <si>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</si>
  <si>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</si>
  <si>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</si>
  <si>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</si>
  <si>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</si>
  <si>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</si>
  <si>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</si>
  <si>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</si>
  <si>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</si>
  <si>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</si>
  <si>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</si>
  <si>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</si>
  <si>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</si>
  <si>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</si>
  <si>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</si>
  <si>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</si>
  <si>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</si>
  <si>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</si>
  <si>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</si>
  <si>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</si>
  <si>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</si>
  <si>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</si>
  <si>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</si>
  <si>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</si>
  <si>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</si>
  <si>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</si>
  <si>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</si>
  <si>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</si>
  <si>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</si>
  <si>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</si>
  <si>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</si>
  <si>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</si>
  <si>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</si>
  <si>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</si>
  <si>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</si>
  <si>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</si>
  <si>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</si>
  <si>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</si>
  <si>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</si>
  <si>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</si>
  <si>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</si>
  <si>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</si>
  <si>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</si>
  <si>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</si>
  <si>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</si>
  <si>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</si>
  <si>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</si>
  <si>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</si>
  <si>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</si>
  <si>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</si>
  <si>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</si>
  <si>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</si>
  <si>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</si>
  <si>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</si>
  <si>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</si>
  <si>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</si>
  <si>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</si>
  <si>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</si>
  <si>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</si>
  <si>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</si>
  <si>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</si>
  <si>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</si>
  <si>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</si>
  <si>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</si>
  <si>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</si>
  <si>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</si>
  <si>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</si>
  <si>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</si>
  <si>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</si>
  <si>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</si>
  <si>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</si>
  <si>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</si>
  <si>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</si>
  <si>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</si>
  <si>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</si>
  <si>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</si>
  <si>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</si>
  <si>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</si>
  <si>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</si>
  <si>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</si>
  <si>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</si>
  <si>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</si>
  <si>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</si>
  <si>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</si>
  <si>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</si>
  <si>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</si>
  <si>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</si>
  <si>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</si>
  <si>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</si>
  <si>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</si>
  <si>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</si>
  <si>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</si>
  <si>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</si>
  <si>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</si>
  <si>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</si>
  <si>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</si>
  <si>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</si>
  <si>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</si>
  <si>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</si>
  <si>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</si>
  <si>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</si>
  <si>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</si>
  <si>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</si>
  <si>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</si>
  <si>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</si>
  <si>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</si>
  <si>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</si>
  <si>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</si>
  <si>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</si>
  <si>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</si>
  <si>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</si>
  <si>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</si>
  <si>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</si>
  <si>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</si>
  <si>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</si>
  <si>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</si>
  <si>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</si>
  <si>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</si>
  <si>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</si>
  <si>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</si>
  <si>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</si>
  <si>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</si>
  <si>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</si>
  <si>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</si>
  <si>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</si>
  <si>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</si>
  <si>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</si>
  <si>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</si>
  <si>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</si>
  <si>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</si>
  <si>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</si>
  <si>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</si>
  <si>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</si>
  <si>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</si>
  <si>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</si>
  <si>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</si>
  <si>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</si>
  <si>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</si>
  <si>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</si>
  <si>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</si>
  <si>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</si>
  <si>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</si>
  <si>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</si>
  <si>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</si>
  <si>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</si>
  <si>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</si>
  <si>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</si>
  <si>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</si>
  <si>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</si>
  <si>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</si>
  <si>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</si>
  <si>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</si>
  <si>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</si>
  <si>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</si>
  <si>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</si>
  <si>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</si>
  <si>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</si>
  <si>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</si>
  <si>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</si>
  <si>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</si>
  <si>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</si>
  <si>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</si>
  <si>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</si>
  <si>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</si>
  <si>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</si>
  <si>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</si>
  <si>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</si>
  <si>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</si>
  <si>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</si>
  <si>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</si>
  <si>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</si>
  <si>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</si>
  <si>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</si>
  <si>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</si>
  <si>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</si>
  <si>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</si>
  <si>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</si>
  <si>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</si>
  <si>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</si>
  <si>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</si>
  <si>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</si>
  <si>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</si>
  <si>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</si>
  <si>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</si>
  <si>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</si>
  <si>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</si>
  <si>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</si>
  <si>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</si>
  <si>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</si>
  <si>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</si>
  <si>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</si>
  <si>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</si>
  <si>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</si>
  <si>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</si>
  <si>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</si>
  <si>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</si>
  <si>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</si>
  <si>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</si>
  <si>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</si>
  <si>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</si>
  <si>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</si>
  <si>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</si>
  <si>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</si>
  <si>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</si>
  <si>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</si>
  <si>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</si>
  <si>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</si>
  <si>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</si>
  <si>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</si>
  <si>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</si>
  <si>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</si>
  <si>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</si>
  <si>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</si>
  <si>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</si>
  <si>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</si>
  <si>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</si>
  <si>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</si>
  <si>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</si>
  <si>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</si>
  <si>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</si>
  <si>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</si>
  <si>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</si>
  <si>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</si>
  <si>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</si>
  <si>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</si>
  <si>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</si>
  <si>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</si>
  <si>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</si>
  <si>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</si>
  <si>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</si>
  <si>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</si>
  <si>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</si>
  <si>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</si>
  <si>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</si>
  <si>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</si>
  <si>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</si>
  <si>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</si>
  <si>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</si>
  <si>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</si>
  <si>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</si>
  <si>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</si>
  <si>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</si>
  <si>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</si>
  <si>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</si>
  <si>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</si>
  <si>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</si>
  <si>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</si>
  <si>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</si>
  <si>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</si>
  <si>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</si>
  <si>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</si>
  <si>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</si>
  <si>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</si>
  <si>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</si>
  <si>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</si>
  <si>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</si>
  <si>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</si>
  <si>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</si>
  <si>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</si>
  <si>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</si>
  <si>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</si>
  <si>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</si>
  <si>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</si>
  <si>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</si>
  <si>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</si>
  <si>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</si>
  <si>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</si>
  <si>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</si>
  <si>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</si>
  <si>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</si>
  <si>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</si>
  <si>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</si>
  <si>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</si>
  <si>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</si>
  <si>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</si>
  <si>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</si>
  <si>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</si>
  <si>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</si>
  <si>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</si>
  <si>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</si>
  <si>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</si>
  <si>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</si>
  <si>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</si>
  <si>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</si>
  <si>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</si>
  <si>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</si>
  <si>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</si>
  <si>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</si>
  <si>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</si>
  <si>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</si>
  <si>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</si>
  <si>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</si>
  <si>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</si>
  <si>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</si>
  <si>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</si>
  <si>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</si>
  <si>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</si>
  <si>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</si>
  <si>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</si>
  <si>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</si>
  <si>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</si>
  <si>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</si>
  <si>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</si>
  <si>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</si>
  <si>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</si>
  <si>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</si>
  <si>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</si>
  <si>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</si>
  <si>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</si>
  <si>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</si>
  <si>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</si>
  <si>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</si>
  <si>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</si>
  <si>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</si>
  <si>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</si>
  <si>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</si>
  <si>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</si>
  <si>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</si>
  <si>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</si>
  <si>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</si>
  <si>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</si>
  <si>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</si>
  <si>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</si>
  <si>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</si>
  <si>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</si>
  <si>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</si>
  <si>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</si>
  <si>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</si>
  <si>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</si>
  <si>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</si>
  <si>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</si>
  <si>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</si>
  <si>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</si>
  <si>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</si>
  <si>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</si>
  <si>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</si>
  <si>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</si>
  <si>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</si>
  <si>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</si>
  <si>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</si>
  <si>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</si>
  <si>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</si>
  <si>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</si>
  <si>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</si>
  <si>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</si>
  <si>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</si>
  <si>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</si>
  <si>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</si>
  <si>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</si>
  <si>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</si>
  <si>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</si>
  <si>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</si>
  <si>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</si>
  <si>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</si>
  <si>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</si>
  <si>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</si>
  <si>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</si>
  <si>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</si>
  <si>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</si>
  <si>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</si>
  <si>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</si>
  <si>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</si>
  <si>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</si>
  <si>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</si>
  <si>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</si>
  <si>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</si>
  <si>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</si>
  <si>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</si>
  <si>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</si>
  <si>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</si>
  <si>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</si>
  <si>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</si>
  <si>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</si>
  <si>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</si>
  <si>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</si>
  <si>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</si>
  <si>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</si>
  <si>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</si>
  <si>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</si>
  <si>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</si>
  <si>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</si>
  <si>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</si>
  <si>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</si>
  <si>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</si>
  <si>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</si>
  <si>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</si>
  <si>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</si>
  <si>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</si>
  <si>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</si>
  <si>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</si>
  <si>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</si>
  <si>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</si>
  <si>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</si>
  <si>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</si>
  <si>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</si>
  <si>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</si>
  <si>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</si>
  <si>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</si>
  <si>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</si>
  <si>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</si>
  <si>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</si>
  <si>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</si>
  <si>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</si>
  <si>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</si>
  <si>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</si>
  <si>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</si>
  <si>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</si>
  <si>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</si>
  <si>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</si>
  <si>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</si>
  <si>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</si>
  <si>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</si>
  <si>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</si>
  <si>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</si>
  <si>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</si>
  <si>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</si>
  <si>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</si>
  <si>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</si>
  <si>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</si>
  <si>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</si>
  <si>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</si>
  <si>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</si>
  <si>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</si>
  <si>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</si>
  <si>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</si>
  <si>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</si>
  <si>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</si>
  <si>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</si>
  <si>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</si>
  <si>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</si>
  <si>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</si>
  <si>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</si>
  <si>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</si>
  <si>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</si>
  <si>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</si>
  <si>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</si>
  <si>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</si>
  <si>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</si>
  <si>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</si>
  <si>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</si>
  <si>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</si>
  <si>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</si>
  <si>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</si>
  <si>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</si>
  <si>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</si>
  <si>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</si>
  <si>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</si>
  <si>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</si>
  <si>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</si>
  <si>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</si>
  <si>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</si>
  <si>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</si>
  <si>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</si>
  <si>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</si>
  <si>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</si>
  <si>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</si>
  <si>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</si>
  <si>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</si>
  <si>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</si>
  <si>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</si>
  <si>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</si>
  <si>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</si>
  <si>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</si>
  <si>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</si>
  <si>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</si>
  <si>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</si>
  <si>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</si>
  <si>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</si>
  <si>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</si>
  <si>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</si>
  <si>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</si>
  <si>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</si>
  <si>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</si>
  <si>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</si>
  <si>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</si>
  <si>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</si>
  <si>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</si>
  <si>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</si>
  <si>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</si>
  <si>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</si>
  <si>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</si>
  <si>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</si>
  <si>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</si>
  <si>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</si>
  <si>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</si>
  <si>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</si>
  <si>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</si>
  <si>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</si>
  <si>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</si>
  <si>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</si>
  <si>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</si>
  <si>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</si>
  <si>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</si>
  <si>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</si>
  <si>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</si>
  <si>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</si>
  <si>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</si>
  <si>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</si>
  <si>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</si>
  <si>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</si>
  <si>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</si>
  <si>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</si>
  <si>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</si>
  <si>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</si>
  <si>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</si>
  <si>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</si>
  <si>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</si>
  <si>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</si>
  <si>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</si>
  <si>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</si>
  <si>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</si>
  <si>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</si>
  <si>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</si>
  <si>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</si>
  <si>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</si>
  <si>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</si>
  <si>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</si>
  <si>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</si>
  <si>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</si>
  <si>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</si>
  <si>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</si>
  <si>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</si>
  <si>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</si>
  <si>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</si>
  <si>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</si>
  <si>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</si>
  <si>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</si>
  <si>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</si>
  <si>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</si>
  <si>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</si>
  <si>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</si>
  <si>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</si>
  <si>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</si>
  <si>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</si>
  <si>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</si>
  <si>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</si>
  <si>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</si>
  <si>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</si>
  <si>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</si>
  <si>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</si>
  <si>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</si>
  <si>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</si>
  <si>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</si>
  <si>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</si>
  <si>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</si>
  <si>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</si>
  <si>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</si>
  <si>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</si>
  <si>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</si>
  <si>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</si>
  <si>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</si>
  <si>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</si>
  <si>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</si>
  <si>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</si>
  <si>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</si>
  <si>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</si>
  <si>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</si>
  <si>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</si>
  <si>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</si>
  <si>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</si>
  <si>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</si>
  <si>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</si>
  <si>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</si>
  <si>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</si>
  <si>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</si>
  <si>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</si>
  <si>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</si>
  <si>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</si>
  <si>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</si>
  <si>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</si>
  <si>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</si>
  <si>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</si>
  <si>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</si>
  <si>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</si>
  <si>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</si>
  <si>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</si>
  <si>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</si>
  <si>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</si>
  <si>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</si>
  <si>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</si>
  <si>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</si>
  <si>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</si>
  <si>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</si>
  <si>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</si>
  <si>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</si>
  <si>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</si>
  <si>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</si>
  <si>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</si>
  <si>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</si>
  <si>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</si>
  <si>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</si>
  <si>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</si>
  <si>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</si>
  <si>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</si>
  <si>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</si>
  <si>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</si>
  <si>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</si>
  <si>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</si>
  <si>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</si>
  <si>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</si>
  <si>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</si>
  <si>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</si>
  <si>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</si>
  <si>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</si>
  <si>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</si>
  <si>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</si>
  <si>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</si>
  <si>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</si>
  <si>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</si>
  <si>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</si>
  <si>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</si>
  <si>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</si>
  <si>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</si>
  <si>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</si>
  <si>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</si>
  <si>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</si>
  <si>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</si>
  <si>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</si>
  <si>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</si>
  <si>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</si>
  <si>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</si>
  <si>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</si>
  <si>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</si>
  <si>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</si>
  <si>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</si>
  <si>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</si>
  <si>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</si>
  <si>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</si>
  <si>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</si>
  <si>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</si>
  <si>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</si>
  <si>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</si>
  <si>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</si>
  <si>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</si>
  <si>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</si>
  <si>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</si>
  <si>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</si>
  <si>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</si>
  <si>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</si>
  <si>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</si>
  <si>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</si>
  <si>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</si>
  <si>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</si>
  <si>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</si>
  <si>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</si>
  <si>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</si>
  <si>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</si>
  <si>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</si>
  <si>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</si>
  <si>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</si>
  <si>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</si>
  <si>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</si>
  <si>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</si>
  <si>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</si>
  <si>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</si>
  <si>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</si>
  <si>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</si>
  <si>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</si>
  <si>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</si>
  <si>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</si>
  <si>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</si>
  <si>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</si>
  <si>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</si>
  <si>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</si>
  <si>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</si>
  <si>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</si>
  <si>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</si>
  <si>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</si>
  <si>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</si>
  <si>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</si>
  <si>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</si>
  <si>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</si>
  <si>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</si>
  <si>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</si>
  <si>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</si>
  <si>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</si>
  <si>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</si>
  <si>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</si>
  <si>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</si>
  <si>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</si>
  <si>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</si>
  <si>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</si>
  <si>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</si>
  <si>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</si>
  <si>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</si>
  <si>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</si>
  <si>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</si>
  <si>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</si>
  <si>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</si>
  <si>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</si>
  <si>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</si>
  <si>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</si>
  <si>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</si>
  <si>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</si>
  <si>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</si>
  <si>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</si>
  <si>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</si>
  <si>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</si>
  <si>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</si>
  <si>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</si>
  <si>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</si>
  <si>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</si>
  <si>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</si>
  <si>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</si>
  <si>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</si>
  <si>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</si>
  <si>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</si>
  <si>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</si>
  <si>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</si>
  <si>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</si>
  <si>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</si>
  <si>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</si>
  <si>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</si>
  <si>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</si>
  <si>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</si>
  <si>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</si>
  <si>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</si>
  <si>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</si>
  <si>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</si>
  <si>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</si>
  <si>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</si>
  <si>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</si>
  <si>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</si>
  <si>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</si>
  <si>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</si>
  <si>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</si>
  <si>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</si>
  <si>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</si>
  <si>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</si>
  <si>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</si>
  <si>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</si>
  <si>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</si>
  <si>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</si>
  <si>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</si>
  <si>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</si>
  <si>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</si>
  <si>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</si>
  <si>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</si>
  <si>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</si>
  <si>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</si>
  <si>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</si>
  <si>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</si>
  <si>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</si>
  <si>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</si>
  <si>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</si>
  <si>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</si>
  <si>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</si>
  <si>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</si>
  <si>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</si>
  <si>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</si>
  <si>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</si>
  <si>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</si>
  <si>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</si>
  <si>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</si>
  <si>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</si>
  <si>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</si>
  <si>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</si>
  <si>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</si>
  <si>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</si>
  <si>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</si>
  <si>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</si>
  <si>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</si>
  <si>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</si>
  <si>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</si>
  <si>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</si>
  <si>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</si>
  <si>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</si>
  <si>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</si>
  <si>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</si>
  <si>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</si>
  <si>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</si>
  <si>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</si>
  <si>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</si>
  <si>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</si>
  <si>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</si>
  <si>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</si>
  <si>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</si>
  <si>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</si>
  <si>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</si>
  <si>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</si>
  <si>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</si>
  <si>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</si>
  <si>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</si>
  <si>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</si>
  <si>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</si>
  <si>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</si>
  <si>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</si>
  <si>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</si>
  <si>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</si>
  <si>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</si>
  <si>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</si>
  <si>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</si>
  <si>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</si>
  <si>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</si>
  <si>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</si>
  <si>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</si>
  <si>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</si>
  <si>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</si>
  <si>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</si>
  <si>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</si>
  <si>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</si>
  <si>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</si>
  <si>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</si>
  <si>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</si>
  <si>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</si>
  <si>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</si>
  <si>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</si>
  <si>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</si>
  <si>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</si>
  <si>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</si>
  <si>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</si>
  <si>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</si>
  <si>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</si>
  <si>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</si>
  <si>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</si>
  <si>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</si>
  <si>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</si>
  <si>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</si>
  <si>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</si>
  <si>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</si>
  <si>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</si>
  <si>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</si>
  <si>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</si>
  <si>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</si>
  <si>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</si>
  <si>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</si>
  <si>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</si>
  <si>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</si>
  <si>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</si>
  <si>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</si>
  <si>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</si>
  <si>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</si>
  <si>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</si>
  <si>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</si>
  <si>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</si>
  <si>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</si>
  <si>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</si>
  <si>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</si>
  <si>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</si>
  <si>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</si>
  <si>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</si>
  <si>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</si>
  <si>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</si>
  <si>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</si>
  <si>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</si>
  <si>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</si>
  <si>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</si>
  <si>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</si>
  <si>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</si>
  <si>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</si>
  <si>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</si>
  <si>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</si>
  <si>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</si>
  <si>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</si>
  <si>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</si>
  <si>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</si>
  <si>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</si>
  <si>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</si>
  <si>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</si>
  <si>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</si>
  <si>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</si>
  <si>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</si>
  <si>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</si>
  <si>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</si>
  <si>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</si>
  <si>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</si>
  <si>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</si>
  <si>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</si>
  <si>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</si>
  <si>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</si>
  <si>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</si>
  <si>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</si>
  <si>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</si>
  <si>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</si>
  <si>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</si>
  <si>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</si>
  <si>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</si>
  <si>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</si>
  <si>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</si>
  <si>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</si>
  <si>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</si>
  <si>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</si>
  <si>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</si>
  <si>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</si>
  <si>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</si>
  <si>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</si>
  <si>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</si>
  <si>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</si>
  <si>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</si>
  <si>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</si>
  <si>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</si>
  <si>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</si>
  <si>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</si>
  <si>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</si>
  <si>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</si>
  <si>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</si>
  <si>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</si>
  <si>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</si>
  <si>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</si>
  <si>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</si>
  <si>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</si>
  <si>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</si>
  <si>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</si>
  <si>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</si>
  <si>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</si>
  <si>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</si>
  <si>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</si>
  <si>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</si>
  <si>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</si>
  <si>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</si>
  <si>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</si>
  <si>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</si>
  <si>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</si>
  <si>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</si>
  <si>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</si>
  <si>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</si>
  <si>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</si>
  <si>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</si>
  <si>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</si>
  <si>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</si>
  <si>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</si>
  <si>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</si>
  <si>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</si>
  <si>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</si>
  <si>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</si>
  <si>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</si>
  <si>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</si>
  <si>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</si>
  <si>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</si>
  <si>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</si>
  <si>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</si>
  <si>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</si>
  <si>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</si>
  <si>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</si>
  <si>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</si>
  <si>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</si>
  <si>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</si>
  <si>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</si>
  <si>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</si>
  <si>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</si>
  <si>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</si>
  <si>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</si>
  <si>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</si>
  <si>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</si>
  <si>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</si>
  <si>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</si>
  <si>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</si>
  <si>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</si>
  <si>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</si>
  <si>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</si>
  <si>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</si>
  <si>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</si>
  <si>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</si>
  <si>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</si>
  <si>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</si>
  <si>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</si>
  <si>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</si>
  <si>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</si>
  <si>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</si>
  <si>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</si>
  <si>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</si>
  <si>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</si>
  <si>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</si>
  <si>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</si>
  <si>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</si>
  <si>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</si>
  <si>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</si>
  <si>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</si>
  <si>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</si>
  <si>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</si>
  <si>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</si>
  <si>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</si>
  <si>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</si>
  <si>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</si>
  <si>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</si>
  <si>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</si>
  <si>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</si>
  <si>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</si>
  <si>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</si>
  <si>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</si>
  <si>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</si>
  <si>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</si>
  <si>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</si>
  <si>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</si>
  <si>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</si>
  <si>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</si>
  <si>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</si>
  <si>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</si>
  <si>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</si>
  <si>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</si>
  <si>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</si>
  <si>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</si>
  <si>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</si>
  <si>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</si>
  <si>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</si>
  <si>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</si>
  <si>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</si>
  <si>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</si>
  <si>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</si>
  <si>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</si>
  <si>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</si>
  <si>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</si>
  <si>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</si>
  <si>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</si>
  <si>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</si>
  <si>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</si>
  <si>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</si>
  <si>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</si>
  <si>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</si>
  <si>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</si>
  <si>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</si>
  <si>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</si>
  <si>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</si>
  <si>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</si>
  <si>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</si>
  <si>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</si>
  <si>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</si>
  <si>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</si>
  <si>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</si>
  <si>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</si>
  <si>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</si>
  <si>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</si>
  <si>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</si>
  <si>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</si>
  <si>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</si>
  <si>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</si>
  <si>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</si>
  <si>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</si>
  <si>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</si>
  <si>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</si>
  <si>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</si>
  <si>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</si>
  <si>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</si>
  <si>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</si>
  <si>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</si>
  <si>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</si>
  <si>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</si>
  <si>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</si>
  <si>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</si>
  <si>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</si>
  <si>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</si>
  <si>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</si>
  <si>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</si>
  <si>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</si>
  <si>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</si>
  <si>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</si>
  <si>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</si>
  <si>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</si>
  <si>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</si>
  <si>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</si>
  <si>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</si>
  <si>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</si>
  <si>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</si>
  <si>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</si>
  <si>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</si>
  <si>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</si>
  <si>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</si>
  <si>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</si>
  <si>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</si>
  <si>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</si>
  <si>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</si>
  <si>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</si>
  <si>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</si>
  <si>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</si>
  <si>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</si>
  <si>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</si>
  <si>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</si>
  <si>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</si>
  <si>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</si>
  <si>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</si>
  <si>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</si>
  <si>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</si>
  <si>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</si>
  <si>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</si>
  <si>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</si>
  <si>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</si>
  <si>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</si>
  <si>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</si>
  <si>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</si>
  <si>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</si>
  <si>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</si>
  <si>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</si>
  <si>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</si>
  <si>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</si>
  <si>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</si>
  <si>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</si>
  <si>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</si>
  <si>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</si>
  <si>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</si>
  <si>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</si>
  <si>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</si>
  <si>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</si>
  <si>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</si>
  <si>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</si>
  <si>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</si>
  <si>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</si>
  <si>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</si>
  <si>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</si>
  <si>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</si>
  <si>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</si>
  <si>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</si>
  <si>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</si>
  <si>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</si>
  <si>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</si>
  <si>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</si>
  <si>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</si>
  <si>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</si>
  <si>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</si>
  <si>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</si>
  <si>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</si>
  <si>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</si>
  <si>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</si>
  <si>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</si>
  <si>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</si>
  <si>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</si>
  <si>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</si>
  <si>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</si>
  <si>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</si>
  <si>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</si>
  <si>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</si>
  <si>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</si>
  <si>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</si>
  <si>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</si>
  <si>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</si>
  <si>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</si>
  <si>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</si>
  <si>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</si>
  <si>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</si>
  <si>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</si>
  <si>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</si>
  <si>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</si>
  <si>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</si>
  <si>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</si>
  <si>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</si>
  <si>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</si>
  <si>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</si>
  <si>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</si>
  <si>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</si>
  <si>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</si>
  <si>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</si>
  <si>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</si>
  <si>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</si>
  <si>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</si>
  <si>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</si>
  <si>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</si>
  <si>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</si>
  <si>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</si>
  <si>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</si>
  <si>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</si>
  <si>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</si>
  <si>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</si>
  <si>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</si>
  <si>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</si>
  <si>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</si>
  <si>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</si>
  <si>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</si>
  <si>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</si>
  <si>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</si>
  <si>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</si>
  <si>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</si>
  <si>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</si>
  <si>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</si>
  <si>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</si>
  <si>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</si>
  <si>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</si>
  <si>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</si>
  <si>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</si>
  <si>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</si>
  <si>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</si>
  <si>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</si>
  <si>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</si>
  <si>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</si>
  <si>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</si>
  <si>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</si>
  <si>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</si>
  <si>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</si>
  <si>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</si>
  <si>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</si>
  <si>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</si>
  <si>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</si>
  <si>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</si>
  <si>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</si>
  <si>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</si>
  <si>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</si>
  <si>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</si>
  <si>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</si>
  <si>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</si>
  <si>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</si>
  <si>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</si>
  <si>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</si>
  <si>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</si>
  <si>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</si>
  <si>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</si>
  <si>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</si>
  <si>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</si>
  <si>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</si>
  <si>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</si>
  <si>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</si>
  <si>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</si>
  <si>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</si>
  <si>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</si>
  <si>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</si>
  <si>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</si>
  <si>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</si>
  <si>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</si>
  <si>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</si>
  <si>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</si>
  <si>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</si>
  <si>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</si>
  <si>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</si>
  <si>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</si>
  <si>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</si>
  <si>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</si>
  <si>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</si>
  <si>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</si>
  <si>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</si>
  <si>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</si>
  <si>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</si>
  <si>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</si>
  <si>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</si>
  <si>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</si>
  <si>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</si>
  <si>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</si>
  <si>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</si>
  <si>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</si>
  <si>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</si>
  <si>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</si>
  <si>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</si>
  <si>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</si>
  <si>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</si>
  <si>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</si>
  <si>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</si>
  <si>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</si>
  <si>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</si>
  <si>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</si>
  <si>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</si>
  <si>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</si>
  <si>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</si>
  <si>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</si>
  <si>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</si>
  <si>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</si>
  <si>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</si>
  <si>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</si>
  <si>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</si>
  <si>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</si>
  <si>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</si>
  <si>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</si>
  <si>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</si>
  <si>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</si>
  <si>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</si>
  <si>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</si>
  <si>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</si>
  <si>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</si>
  <si>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</si>
  <si>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</si>
  <si>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</si>
  <si>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</si>
  <si>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</si>
  <si>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</si>
  <si>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</si>
  <si>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</si>
  <si>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</si>
  <si>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</si>
  <si>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</si>
  <si>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</si>
  <si>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</si>
  <si>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</si>
  <si>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</si>
  <si>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</si>
  <si>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</si>
  <si>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</si>
  <si>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</si>
  <si>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</si>
  <si>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</si>
  <si>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</si>
  <si>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</si>
  <si>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</si>
  <si>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</si>
  <si>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</si>
  <si>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</si>
  <si>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</si>
  <si>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</si>
  <si>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</si>
  <si>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</si>
  <si>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</si>
  <si>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</si>
  <si>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</si>
  <si>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</si>
  <si>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</si>
  <si>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</si>
  <si>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</si>
  <si>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</si>
  <si>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</si>
  <si>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</si>
  <si>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</si>
  <si>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</si>
  <si>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</si>
  <si>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</si>
  <si>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</si>
  <si>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</si>
  <si>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</si>
  <si>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</si>
  <si>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</si>
  <si>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</si>
  <si>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</si>
  <si>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</si>
  <si>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</si>
  <si>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</si>
  <si>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</si>
  <si>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</si>
  <si>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</si>
  <si>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</si>
  <si>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</si>
  <si>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</si>
  <si>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</si>
  <si>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</si>
  <si>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</si>
  <si>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</si>
  <si>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</si>
  <si>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</si>
  <si>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</si>
  <si>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</si>
  <si>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</si>
  <si>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</si>
  <si>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</si>
  <si>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</si>
  <si>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</si>
  <si>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</si>
  <si>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</si>
  <si>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</si>
  <si>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</si>
  <si>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</si>
  <si>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</si>
  <si>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</si>
  <si>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</si>
  <si>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</si>
  <si>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</si>
  <si>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</si>
  <si>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</si>
  <si>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</si>
  <si>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</si>
  <si>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</si>
  <si>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</si>
  <si>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</si>
  <si>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</si>
  <si>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</si>
  <si>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</si>
  <si>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</si>
  <si>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</si>
  <si>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</si>
  <si>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</si>
  <si>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</si>
  <si>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</si>
  <si>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</si>
  <si>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</si>
  <si>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</si>
  <si>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</si>
  <si>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</si>
  <si>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</si>
  <si>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</si>
  <si>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</si>
  <si>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</si>
  <si>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</si>
  <si>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</si>
  <si>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</si>
  <si>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</si>
  <si>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</si>
  <si>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</si>
  <si>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</si>
  <si>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</si>
  <si>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</si>
  <si>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</si>
  <si>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</si>
  <si>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</si>
  <si>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</si>
  <si>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</si>
  <si>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</si>
  <si>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</si>
  <si>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</si>
  <si>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</si>
  <si>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</si>
  <si>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</si>
  <si>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</si>
  <si>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</si>
  <si>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</si>
  <si>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</si>
  <si>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</si>
  <si>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</si>
  <si>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</si>
  <si>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</si>
  <si>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</si>
  <si>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</si>
  <si>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</si>
  <si>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</si>
  <si>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</si>
  <si>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</si>
  <si>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</si>
  <si>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</si>
  <si>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</si>
  <si>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</si>
  <si>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</si>
  <si>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</si>
  <si>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</si>
  <si>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</si>
  <si>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</si>
  <si>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</si>
  <si>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</si>
  <si>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</si>
  <si>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</si>
  <si>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</si>
  <si>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</si>
  <si>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</si>
  <si>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</si>
  <si>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</si>
  <si>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</si>
  <si>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</si>
  <si>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</si>
  <si>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</si>
  <si>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</si>
  <si>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</si>
  <si>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</si>
  <si>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</si>
  <si>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</si>
  <si>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</si>
  <si>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</si>
  <si>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</si>
  <si>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</si>
  <si>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</si>
  <si>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</si>
  <si>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</si>
  <si>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</si>
  <si>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</si>
  <si>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</si>
  <si>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</si>
  <si>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</si>
  <si>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</si>
  <si>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</si>
  <si>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</si>
  <si>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</si>
  <si>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</si>
  <si>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</si>
  <si>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</si>
  <si>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</si>
  <si>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</si>
  <si>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</si>
  <si>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</si>
  <si>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</si>
  <si>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</si>
  <si>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</si>
  <si>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</si>
  <si>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</si>
  <si>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</si>
  <si>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</si>
  <si>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</si>
  <si>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</si>
  <si>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</si>
  <si>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</si>
  <si>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</si>
  <si>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</si>
  <si>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</si>
  <si>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</si>
  <si>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</si>
  <si>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</si>
  <si>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</si>
  <si>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</si>
  <si>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</si>
  <si>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</si>
  <si>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</si>
  <si>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</si>
  <si>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</si>
  <si>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</si>
  <si>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</si>
  <si>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</si>
  <si>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</si>
  <si>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</si>
  <si>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</si>
  <si>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</si>
  <si>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</si>
  <si>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</si>
  <si>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</si>
  <si>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</si>
  <si>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</si>
  <si>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</si>
  <si>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</si>
  <si>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</si>
  <si>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</si>
  <si>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</si>
  <si>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</si>
  <si>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</si>
  <si>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</si>
  <si>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</si>
  <si>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</si>
  <si>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</si>
  <si>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</si>
  <si>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</si>
  <si>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</si>
  <si>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</si>
  <si>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</si>
  <si>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</si>
  <si>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</si>
  <si>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</si>
  <si>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</si>
  <si>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</si>
  <si>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</si>
  <si>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</si>
  <si>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</si>
  <si>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</si>
  <si>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</si>
  <si>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</si>
  <si>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</si>
  <si>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</si>
  <si>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</si>
  <si>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</si>
  <si>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</si>
  <si>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</si>
  <si>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</si>
  <si>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</si>
  <si>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</si>
  <si>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</si>
  <si>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</si>
  <si>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</si>
  <si>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</si>
  <si>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</si>
  <si>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</si>
  <si>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</si>
  <si>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</si>
  <si>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</si>
  <si>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</si>
  <si>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</si>
  <si>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</si>
  <si>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</si>
  <si>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</si>
  <si>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</si>
  <si>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</si>
  <si>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</si>
  <si>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</si>
  <si>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</si>
  <si>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</si>
  <si>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</si>
  <si>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</si>
  <si>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</si>
  <si>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</si>
  <si>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</si>
  <si>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</si>
  <si>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</si>
  <si>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</si>
  <si>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</si>
  <si>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</si>
  <si>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</si>
  <si>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</si>
  <si>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</si>
  <si>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</si>
  <si>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</si>
  <si>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</si>
  <si>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</si>
  <si>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</si>
  <si>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</si>
  <si>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</si>
  <si>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</si>
  <si>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</si>
  <si>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</si>
  <si>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</si>
  <si>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</si>
  <si>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</si>
  <si>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</si>
  <si>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</si>
  <si>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</si>
  <si>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</si>
  <si>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</si>
  <si>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</si>
  <si>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</si>
  <si>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</si>
  <si>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</si>
  <si>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</si>
  <si>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</si>
  <si>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</si>
  <si>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</si>
  <si>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</si>
  <si>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</si>
  <si>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</si>
  <si>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</si>
  <si>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</si>
  <si>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</si>
  <si>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</si>
  <si>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</si>
  <si>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</si>
  <si>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</si>
  <si>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</si>
  <si>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</si>
  <si>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</si>
  <si>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</si>
  <si>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</si>
  <si>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</si>
  <si>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</si>
  <si>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</si>
  <si>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</si>
  <si>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</si>
  <si>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</si>
  <si>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</si>
  <si>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</si>
  <si>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</si>
  <si>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</si>
  <si>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</si>
  <si>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</si>
  <si>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</si>
  <si>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</si>
  <si>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</si>
  <si>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</si>
  <si>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</si>
  <si>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</si>
  <si>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</si>
  <si>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</si>
  <si>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</si>
  <si>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</si>
  <si>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</si>
  <si>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</si>
  <si>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</si>
  <si>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</si>
  <si>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</si>
  <si>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</si>
  <si>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</si>
  <si>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</si>
  <si>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</si>
  <si>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</si>
  <si>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</si>
  <si>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</si>
  <si>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</si>
  <si>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</si>
  <si>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</si>
  <si>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</si>
  <si>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</si>
  <si>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</si>
  <si>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</si>
  <si>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</si>
  <si>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</si>
  <si>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</si>
  <si>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</si>
  <si>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</si>
  <si>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</si>
  <si>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</si>
  <si>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</si>
  <si>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</si>
  <si>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</si>
  <si>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</si>
  <si>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</si>
  <si>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</si>
  <si>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</si>
  <si>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</si>
  <si>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</si>
  <si>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</si>
  <si>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</si>
  <si>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</si>
  <si>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</si>
  <si>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</si>
  <si>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</si>
  <si>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</si>
  <si>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</si>
  <si>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</si>
  <si>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</si>
  <si>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</si>
  <si>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</si>
  <si>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</si>
  <si>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</si>
  <si>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</si>
  <si>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</si>
  <si>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</si>
  <si>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</si>
  <si>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</si>
  <si>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</si>
  <si>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</si>
  <si>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</si>
  <si>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</si>
  <si>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</si>
  <si>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</si>
  <si>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</si>
  <si>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</si>
  <si>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</si>
  <si>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</si>
  <si>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</si>
  <si>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</si>
  <si>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</si>
  <si>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</si>
  <si>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</si>
  <si>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</si>
  <si>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</si>
  <si>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</si>
  <si>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</si>
  <si>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</si>
  <si>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</si>
  <si>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</si>
  <si>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</si>
  <si>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</si>
  <si>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</si>
  <si>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</si>
  <si>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</si>
  <si>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</si>
  <si>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</si>
  <si>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</si>
  <si>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</si>
  <si>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</si>
  <si>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</si>
  <si>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</si>
  <si>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</si>
  <si>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</si>
  <si>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</si>
  <si>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</si>
  <si>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</si>
  <si>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</si>
  <si>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</si>
  <si>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</si>
  <si>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</si>
  <si>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</si>
  <si>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</si>
  <si>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</si>
  <si>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</si>
  <si>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</si>
  <si>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</si>
  <si>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</si>
  <si>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</si>
  <si>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</si>
  <si>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</si>
  <si>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</si>
  <si>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</si>
  <si>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</si>
  <si>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</si>
  <si>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</si>
  <si>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</si>
  <si>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</si>
  <si>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</si>
  <si>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</si>
  <si>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</si>
  <si>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</si>
  <si>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</si>
  <si>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</si>
  <si>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</si>
  <si>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</si>
  <si>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</si>
  <si>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</si>
  <si>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</si>
  <si>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</si>
  <si>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</si>
  <si>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</si>
  <si>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</si>
  <si>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</si>
  <si>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</si>
  <si>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</si>
  <si>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</si>
  <si>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</si>
  <si>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</si>
  <si>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</si>
  <si>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</si>
  <si>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</si>
  <si>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</si>
  <si>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</si>
  <si>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</si>
  <si>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</si>
  <si>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</si>
  <si>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</si>
  <si>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</si>
  <si>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</si>
  <si>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</si>
  <si>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</si>
  <si>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</si>
  <si>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</si>
  <si>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</si>
  <si>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</si>
  <si>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</si>
  <si>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</si>
  <si>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</si>
  <si>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</si>
  <si>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</si>
  <si>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</si>
  <si>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</si>
  <si>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</si>
  <si>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</si>
  <si>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</si>
  <si>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</si>
  <si>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</si>
  <si>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</si>
  <si>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</si>
  <si>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</si>
  <si>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</si>
  <si>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</si>
  <si>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</si>
  <si>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</si>
  <si>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</si>
  <si>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</si>
  <si>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</si>
  <si>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</si>
  <si>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</si>
  <si>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</si>
  <si>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</si>
  <si>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</si>
  <si>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</si>
  <si>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</si>
  <si>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</si>
  <si>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</si>
  <si>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</si>
  <si>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</si>
  <si>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</si>
  <si>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</si>
  <si>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</si>
  <si>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</si>
  <si>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</si>
  <si>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</si>
  <si>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</si>
  <si>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</si>
  <si>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</si>
  <si>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</si>
  <si>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</si>
  <si>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</si>
  <si>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</si>
  <si>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</si>
  <si>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</si>
  <si>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</si>
  <si>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</si>
  <si>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</si>
  <si>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</si>
  <si>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</si>
  <si>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</si>
  <si>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</si>
  <si>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</si>
  <si>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</si>
  <si>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</si>
  <si>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</si>
  <si>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</si>
  <si>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</si>
  <si>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</si>
  <si>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</si>
  <si>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</si>
  <si>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</si>
  <si>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</si>
  <si>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</si>
  <si>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</si>
  <si>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</si>
  <si>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</si>
  <si>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</si>
  <si>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</si>
  <si>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</si>
  <si>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</si>
  <si>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</si>
  <si>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</si>
  <si>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</si>
  <si>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</si>
  <si>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</si>
  <si>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</si>
  <si>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</si>
  <si>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</si>
  <si>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</si>
  <si>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</si>
  <si>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</si>
  <si>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</si>
  <si>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</si>
  <si>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</si>
  <si>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</si>
  <si>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</si>
  <si>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</si>
  <si>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</si>
  <si>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</si>
  <si>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</si>
  <si>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</si>
  <si>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</si>
  <si>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</si>
  <si>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</si>
  <si>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</si>
  <si>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</si>
  <si>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</si>
  <si>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</si>
  <si>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</si>
  <si>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</si>
  <si>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</si>
  <si>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</si>
  <si>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</si>
  <si>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</si>
  <si>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</si>
  <si>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</si>
  <si>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</si>
  <si>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</si>
  <si>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</si>
  <si>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</si>
  <si>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</si>
  <si>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</si>
  <si>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</si>
  <si>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</si>
  <si>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</si>
  <si>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</si>
  <si>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</si>
  <si>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</si>
  <si>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</si>
  <si>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</si>
  <si>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</si>
  <si>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</si>
  <si>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</si>
  <si>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</si>
  <si>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</si>
  <si>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</si>
  <si>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</si>
  <si>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</si>
  <si>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</si>
  <si>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</si>
  <si>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</si>
  <si>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</si>
  <si>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</si>
  <si>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</si>
  <si>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</si>
  <si>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</si>
  <si>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</si>
  <si>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</si>
  <si>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</si>
  <si>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</si>
  <si>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</si>
  <si>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</si>
  <si>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</si>
  <si>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</si>
  <si>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</si>
  <si>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</si>
  <si>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</si>
  <si>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</si>
  <si>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</si>
  <si>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</si>
  <si>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</si>
  <si>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</si>
  <si>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</si>
  <si>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</si>
  <si>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</si>
  <si>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</si>
  <si>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</si>
  <si>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</si>
  <si>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</si>
  <si>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</si>
  <si>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</si>
  <si>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</si>
  <si>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</si>
  <si>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</si>
  <si>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</si>
  <si>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</si>
  <si>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</si>
  <si>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</si>
  <si>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</si>
  <si>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</si>
  <si>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</si>
  <si>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</si>
  <si>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</si>
  <si>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</si>
  <si>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</si>
  <si>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</si>
  <si>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</si>
  <si>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</si>
  <si>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</si>
  <si>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</si>
  <si>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</si>
  <si>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</si>
  <si>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</si>
  <si>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</si>
  <si>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</si>
  <si>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</si>
  <si>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</si>
  <si>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</si>
  <si>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</si>
  <si>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</si>
  <si>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</si>
  <si>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</si>
  <si>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</si>
  <si>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</si>
  <si>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</si>
  <si>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</si>
  <si>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</si>
  <si>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</si>
  <si>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</si>
  <si>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</si>
  <si>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</si>
  <si>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</si>
  <si>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</si>
  <si>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</si>
  <si>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</si>
  <si>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</si>
  <si>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</si>
  <si>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</si>
  <si>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</si>
  <si>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</si>
  <si>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</si>
  <si>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</si>
  <si>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</si>
  <si>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</si>
  <si>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</si>
  <si>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</si>
  <si>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</si>
  <si>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</si>
  <si>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</si>
  <si>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</si>
  <si>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</si>
  <si>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</si>
  <si>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</si>
  <si>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</si>
  <si>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</si>
  <si>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</si>
  <si>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</si>
  <si>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</si>
  <si>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</si>
  <si>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</si>
  <si>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</si>
  <si>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</si>
  <si>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</si>
  <si>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</si>
  <si>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</si>
  <si>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</si>
  <si>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</si>
  <si>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</si>
  <si>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</si>
  <si>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</si>
  <si>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</si>
  <si>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</si>
  <si>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</si>
  <si>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</si>
  <si>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</si>
  <si>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</si>
  <si>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</si>
  <si>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</si>
  <si>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</si>
  <si>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</si>
  <si>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</si>
  <si>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</si>
  <si>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</si>
  <si>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</si>
  <si>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</si>
  <si>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</si>
  <si>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</si>
  <si>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</si>
  <si>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</si>
  <si>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</si>
  <si>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</si>
  <si>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</si>
  <si>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</si>
  <si>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</si>
  <si>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</si>
  <si>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</si>
  <si>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</si>
  <si>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</si>
  <si>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</si>
  <si>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</si>
  <si>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</si>
  <si>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</si>
  <si>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</si>
  <si>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</si>
  <si>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</si>
  <si>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</si>
  <si>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</si>
  <si>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</si>
  <si>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</si>
  <si>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</si>
  <si>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</si>
  <si>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</si>
  <si>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</si>
  <si>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</si>
  <si>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</si>
  <si>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</si>
  <si>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</si>
  <si>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</si>
  <si>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</si>
  <si>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</si>
  <si>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</si>
  <si>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</si>
  <si>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</si>
  <si>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</si>
  <si>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</si>
  <si>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</si>
  <si>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</si>
  <si>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</si>
  <si>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</si>
  <si>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</si>
  <si>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</si>
  <si>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</si>
  <si>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</si>
  <si>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</si>
  <si>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</si>
  <si>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</si>
  <si>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</si>
  <si>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</si>
  <si>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</si>
  <si>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</si>
  <si>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</si>
  <si>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</si>
  <si>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</si>
  <si>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</si>
  <si>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</si>
  <si>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</si>
  <si>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</si>
  <si>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</si>
  <si>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</si>
  <si>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</si>
  <si>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</si>
  <si>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</si>
  <si>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</si>
  <si>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</si>
  <si>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</si>
  <si>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</si>
  <si>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</si>
  <si>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</si>
  <si>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</si>
  <si>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</si>
  <si>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</si>
  <si>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</si>
  <si>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</si>
  <si>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</si>
  <si>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</si>
  <si>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</si>
  <si>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</si>
  <si>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</si>
  <si>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</si>
  <si>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</si>
  <si>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</si>
  <si>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</si>
  <si>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</si>
  <si>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</si>
  <si>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</si>
  <si>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</si>
  <si>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</si>
  <si>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</si>
  <si>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</si>
  <si>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</si>
  <si>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</si>
  <si>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</si>
  <si>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</si>
  <si>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</si>
  <si>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</si>
  <si>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</si>
  <si>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</si>
  <si>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</si>
  <si>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</si>
  <si>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</si>
  <si>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</si>
  <si>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</si>
  <si>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</si>
  <si>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</si>
  <si>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</si>
  <si>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</si>
  <si>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</si>
  <si>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</si>
  <si>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</si>
  <si>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</si>
  <si>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</si>
  <si>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</si>
  <si>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</si>
  <si>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</si>
  <si>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</si>
  <si>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</si>
  <si>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</si>
  <si>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</si>
  <si>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</si>
  <si>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</si>
  <si>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</si>
  <si>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</si>
  <si>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</si>
  <si>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</si>
  <si>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</si>
  <si>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</si>
  <si>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</si>
  <si>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</si>
  <si>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</si>
  <si>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</si>
  <si>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</si>
  <si>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</si>
  <si>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</si>
  <si>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</si>
  <si>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</si>
  <si>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</si>
  <si>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</si>
  <si>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</si>
  <si>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</si>
  <si>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</si>
  <si>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</si>
  <si>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</si>
  <si>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</si>
  <si>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</si>
  <si>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</si>
  <si>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</si>
  <si>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</si>
  <si>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</si>
  <si>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</si>
  <si>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</si>
  <si>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</si>
  <si>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</si>
  <si>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</si>
  <si>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</si>
  <si>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</si>
  <si>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</si>
  <si>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</si>
  <si>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</si>
  <si>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</si>
  <si>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</si>
  <si>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</si>
  <si>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</si>
  <si>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</si>
  <si>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</si>
  <si>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</si>
  <si>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</si>
  <si>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</si>
  <si>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</si>
  <si>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</si>
  <si>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</si>
  <si>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</si>
  <si>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</si>
  <si>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</si>
  <si>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</si>
  <si>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</si>
  <si>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</si>
  <si>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</si>
  <si>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</si>
  <si>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</si>
  <si>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</si>
  <si>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</si>
  <si>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</si>
  <si>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</si>
  <si>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</si>
  <si>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</si>
  <si>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</si>
  <si>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</si>
  <si>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</si>
  <si>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</si>
  <si>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</si>
  <si>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</si>
  <si>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</si>
  <si>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</si>
  <si>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</si>
  <si>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</si>
  <si>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</si>
  <si>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</si>
  <si>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</si>
  <si>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</si>
  <si>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</si>
  <si>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</si>
  <si>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</si>
  <si>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</si>
  <si>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</si>
  <si>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</si>
  <si>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</si>
  <si>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</si>
  <si>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</si>
  <si>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</si>
  <si>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</si>
  <si>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</si>
  <si>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</si>
  <si>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</si>
  <si>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</si>
  <si>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</si>
  <si>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</si>
  <si>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</si>
  <si>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</si>
  <si>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</si>
  <si>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</si>
  <si>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</si>
  <si>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</si>
  <si>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</si>
  <si>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</si>
  <si>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</si>
  <si>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</si>
  <si>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</si>
  <si>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</si>
  <si>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</si>
  <si>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</si>
  <si>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</si>
  <si>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</si>
  <si>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</si>
  <si>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</si>
  <si>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</si>
  <si>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</si>
  <si>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</si>
  <si>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</si>
  <si>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</si>
  <si>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</si>
  <si>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</si>
  <si>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</si>
  <si>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</si>
  <si>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</si>
  <si>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</si>
  <si>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</si>
  <si>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</si>
  <si>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</si>
  <si>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</si>
  <si>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</si>
  <si>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</si>
  <si>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</si>
  <si>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</si>
  <si>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</si>
  <si>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</si>
  <si>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</si>
  <si>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</si>
  <si>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</si>
  <si>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</si>
  <si>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</si>
  <si>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</si>
  <si>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</si>
  <si>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</si>
  <si>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</si>
  <si>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</si>
  <si>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</si>
  <si>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</si>
  <si>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</si>
  <si>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</si>
  <si>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</si>
  <si>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</si>
  <si>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</si>
  <si>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</si>
  <si>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</si>
  <si>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</si>
  <si>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</si>
  <si>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</si>
  <si>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</si>
  <si>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</si>
  <si>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</si>
  <si>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</si>
  <si>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</si>
  <si>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</si>
  <si>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</si>
  <si>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</si>
  <si>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</si>
  <si>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</si>
  <si>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</si>
  <si>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</si>
  <si>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</si>
  <si>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</si>
  <si>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</si>
  <si>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</si>
  <si>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</si>
  <si>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</si>
  <si>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</si>
  <si>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</si>
  <si>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</si>
  <si>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</si>
  <si>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</si>
  <si>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</si>
  <si>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</si>
  <si>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</si>
  <si>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</si>
  <si>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</si>
  <si>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</si>
  <si>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</si>
  <si>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</si>
  <si>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</si>
  <si>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</si>
  <si>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</si>
  <si>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</si>
  <si>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</si>
  <si>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</si>
  <si>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</si>
  <si>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</si>
  <si>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</si>
  <si>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</si>
  <si>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</si>
  <si>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</si>
  <si>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</si>
  <si>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</si>
  <si>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</si>
  <si>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</si>
  <si>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</si>
  <si>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</si>
  <si>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</si>
  <si>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</si>
  <si>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</si>
  <si>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</si>
  <si>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</si>
  <si>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</si>
  <si>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</si>
  <si>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</si>
  <si>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</si>
  <si>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</si>
  <si>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</si>
  <si>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</si>
  <si>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</si>
  <si>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</si>
  <si>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</si>
  <si>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</si>
  <si>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</si>
  <si>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</si>
  <si>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</si>
  <si>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</si>
  <si>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</si>
  <si>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</si>
  <si>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</si>
  <si>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</si>
  <si>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</si>
  <si>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</si>
  <si>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</si>
  <si>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</si>
  <si>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</si>
  <si>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</si>
  <si>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</si>
  <si>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</si>
  <si>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</si>
  <si>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</si>
  <si>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</si>
  <si>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</si>
  <si>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</si>
  <si>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</si>
  <si>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</si>
  <si>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</si>
  <si>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</si>
  <si>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</si>
  <si>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</si>
  <si>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</si>
  <si>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</si>
  <si>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</si>
  <si>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</si>
  <si>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</si>
  <si>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</si>
  <si>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</si>
  <si>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</si>
  <si>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</si>
  <si>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</si>
  <si>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</si>
  <si>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</si>
  <si>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</si>
  <si>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</si>
  <si>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</si>
  <si>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</si>
  <si>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</si>
  <si>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</si>
  <si>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</si>
  <si>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</si>
  <si>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</si>
  <si>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</si>
  <si>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</si>
  <si>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</si>
  <si>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</si>
  <si>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</si>
  <si>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</si>
  <si>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</si>
  <si>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</si>
  <si>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</si>
  <si>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</si>
  <si>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</si>
  <si>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</si>
  <si>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</si>
  <si>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</si>
  <si>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</si>
  <si>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</si>
  <si>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</si>
  <si>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</si>
  <si>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</si>
  <si>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</si>
  <si>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</si>
  <si>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</si>
  <si>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</si>
  <si>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</si>
  <si>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</si>
  <si>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</si>
  <si>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</si>
  <si>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</si>
  <si>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</si>
  <si>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</si>
  <si>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</si>
  <si>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</si>
  <si>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</si>
  <si>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</si>
  <si>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</si>
  <si>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</si>
  <si>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</si>
  <si>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</si>
  <si>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</si>
  <si>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</si>
  <si>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</si>
  <si>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</si>
  <si>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</si>
  <si>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</si>
  <si>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</si>
  <si>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</si>
  <si>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</si>
  <si>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</si>
  <si>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</si>
  <si>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</si>
  <si>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</si>
  <si>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</si>
  <si>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</si>
  <si>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</si>
  <si>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</si>
  <si>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</si>
  <si>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</si>
  <si>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</si>
  <si>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</si>
  <si>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</si>
  <si>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</si>
  <si>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</si>
  <si>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</si>
  <si>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</si>
  <si>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</si>
  <si>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</si>
  <si>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</si>
  <si>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</si>
  <si>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</si>
  <si>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</si>
  <si>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</si>
  <si>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</si>
  <si>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</si>
  <si>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</si>
  <si>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</si>
  <si>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</si>
  <si>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</si>
  <si>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</si>
  <si>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</si>
  <si>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</si>
  <si>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</si>
  <si>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</si>
  <si>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</si>
  <si>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</si>
  <si>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</si>
  <si>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</si>
  <si>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</si>
  <si>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</si>
  <si>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</si>
  <si>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</si>
  <si>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</si>
  <si>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</si>
  <si>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</si>
  <si>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</si>
  <si>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</si>
  <si>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</si>
  <si>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</si>
  <si>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</si>
  <si>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</si>
  <si>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</si>
  <si>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</si>
  <si>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</si>
  <si>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</si>
  <si>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</si>
  <si>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</si>
  <si>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</si>
  <si>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</si>
  <si>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</si>
  <si>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</si>
  <si>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</si>
  <si>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</si>
  <si>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</si>
  <si>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</si>
  <si>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</si>
  <si>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</si>
  <si>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</si>
  <si>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</si>
  <si>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</si>
  <si>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</si>
  <si>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</si>
  <si>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</si>
  <si>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</si>
  <si>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</si>
  <si>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</si>
  <si>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</si>
  <si>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</si>
  <si>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</si>
  <si>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</si>
  <si>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</si>
  <si>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</si>
  <si>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</si>
  <si>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</si>
  <si>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</si>
  <si>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</si>
  <si>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</si>
  <si>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</si>
  <si>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</si>
  <si>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</si>
  <si>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</si>
  <si>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</si>
  <si>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</si>
  <si>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</si>
  <si>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</si>
  <si>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</si>
  <si>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</si>
  <si>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</si>
  <si>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</si>
  <si>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</si>
  <si>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</si>
  <si>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</si>
  <si>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</si>
  <si>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</si>
  <si>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</si>
  <si>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</si>
  <si>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</si>
  <si>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</si>
  <si>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</si>
  <si>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</si>
  <si>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</si>
  <si>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</si>
  <si>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</si>
  <si>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</si>
  <si>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</si>
  <si>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</si>
  <si>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</si>
  <si>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</si>
  <si>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</si>
  <si>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</si>
  <si>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</si>
  <si>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</si>
  <si>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</si>
  <si>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</si>
  <si>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</si>
  <si>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</si>
  <si>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</si>
  <si>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</si>
  <si>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</si>
  <si>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</si>
  <si>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</si>
  <si>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</si>
  <si>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</si>
  <si>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</si>
  <si>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</si>
  <si>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</si>
  <si>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</si>
  <si>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</si>
  <si>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</si>
  <si>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</si>
  <si>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</si>
  <si>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</si>
  <si>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</si>
  <si>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</si>
  <si>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</si>
  <si>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</si>
  <si>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</si>
  <si>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</si>
  <si>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</si>
  <si>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</si>
  <si>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</si>
  <si>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</si>
  <si>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</si>
  <si>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</si>
  <si>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</si>
  <si>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</si>
  <si>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</si>
  <si>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</si>
  <si>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</si>
  <si>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</si>
  <si>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</si>
  <si>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</si>
  <si>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</si>
  <si>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</si>
  <si>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</si>
  <si>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</si>
  <si>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</si>
  <si>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</si>
  <si>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</si>
  <si>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</si>
  <si>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</si>
  <si>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</si>
  <si>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</si>
  <si>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</si>
  <si>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</si>
  <si>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</si>
  <si>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</si>
  <si>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</si>
  <si>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</si>
  <si>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</si>
  <si>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</si>
  <si>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</si>
  <si>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</si>
  <si>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</si>
  <si>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</si>
  <si>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</si>
  <si>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</si>
  <si>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</si>
  <si>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</si>
  <si>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</si>
  <si>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</si>
  <si>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</si>
  <si>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</si>
  <si>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</si>
  <si>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</si>
  <si>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</si>
  <si>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</si>
  <si>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</si>
  <si>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</si>
  <si>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</si>
  <si>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</si>
  <si>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</si>
  <si>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</si>
  <si>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</si>
  <si>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</si>
  <si>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</si>
  <si>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</si>
  <si>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</si>
  <si>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</si>
  <si>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</si>
  <si>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</si>
  <si>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</si>
  <si>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</si>
  <si>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</si>
  <si>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</si>
  <si>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</si>
  <si>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</si>
  <si>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</si>
  <si>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</si>
  <si>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</si>
  <si>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</si>
  <si>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</si>
  <si>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</si>
  <si>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</si>
  <si>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</si>
  <si>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</si>
  <si>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</si>
  <si>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</si>
  <si>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</si>
  <si>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</si>
  <si>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</si>
  <si>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</si>
  <si>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</si>
  <si>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</si>
  <si>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</si>
  <si>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</si>
  <si>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</si>
  <si>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</si>
  <si>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</si>
  <si>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</si>
  <si>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</si>
  <si>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</si>
  <si>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</si>
  <si>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</si>
  <si>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</si>
  <si>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</si>
  <si>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</si>
  <si>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</si>
  <si>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</si>
  <si>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</si>
  <si>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</si>
  <si>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</si>
  <si>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</si>
  <si>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</si>
  <si>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</si>
  <si>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</si>
  <si>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</si>
  <si>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</si>
  <si>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</si>
  <si>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</si>
  <si>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</si>
  <si>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</si>
  <si>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</si>
  <si>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</si>
  <si>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</si>
  <si>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</si>
  <si>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</si>
  <si>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</si>
  <si>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</si>
  <si>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</si>
  <si>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</si>
  <si>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</si>
  <si>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</si>
  <si>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</si>
  <si>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</si>
  <si>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</si>
  <si>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</si>
  <si>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</si>
  <si>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</si>
  <si>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</si>
  <si>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</si>
  <si>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</si>
  <si>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</si>
  <si>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</si>
  <si>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</si>
  <si>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</si>
  <si>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</si>
  <si>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</si>
  <si>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</si>
  <si>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</si>
  <si>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</si>
  <si>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</si>
  <si>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</si>
  <si>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</si>
  <si>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</si>
  <si>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</si>
  <si>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</si>
  <si>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</si>
  <si>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</si>
  <si>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</si>
  <si>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</si>
  <si>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</si>
  <si>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</si>
  <si>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</si>
  <si>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</si>
  <si>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</si>
  <si>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</si>
  <si>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</si>
  <si>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</si>
  <si>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</si>
  <si>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</si>
  <si>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</si>
  <si>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</si>
  <si>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</si>
  <si>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</si>
  <si>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</si>
  <si>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</si>
  <si>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</si>
  <si>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</si>
  <si>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</si>
  <si>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</si>
  <si>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</si>
  <si>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</si>
  <si>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</si>
  <si>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</si>
  <si>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</si>
  <si>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</si>
  <si>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</si>
  <si>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</si>
  <si>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</si>
  <si>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</si>
  <si>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</si>
  <si>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</si>
  <si>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</si>
  <si>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</si>
  <si>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</si>
  <si>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</si>
  <si>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</si>
  <si>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</si>
  <si>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</si>
  <si>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</si>
  <si>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</si>
  <si>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</si>
  <si>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</si>
  <si>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</si>
  <si>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</si>
  <si>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</si>
  <si>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</si>
  <si>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</si>
  <si>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</si>
  <si>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</si>
  <si>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</si>
  <si>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</si>
  <si>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</si>
  <si>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</si>
  <si>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</si>
  <si>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</si>
  <si>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</si>
  <si>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</si>
  <si>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</si>
  <si>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</si>
  <si>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</si>
  <si>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</si>
  <si>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</si>
  <si>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</si>
  <si>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</si>
  <si>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</si>
  <si>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</si>
  <si>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</si>
  <si>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</si>
  <si>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</si>
  <si>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</si>
  <si>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</si>
  <si>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</si>
  <si>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</si>
  <si>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</si>
  <si>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</si>
  <si>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</si>
  <si>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</si>
  <si>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</si>
  <si>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</si>
  <si>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</si>
  <si>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</si>
  <si>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</si>
  <si>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</si>
  <si>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</si>
  <si>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</si>
  <si>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</si>
  <si>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</si>
  <si>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</si>
  <si>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</si>
  <si>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</si>
  <si>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</si>
  <si>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</si>
  <si>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</si>
  <si>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</si>
  <si>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</si>
  <si>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</si>
  <si>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</si>
  <si>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</si>
  <si>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</si>
  <si>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</si>
  <si>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</si>
  <si>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</si>
  <si>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</si>
  <si>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</si>
  <si>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</si>
  <si>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</si>
  <si>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</si>
  <si>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</si>
  <si>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</si>
  <si>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</si>
  <si>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</si>
  <si>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</si>
  <si>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</si>
  <si>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</si>
  <si>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</si>
  <si>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</si>
  <si>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</si>
  <si>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</si>
  <si>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</si>
  <si>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</si>
  <si>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</si>
  <si>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</si>
  <si>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</si>
  <si>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</si>
  <si>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</si>
  <si>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</si>
  <si>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</si>
  <si>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</si>
  <si>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</si>
  <si>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</si>
  <si>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</si>
  <si>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</si>
  <si>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</si>
  <si>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</si>
  <si>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</si>
  <si>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</si>
  <si>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</si>
  <si>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</si>
  <si>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</si>
  <si>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</si>
  <si>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</si>
  <si>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</si>
  <si>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</si>
  <si>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</si>
  <si>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</si>
  <si>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</si>
  <si>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</si>
  <si>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</si>
  <si>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</si>
  <si>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</si>
  <si>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</si>
  <si>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</si>
  <si>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</si>
  <si>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</si>
  <si>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</si>
  <si>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</si>
  <si>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</si>
  <si>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</si>
  <si>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</si>
  <si>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</si>
  <si>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</si>
  <si>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</si>
  <si>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</si>
  <si>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</si>
  <si>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</si>
  <si>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</si>
  <si>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</si>
  <si>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</si>
  <si>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</si>
  <si>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</si>
  <si>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</si>
  <si>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</si>
  <si>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</si>
  <si>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</si>
  <si>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</si>
  <si>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</si>
  <si>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</si>
  <si>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</si>
  <si>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</si>
  <si>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</si>
  <si>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</si>
  <si>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</si>
  <si>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</si>
  <si>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</si>
  <si>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</si>
  <si>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</si>
  <si>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</si>
  <si>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</si>
  <si>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</si>
  <si>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</si>
  <si>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</si>
  <si>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</si>
  <si>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</si>
  <si>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</si>
  <si>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</si>
  <si>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</si>
  <si>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</si>
  <si>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</si>
  <si>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</si>
  <si>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</si>
  <si>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</si>
  <si>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</si>
  <si>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</si>
  <si>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</si>
  <si>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</si>
  <si>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</si>
  <si>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</si>
  <si>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</si>
  <si>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</si>
  <si>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</si>
  <si>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</si>
  <si>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</si>
  <si>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</si>
  <si>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</si>
  <si>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</si>
  <si>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</si>
  <si>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</si>
  <si>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</si>
  <si>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</si>
  <si>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</si>
  <si>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</si>
  <si>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</si>
  <si>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</si>
  <si>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</si>
  <si>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</si>
  <si>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</si>
  <si>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</si>
  <si>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</si>
  <si>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</si>
  <si>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</si>
  <si>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</si>
  <si>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</si>
  <si>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</si>
  <si>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</si>
  <si>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</si>
  <si>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</si>
  <si>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</si>
  <si>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</si>
  <si>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</si>
  <si>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</si>
  <si>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</si>
  <si>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</si>
  <si>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</si>
  <si>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</si>
  <si>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</si>
  <si>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</si>
  <si>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</si>
  <si>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</si>
  <si>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</si>
  <si>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</si>
  <si>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</si>
  <si>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</si>
  <si>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</si>
  <si>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</si>
  <si>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</si>
  <si>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</si>
  <si>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</si>
  <si>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</si>
  <si>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</si>
  <si>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</si>
  <si>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</si>
  <si>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</si>
  <si>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</si>
  <si>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</si>
  <si>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</si>
  <si>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</si>
  <si>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</si>
  <si>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</si>
  <si>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</si>
  <si>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</si>
  <si>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</si>
  <si>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</si>
  <si>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</si>
  <si>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</si>
  <si>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</si>
  <si>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</si>
  <si>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</si>
  <si>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</si>
  <si>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</si>
  <si>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</si>
  <si>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</si>
  <si>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</si>
  <si>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</si>
  <si>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</si>
  <si>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</si>
  <si>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</si>
  <si>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</si>
  <si>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</si>
  <si>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</si>
  <si>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</si>
  <si>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</si>
  <si>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</si>
  <si>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</si>
  <si>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</si>
  <si>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</si>
  <si>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</si>
  <si>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</si>
  <si>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</si>
  <si>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</si>
  <si>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</si>
  <si>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</si>
  <si>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</si>
  <si>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</si>
  <si>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</si>
  <si>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</si>
  <si>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</si>
  <si>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</si>
  <si>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</si>
  <si>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</si>
  <si>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</si>
  <si>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</si>
  <si>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</si>
  <si>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</si>
  <si>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</si>
  <si>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</si>
  <si>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</si>
  <si>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</si>
  <si>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</si>
  <si>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</si>
  <si>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</si>
  <si>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</si>
  <si>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</si>
  <si>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</si>
  <si>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</si>
  <si>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</si>
  <si>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</si>
  <si>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</si>
  <si>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</si>
  <si>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</si>
  <si>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</si>
  <si>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</si>
  <si>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</si>
  <si>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</si>
  <si>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</si>
  <si>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</si>
  <si>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</si>
  <si>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</si>
  <si>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</si>
  <si>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</si>
  <si>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</si>
  <si>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</si>
  <si>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</si>
  <si>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</si>
  <si>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</si>
  <si>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</si>
  <si>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</si>
  <si>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</si>
  <si>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</si>
  <si>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</si>
  <si>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</si>
  <si>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</si>
  <si>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</si>
  <si>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</si>
  <si>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</si>
  <si>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</si>
  <si>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</si>
  <si>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</si>
  <si>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</si>
  <si>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</si>
  <si>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</si>
  <si>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</si>
  <si>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</si>
  <si>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</si>
  <si>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</si>
  <si>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</si>
  <si>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</si>
  <si>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</si>
  <si>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</si>
  <si>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</si>
  <si>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</si>
  <si>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</si>
  <si>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</si>
  <si>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</si>
  <si>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</si>
  <si>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</si>
  <si>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</si>
  <si>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</si>
  <si>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</si>
  <si>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</si>
  <si>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</si>
  <si>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</si>
  <si>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</si>
  <si>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</si>
  <si>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</si>
  <si>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</si>
  <si>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</si>
  <si>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</si>
  <si>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</si>
  <si>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</si>
  <si>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</si>
  <si>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</si>
  <si>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</si>
  <si>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</si>
  <si>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</si>
  <si>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</si>
  <si>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</si>
  <si>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</si>
  <si>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</si>
  <si>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</si>
  <si>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</si>
  <si>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</si>
  <si>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</si>
  <si>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</si>
  <si>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</si>
  <si>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</si>
  <si>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</si>
  <si>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</si>
  <si>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</si>
  <si>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</si>
  <si>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</si>
  <si>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</si>
  <si>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</si>
  <si>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</si>
  <si>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</si>
  <si>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</si>
  <si>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</si>
  <si>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</si>
  <si>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</si>
  <si>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</si>
  <si>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</si>
  <si>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</si>
  <si>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</si>
  <si>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</si>
  <si>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</si>
  <si>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</si>
  <si>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</si>
  <si>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</si>
  <si>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</si>
  <si>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</si>
  <si>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</si>
  <si>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</si>
  <si>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</si>
  <si>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</si>
  <si>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</si>
  <si>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</si>
  <si>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</si>
  <si>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</si>
  <si>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</si>
  <si>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</si>
  <si>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</si>
  <si>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</si>
  <si>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</si>
  <si>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</si>
  <si>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</si>
  <si>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</si>
  <si>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</si>
  <si>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</si>
  <si>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</si>
  <si>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</si>
  <si>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</si>
  <si>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</si>
  <si>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</si>
  <si>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</si>
  <si>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</si>
  <si>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</si>
  <si>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</si>
  <si>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</si>
  <si>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</si>
  <si>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</si>
  <si>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</si>
  <si>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</si>
  <si>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</si>
  <si>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</si>
  <si>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</si>
  <si>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</si>
  <si>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</si>
  <si>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</si>
  <si>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</si>
  <si>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</si>
  <si>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</si>
  <si>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</si>
  <si>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</si>
  <si>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</si>
  <si>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</si>
  <si>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</si>
  <si>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</si>
  <si>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</si>
  <si>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</si>
  <si>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</si>
  <si>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</si>
  <si>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</si>
  <si>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</si>
  <si>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</si>
  <si>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</si>
  <si>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</si>
  <si>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</si>
  <si>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</si>
  <si>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</si>
  <si>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</si>
  <si>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</si>
  <si>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</si>
  <si>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</si>
  <si>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</si>
  <si>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</si>
  <si>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</si>
  <si>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</si>
  <si>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</si>
  <si>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</si>
  <si>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</si>
  <si>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</si>
  <si>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</si>
  <si>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</si>
  <si>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</si>
  <si>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</si>
  <si>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</si>
  <si>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</si>
  <si>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</si>
  <si>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</si>
  <si>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</si>
  <si>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</si>
  <si>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</si>
  <si>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</si>
  <si>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</si>
  <si>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</si>
  <si>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</si>
  <si>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</si>
  <si>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</si>
  <si>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</si>
  <si>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</si>
  <si>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</si>
  <si>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</si>
  <si>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</si>
  <si>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</si>
  <si>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</si>
  <si>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</si>
  <si>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</si>
  <si>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</si>
  <si>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</si>
  <si>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</si>
  <si>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</si>
  <si>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</si>
  <si>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</si>
  <si>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</si>
  <si>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</si>
  <si>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</si>
  <si>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</si>
  <si>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</si>
  <si>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</si>
  <si>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</si>
  <si>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</si>
  <si>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</si>
  <si>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</si>
  <si>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</si>
  <si>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</si>
  <si>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</si>
  <si>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</si>
  <si>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</si>
  <si>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</si>
  <si>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</si>
  <si>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</si>
  <si>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</si>
  <si>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</si>
  <si>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</si>
  <si>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</si>
  <si>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</si>
  <si>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</si>
  <si>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</si>
  <si>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</si>
  <si>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</si>
  <si>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</si>
  <si>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</si>
  <si>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</si>
  <si>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</si>
  <si>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</si>
  <si>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</si>
  <si>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</si>
  <si>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</si>
  <si>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</si>
  <si>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</si>
  <si>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</si>
  <si>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</si>
  <si>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</si>
  <si>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</si>
  <si>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</si>
  <si>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</si>
  <si>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</si>
  <si>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</si>
  <si>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</si>
  <si>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</si>
  <si>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</si>
  <si>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</si>
  <si>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</si>
  <si>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</si>
  <si>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</si>
  <si>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</si>
  <si>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</si>
  <si>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</si>
  <si>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</si>
  <si>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</si>
  <si>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</si>
  <si>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</si>
  <si>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</si>
  <si>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</si>
  <si>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</si>
  <si>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</si>
  <si>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</si>
  <si>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</si>
  <si>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</si>
  <si>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</si>
  <si>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</si>
  <si>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</si>
  <si>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</si>
  <si>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</si>
  <si>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</si>
  <si>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</si>
  <si>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</si>
  <si>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</si>
  <si>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</si>
  <si>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</si>
  <si>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</si>
  <si>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</si>
  <si>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</si>
  <si>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</si>
  <si>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</si>
  <si>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</si>
  <si>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</si>
  <si>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</si>
  <si>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</si>
  <si>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</si>
  <si>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</si>
  <si>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</si>
  <si>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</si>
  <si>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</si>
  <si>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</si>
  <si>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</si>
  <si>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</si>
  <si>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</si>
  <si>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</si>
  <si>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</si>
  <si>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</si>
  <si>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</si>
  <si>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</si>
  <si>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</si>
  <si>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</si>
  <si>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</si>
  <si>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</si>
  <si>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</si>
  <si>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</si>
  <si>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</si>
  <si>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</si>
  <si>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</si>
  <si>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</si>
  <si>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</si>
  <si>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</si>
  <si>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</si>
  <si>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</si>
  <si>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</si>
  <si>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</si>
  <si>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</si>
  <si>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</si>
  <si>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</si>
  <si>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</si>
  <si>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</si>
  <si>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</si>
  <si>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</si>
  <si>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</si>
  <si>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</si>
  <si>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</si>
  <si>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</si>
  <si>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</si>
  <si>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</si>
  <si>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</si>
  <si>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</si>
  <si>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</si>
  <si>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</si>
  <si>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</si>
  <si>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</si>
  <si>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</si>
  <si>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</si>
  <si>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</si>
  <si>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</si>
  <si>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</si>
  <si>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</si>
  <si>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</si>
  <si>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</si>
  <si>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</si>
  <si>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</si>
  <si>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</si>
  <si>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</si>
  <si>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</si>
  <si>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</si>
  <si>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</si>
  <si>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</si>
  <si>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</si>
  <si>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</si>
  <si>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</si>
  <si>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</si>
  <si>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</si>
  <si>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</si>
  <si>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</si>
  <si>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</si>
  <si>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</si>
  <si>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</si>
  <si>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</si>
  <si>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</si>
  <si>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</si>
  <si>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</si>
  <si>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</si>
  <si>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</si>
  <si>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</si>
  <si>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</si>
  <si>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</si>
  <si>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</si>
  <si>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</si>
  <si>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</si>
  <si>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</si>
  <si>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</si>
  <si>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</si>
  <si>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</si>
  <si>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</si>
  <si>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</si>
  <si>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</si>
  <si>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</si>
  <si>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</si>
  <si>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</si>
  <si>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</si>
  <si>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</si>
  <si>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</si>
  <si>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</si>
  <si>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</si>
  <si>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</si>
  <si>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</si>
  <si>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</si>
  <si>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</si>
  <si>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</si>
  <si>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</si>
  <si>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</si>
  <si>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</si>
  <si>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</si>
  <si>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</si>
  <si>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</si>
  <si>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</si>
  <si>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</si>
  <si>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</si>
  <si>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</si>
  <si>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</si>
  <si>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</si>
  <si>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</si>
  <si>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</si>
  <si>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</si>
  <si>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</si>
  <si>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</si>
  <si>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</si>
  <si>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</si>
  <si>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</si>
  <si>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</si>
  <si>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</si>
  <si>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</si>
  <si>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</si>
  <si>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</si>
  <si>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</si>
  <si>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</si>
  <si>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</si>
  <si>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</si>
  <si>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</si>
  <si>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</si>
  <si>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</si>
  <si>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</si>
  <si>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</si>
  <si>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</si>
  <si>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</si>
  <si>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</si>
  <si>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</si>
  <si>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</si>
  <si>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</si>
  <si>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</si>
  <si>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</si>
  <si>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</si>
  <si>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</si>
  <si>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</si>
  <si>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</si>
  <si>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</si>
  <si>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</si>
  <si>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</si>
  <si>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</si>
  <si>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</si>
  <si>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</si>
  <si>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</si>
  <si>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</si>
  <si>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</si>
  <si>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</si>
  <si>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</si>
  <si>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</si>
  <si>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</si>
  <si>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</si>
  <si>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</si>
  <si>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</si>
  <si>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</si>
  <si>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</si>
  <si>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</si>
  <si>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</si>
  <si>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</si>
  <si>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</si>
  <si>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</si>
  <si>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</si>
  <si>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</si>
  <si>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</si>
  <si>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</si>
  <si>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</si>
  <si>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</si>
  <si>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</si>
  <si>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</si>
  <si>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</si>
  <si>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</si>
  <si>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</si>
  <si>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</si>
  <si>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</si>
  <si>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</si>
  <si>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</si>
  <si>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</si>
  <si>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</si>
  <si>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</si>
  <si>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</si>
  <si>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</si>
  <si>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</si>
  <si>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</si>
  <si>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</si>
  <si>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</si>
  <si>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</si>
  <si>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</si>
  <si>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</si>
  <si>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</si>
  <si>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</si>
  <si>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</si>
  <si>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</si>
  <si>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</si>
  <si>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</si>
  <si>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</si>
  <si>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</si>
  <si>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</si>
  <si>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</si>
  <si>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</si>
  <si>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</si>
  <si>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</si>
  <si>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</si>
  <si>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</si>
  <si>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</si>
  <si>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</si>
  <si>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</si>
  <si>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</si>
  <si>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</si>
  <si>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</si>
  <si>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</si>
  <si>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</si>
  <si>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</si>
  <si>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</si>
  <si>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</si>
  <si>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</si>
  <si>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</si>
  <si>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</si>
  <si>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</si>
  <si>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</si>
  <si>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</si>
  <si>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</si>
  <si>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</si>
  <si>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</si>
  <si>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</si>
  <si>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</si>
  <si>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</si>
  <si>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</si>
  <si>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</si>
  <si>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</si>
  <si>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</si>
  <si>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</si>
  <si>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</si>
  <si>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</si>
  <si>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</si>
  <si>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</si>
  <si>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</si>
  <si>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</si>
  <si>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</si>
  <si>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</si>
  <si>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</si>
  <si>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</si>
  <si>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</si>
  <si>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</si>
  <si>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</si>
  <si>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</si>
  <si>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</si>
  <si>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</si>
  <si>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</si>
  <si>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</si>
  <si>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</si>
  <si>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</si>
  <si>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</si>
  <si>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</si>
  <si>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</si>
  <si>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</si>
  <si>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</si>
  <si>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</si>
  <si>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</si>
  <si>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</si>
  <si>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</si>
  <si>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</si>
  <si>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</si>
  <si>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</si>
  <si>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</si>
  <si>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</si>
  <si>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</si>
  <si>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</si>
  <si>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</si>
  <si>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</si>
  <si>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</si>
  <si>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</si>
  <si>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</si>
  <si>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</si>
  <si>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</si>
  <si>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</si>
  <si>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</si>
  <si>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</si>
  <si>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</si>
  <si>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</si>
  <si>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</si>
  <si>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</si>
  <si>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</si>
  <si>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</si>
  <si>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</si>
  <si>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</si>
  <si>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</si>
  <si>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</si>
  <si>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</si>
  <si>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</si>
  <si>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</si>
  <si>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</si>
  <si>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</si>
  <si>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</si>
  <si>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</si>
  <si>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</si>
  <si>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</si>
  <si>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</si>
  <si>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</si>
  <si>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</si>
  <si>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</si>
  <si>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</si>
  <si>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</si>
  <si>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</si>
  <si>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</si>
  <si>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</si>
  <si>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</si>
  <si>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</si>
  <si>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</si>
  <si>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</si>
  <si>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</si>
  <si>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</si>
  <si>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</si>
  <si>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</si>
  <si>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</si>
  <si>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</si>
  <si>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</si>
  <si>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</si>
  <si>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</si>
  <si>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</si>
  <si>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</si>
  <si>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</si>
  <si>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</si>
  <si>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</si>
  <si>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</si>
  <si>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</si>
  <si>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</si>
  <si>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</si>
  <si>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</si>
  <si>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</si>
  <si>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</si>
  <si>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</si>
  <si>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</si>
  <si>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</si>
  <si>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</si>
  <si>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</si>
  <si>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</si>
  <si>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</si>
  <si>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</si>
  <si>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</si>
  <si>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</si>
  <si>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</si>
  <si>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</si>
  <si>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</si>
  <si>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</si>
  <si>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</si>
  <si>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</si>
  <si>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</si>
  <si>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</si>
  <si>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</si>
  <si>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</si>
  <si>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</si>
  <si>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</si>
  <si>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</si>
  <si>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</si>
  <si>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</si>
  <si>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</si>
  <si>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</si>
  <si>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</si>
  <si>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</si>
  <si>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</si>
  <si>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</si>
  <si>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</si>
  <si>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</si>
  <si>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</si>
  <si>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</si>
  <si>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</si>
  <si>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</si>
  <si>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</si>
  <si>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</si>
  <si>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</si>
  <si>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</si>
  <si>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</si>
  <si>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</si>
  <si>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</si>
  <si>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</si>
  <si>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</si>
  <si>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</si>
  <si>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</si>
  <si>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</si>
  <si>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</si>
  <si>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</si>
  <si>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</si>
  <si>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</si>
  <si>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</si>
  <si>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</si>
  <si>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</si>
  <si>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</si>
  <si>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</si>
  <si>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</si>
  <si>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</si>
  <si>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</si>
  <si>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</si>
  <si>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</si>
  <si>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</si>
  <si>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</si>
  <si>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</si>
  <si>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</si>
  <si>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</si>
  <si>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</si>
  <si>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</si>
  <si>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</si>
  <si>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</si>
  <si>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</si>
  <si>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</si>
  <si>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</si>
  <si>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</si>
  <si>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</si>
  <si>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</si>
  <si>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</si>
  <si>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</si>
  <si>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</si>
  <si>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</si>
  <si>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</si>
  <si>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</si>
  <si>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</si>
  <si>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</si>
  <si>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</si>
  <si>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</si>
  <si>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</si>
  <si>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</si>
  <si>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</si>
  <si>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</si>
  <si>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</si>
  <si>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</si>
  <si>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</si>
  <si>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</si>
  <si>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</si>
  <si>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</si>
  <si>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</si>
  <si>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</si>
  <si>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</si>
  <si>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</si>
  <si>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</si>
  <si>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</si>
  <si>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</si>
  <si>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</si>
  <si>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</si>
  <si>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</si>
  <si>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</si>
  <si>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</si>
  <si>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</si>
  <si>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</si>
  <si>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</si>
  <si>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</si>
  <si>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</si>
  <si>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</si>
  <si>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</si>
  <si>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</si>
  <si>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</si>
  <si>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</si>
  <si>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</si>
  <si>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</si>
  <si>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</si>
  <si>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</si>
  <si>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</si>
  <si>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</si>
  <si>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</si>
  <si>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</si>
  <si>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</si>
  <si>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</si>
  <si>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</si>
  <si>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</si>
  <si>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</si>
  <si>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</si>
  <si>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</si>
  <si>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</si>
  <si>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</si>
  <si>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</si>
  <si>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</si>
  <si>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</si>
  <si>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</si>
  <si>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</si>
  <si>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</si>
  <si>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</si>
  <si>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</si>
  <si>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</si>
  <si>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</si>
  <si>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</si>
  <si>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</si>
  <si>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</si>
  <si>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</si>
  <si>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</si>
  <si>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</si>
  <si>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</si>
  <si>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</si>
  <si>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</si>
  <si>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</si>
  <si>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</si>
  <si>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</si>
  <si>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</si>
  <si>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</si>
  <si>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</si>
  <si>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</si>
  <si>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</si>
  <si>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</si>
  <si>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</si>
  <si>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</si>
  <si>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</si>
  <si>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</si>
  <si>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</si>
  <si>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</si>
  <si>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</si>
  <si>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</si>
  <si>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</si>
  <si>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</si>
  <si>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</si>
  <si>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</si>
  <si>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</si>
  <si>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</si>
  <si>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</si>
  <si>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</si>
  <si>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</si>
  <si>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</si>
  <si>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</si>
  <si>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</si>
  <si>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</si>
  <si>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</si>
  <si>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</si>
  <si>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</si>
  <si>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</si>
  <si>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</si>
  <si>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</si>
  <si>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</si>
  <si>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</si>
  <si>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</si>
  <si>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</si>
  <si>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</si>
  <si>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</si>
  <si>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</si>
  <si>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</si>
  <si>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</si>
  <si>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</si>
  <si>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</si>
  <si>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</si>
  <si>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</si>
  <si>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</si>
  <si>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</si>
  <si>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</si>
  <si>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</si>
  <si>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</si>
  <si>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</si>
  <si>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</si>
  <si>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</si>
  <si>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</si>
  <si>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</si>
  <si>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</si>
  <si>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</si>
  <si>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</si>
  <si>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</si>
  <si>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</si>
  <si>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</si>
  <si>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</si>
  <si>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</si>
  <si>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</si>
  <si>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</si>
  <si>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</si>
  <si>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</si>
  <si>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</si>
  <si>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</si>
  <si>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</si>
  <si>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</si>
  <si>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</si>
  <si>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</si>
  <si>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</si>
  <si>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</si>
  <si>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</si>
  <si>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</si>
  <si>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</si>
  <si>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</si>
  <si>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</si>
  <si>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</si>
  <si>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</si>
  <si>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</si>
  <si>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</si>
  <si>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</si>
  <si>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</si>
  <si>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</si>
  <si>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</si>
  <si>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</si>
  <si>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</si>
  <si>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</si>
  <si>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</si>
  <si>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</si>
  <si>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</si>
  <si>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</si>
  <si>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</si>
  <si>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</si>
  <si>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</si>
  <si>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</si>
  <si>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</si>
  <si>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</si>
  <si>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</si>
  <si>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</si>
  <si>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</si>
  <si>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</si>
  <si>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</si>
  <si>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</si>
  <si>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</si>
  <si>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</si>
  <si>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</si>
  <si>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</si>
  <si>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</si>
  <si>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</si>
  <si>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</si>
  <si>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</si>
  <si>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</si>
  <si>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</si>
  <si>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</si>
  <si>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</si>
  <si>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</si>
  <si>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</si>
  <si>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</si>
  <si>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</si>
  <si>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</si>
  <si>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</si>
  <si>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</si>
  <si>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</si>
  <si>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</si>
  <si>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</si>
  <si>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</si>
  <si>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</si>
  <si>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</si>
  <si>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</si>
  <si>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</si>
  <si>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</si>
  <si>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</si>
  <si>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</si>
  <si>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</si>
  <si>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</si>
  <si>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</si>
  <si>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</si>
  <si>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</si>
  <si>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</si>
  <si>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</si>
  <si>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</si>
  <si>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</si>
  <si>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</si>
  <si>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</si>
  <si>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</si>
  <si>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</si>
  <si>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</si>
  <si>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</si>
  <si>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</si>
  <si>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</si>
  <si>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</si>
  <si>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</si>
  <si>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</si>
  <si>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</si>
  <si>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</si>
  <si>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</si>
  <si>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</si>
  <si>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</si>
  <si>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</si>
  <si>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</si>
  <si>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</si>
  <si>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</si>
  <si>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</si>
  <si>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</si>
  <si>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</si>
  <si>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</si>
  <si>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</si>
  <si>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</si>
  <si>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</si>
  <si>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</si>
  <si>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</si>
  <si>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</si>
  <si>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</si>
  <si>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</si>
  <si>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</si>
  <si>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</si>
  <si>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</si>
  <si>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</si>
  <si>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</si>
  <si>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</si>
  <si>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</si>
  <si>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</si>
  <si>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</si>
  <si>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</si>
  <si>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</si>
  <si>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</si>
  <si>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</si>
  <si>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</si>
  <si>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</si>
  <si>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</si>
  <si>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</si>
  <si>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</si>
  <si>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</si>
  <si>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</si>
  <si>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</si>
  <si>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</si>
  <si>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</si>
  <si>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</si>
  <si>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</si>
  <si>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</si>
  <si>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</si>
  <si>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</si>
  <si>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</si>
  <si>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</si>
  <si>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</si>
  <si>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</si>
  <si>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</si>
  <si>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</si>
  <si>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</si>
  <si>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</si>
  <si>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</si>
  <si>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</si>
  <si>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</si>
  <si>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</si>
  <si>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</si>
  <si>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</si>
  <si>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</si>
  <si>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</si>
  <si>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</si>
  <si>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</si>
  <si>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</si>
  <si>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</si>
  <si>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</si>
  <si>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</si>
  <si>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</si>
  <si>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</si>
  <si>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</si>
  <si>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</si>
  <si>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</si>
  <si>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</si>
  <si>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</si>
  <si>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</si>
  <si>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</si>
  <si>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</si>
  <si>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</si>
  <si>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</si>
  <si>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</si>
  <si>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</si>
  <si>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</si>
  <si>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</si>
  <si>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</si>
  <si>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</si>
  <si>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</si>
  <si>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</si>
  <si>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</si>
  <si>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</si>
  <si>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</si>
  <si>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</si>
  <si>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</si>
  <si>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</si>
  <si>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</si>
  <si>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</si>
  <si>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</si>
  <si>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</si>
  <si>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</si>
  <si>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</si>
  <si>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</si>
  <si>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</si>
  <si>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</si>
  <si>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</si>
  <si>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</si>
  <si>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</si>
  <si>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</si>
  <si>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</si>
  <si>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</si>
  <si>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</si>
  <si>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</si>
  <si>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</si>
  <si>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</si>
  <si>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</si>
  <si>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</si>
  <si>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</si>
  <si>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</si>
  <si>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</si>
  <si>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</si>
  <si>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</si>
  <si>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</si>
  <si>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</si>
  <si>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</si>
  <si>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</si>
  <si>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</si>
  <si>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</si>
  <si>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</si>
  <si>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</si>
  <si>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</si>
  <si>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</si>
  <si>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</si>
  <si>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</si>
  <si>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</si>
  <si>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</si>
  <si>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</si>
  <si>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</si>
  <si>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</si>
  <si>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</si>
  <si>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</si>
  <si>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</si>
  <si>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</si>
  <si>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</si>
  <si>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</si>
  <si>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</si>
  <si>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</si>
  <si>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</si>
  <si>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</si>
  <si>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</si>
  <si>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</si>
  <si>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</si>
  <si>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</si>
  <si>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</si>
  <si>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</si>
  <si>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</si>
  <si>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</si>
  <si>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</si>
  <si>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</si>
  <si>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</si>
  <si>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</si>
  <si>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</si>
  <si>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</si>
  <si>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</si>
  <si>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</si>
  <si>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</si>
  <si>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</si>
  <si>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</si>
  <si>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</si>
  <si>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</si>
  <si>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</si>
  <si>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</si>
  <si>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</si>
  <si>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</si>
  <si>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</si>
  <si>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</si>
  <si>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</si>
  <si>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</si>
  <si>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</si>
  <si>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</si>
  <si>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</si>
  <si>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</si>
  <si>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</si>
  <si>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</si>
  <si>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</si>
  <si>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</si>
  <si>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</si>
  <si>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</si>
  <si>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</si>
  <si>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</si>
  <si>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</si>
  <si>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</si>
  <si>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</si>
  <si>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</si>
  <si>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</si>
  <si>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</si>
  <si>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</si>
  <si>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</si>
  <si>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</si>
  <si>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</si>
  <si>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</si>
  <si>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</si>
  <si>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</si>
  <si>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</si>
  <si>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</si>
  <si>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</si>
  <si>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</si>
  <si>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</si>
  <si>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</si>
  <si>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</si>
  <si>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</si>
  <si>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</si>
  <si>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</si>
  <si>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</si>
  <si>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</si>
  <si>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</si>
  <si>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</si>
  <si>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</si>
  <si>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</si>
  <si>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</si>
  <si>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</si>
  <si>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</si>
  <si>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</si>
  <si>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</si>
  <si>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</si>
  <si>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</si>
  <si>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</si>
  <si>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</si>
  <si>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</si>
  <si>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</si>
  <si>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</si>
  <si>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</si>
  <si>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</si>
  <si>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</si>
  <si>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</si>
  <si>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</si>
  <si>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</si>
  <si>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</si>
  <si>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</si>
  <si>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</si>
  <si>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</si>
  <si>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</si>
  <si>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</si>
  <si>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</si>
  <si>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</si>
  <si>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</si>
  <si>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</si>
  <si>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</si>
  <si>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</si>
  <si>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</si>
  <si>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</si>
  <si>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</si>
  <si>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</si>
  <si>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</si>
  <si>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</si>
  <si>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</si>
  <si>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</si>
  <si>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</si>
  <si>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</si>
  <si>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</si>
  <si>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</si>
  <si>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</si>
  <si>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</si>
  <si>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</si>
  <si>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</si>
  <si>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</si>
  <si>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</si>
  <si>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</si>
  <si>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</si>
  <si>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</si>
  <si>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</si>
  <si>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</si>
  <si>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</si>
  <si>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</si>
  <si>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</si>
  <si>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</si>
  <si>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</si>
  <si>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</si>
  <si>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</si>
  <si>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</si>
  <si>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</si>
  <si>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</si>
  <si>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</si>
  <si>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</si>
  <si>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</si>
  <si>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</si>
  <si>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</si>
  <si>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</si>
  <si>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</si>
  <si>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</si>
  <si>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</si>
  <si>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</si>
  <si>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</si>
  <si>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</si>
  <si>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</si>
  <si>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</si>
  <si>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</si>
  <si>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</si>
  <si>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</si>
  <si>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</si>
  <si>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</si>
  <si>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</si>
  <si>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</si>
  <si>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</si>
  <si>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</si>
  <si>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</si>
  <si>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</si>
  <si>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</si>
  <si>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</si>
  <si>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</si>
  <si>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</si>
  <si>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</si>
  <si>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</si>
  <si>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</si>
  <si>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</si>
  <si>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</si>
  <si>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</si>
  <si>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</si>
  <si>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</si>
  <si>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</si>
  <si>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</si>
  <si>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</si>
  <si>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</si>
  <si>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</si>
  <si>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</si>
  <si>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</si>
  <si>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</si>
  <si>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</si>
  <si>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</si>
  <si>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</si>
  <si>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</si>
  <si>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</si>
  <si>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</si>
  <si>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</si>
  <si>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</si>
  <si>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</si>
  <si>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</si>
  <si>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</si>
  <si>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</si>
  <si>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</si>
  <si>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</si>
  <si>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</si>
  <si>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</si>
  <si>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</si>
  <si>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</si>
  <si>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</si>
  <si>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</si>
  <si>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</si>
  <si>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</si>
  <si>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</si>
  <si>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</si>
  <si>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</si>
  <si>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</si>
  <si>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</si>
  <si>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</si>
  <si>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</si>
  <si>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</si>
  <si>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</si>
  <si>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</si>
  <si>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</si>
  <si>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</si>
  <si>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</si>
  <si>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</si>
  <si>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</si>
  <si>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</si>
  <si>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</si>
  <si>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</si>
  <si>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</si>
  <si>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</si>
  <si>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</si>
  <si>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</si>
  <si>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</si>
  <si>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</si>
  <si>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</si>
  <si>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</si>
  <si>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</si>
  <si>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</si>
  <si>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</si>
  <si>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</si>
  <si>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</si>
  <si>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</si>
  <si>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</si>
  <si>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</si>
  <si>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</si>
  <si>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</si>
  <si>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</si>
  <si>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</si>
  <si>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</si>
  <si>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</si>
  <si>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</si>
  <si>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</si>
  <si>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</si>
  <si>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</si>
  <si>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</si>
  <si>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</si>
  <si>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</si>
  <si>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</si>
  <si>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</si>
  <si>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</si>
  <si>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</si>
  <si>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</si>
  <si>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</si>
  <si>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</si>
  <si>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</si>
  <si>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</si>
  <si>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</si>
  <si>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</si>
  <si>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</si>
  <si>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</si>
  <si>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</si>
  <si>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</si>
  <si>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</si>
  <si>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</si>
  <si>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</si>
  <si>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</si>
  <si>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</si>
  <si>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</si>
  <si>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</si>
  <si>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</si>
  <si>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</si>
  <si>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</si>
  <si>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</si>
  <si>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</si>
  <si>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</si>
  <si>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</si>
  <si>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</si>
  <si>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</si>
  <si>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</si>
  <si>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</si>
  <si>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</si>
  <si>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</si>
  <si>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</si>
  <si>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</si>
  <si>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</si>
  <si>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</si>
  <si>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</si>
  <si>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</si>
  <si>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</si>
  <si>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</si>
  <si>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</si>
  <si>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</si>
  <si>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</si>
  <si>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</si>
  <si>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</si>
  <si>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</si>
  <si>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</si>
  <si>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</si>
  <si>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</si>
  <si>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</si>
  <si>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</si>
  <si>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</si>
  <si>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</si>
  <si>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</si>
  <si>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</si>
  <si>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</si>
  <si>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</si>
  <si>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</si>
  <si>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</si>
  <si>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</si>
  <si>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</si>
  <si>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</si>
  <si>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</si>
  <si>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</si>
  <si>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</si>
  <si>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</si>
  <si>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</si>
  <si>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</si>
  <si>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</si>
  <si>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</si>
  <si>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</si>
  <si>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</si>
  <si>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</si>
  <si>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</si>
  <si>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</si>
  <si>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</si>
  <si>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</si>
  <si>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</si>
  <si>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</si>
  <si>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</si>
  <si>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</si>
  <si>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</si>
  <si>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</si>
  <si>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</si>
  <si>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</si>
  <si>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</si>
  <si>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</si>
  <si>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</si>
  <si>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</si>
  <si>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</si>
  <si>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</si>
  <si>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</si>
  <si>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</si>
  <si>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</si>
  <si>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</si>
  <si>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</si>
  <si>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</si>
  <si>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</si>
  <si>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</si>
  <si>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</si>
  <si>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</si>
  <si>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</si>
  <si>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</si>
  <si>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</si>
  <si>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</si>
  <si>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</si>
  <si>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</si>
  <si>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</si>
  <si>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</si>
  <si>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</si>
  <si>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</si>
  <si>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</si>
  <si>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</si>
  <si>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</si>
  <si>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</si>
  <si>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</si>
  <si>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</si>
  <si>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</si>
  <si>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</si>
  <si>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</si>
  <si>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</si>
  <si>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</si>
  <si>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</si>
  <si>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</si>
  <si>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</si>
  <si>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</si>
  <si>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</si>
  <si>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</si>
  <si>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</si>
  <si>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</si>
  <si>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</si>
  <si>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</si>
  <si>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</si>
  <si>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</si>
  <si>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</si>
  <si>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</si>
  <si>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</si>
  <si>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</si>
  <si>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</si>
  <si>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</si>
  <si>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</si>
  <si>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</si>
  <si>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</si>
  <si>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</si>
  <si>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</si>
  <si>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</si>
  <si>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</si>
  <si>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</si>
  <si>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</si>
  <si>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</si>
  <si>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</si>
  <si>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</si>
  <si>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</si>
  <si>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</si>
  <si>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</si>
  <si>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</si>
  <si>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</si>
  <si>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</si>
  <si>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</si>
  <si>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</si>
  <si>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</si>
  <si>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</si>
  <si>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</si>
  <si>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</si>
  <si>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</si>
  <si>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</si>
  <si>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</si>
  <si>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</si>
  <si>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</si>
  <si>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</si>
  <si>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</si>
  <si>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</si>
  <si>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</si>
  <si>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</si>
  <si>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</si>
  <si>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</si>
  <si>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</si>
  <si>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</si>
  <si>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</si>
  <si>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</si>
  <si>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</si>
  <si>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</si>
  <si>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</si>
  <si>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</si>
  <si>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</si>
  <si>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</si>
  <si>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</si>
  <si>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</si>
  <si>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</si>
  <si>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</si>
  <si>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</si>
  <si>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</si>
  <si>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</si>
  <si>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</si>
  <si>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</si>
  <si>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</si>
  <si>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</si>
  <si>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</si>
  <si>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</si>
  <si>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</si>
  <si>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</si>
  <si>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</si>
  <si>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</si>
  <si>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</si>
  <si>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</si>
  <si>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</si>
  <si>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</si>
  <si>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</si>
  <si>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</si>
  <si>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</si>
  <si>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</si>
  <si>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</si>
  <si>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</si>
  <si>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</si>
  <si>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</si>
  <si>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</si>
  <si>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</si>
  <si>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</si>
  <si>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</si>
  <si>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</si>
  <si>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</si>
  <si>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</si>
  <si>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</si>
  <si>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</si>
  <si>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</si>
  <si>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</si>
  <si>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</si>
  <si>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</si>
  <si>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</si>
  <si>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</si>
  <si>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</si>
  <si>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</si>
  <si>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</si>
  <si>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</si>
  <si>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</si>
  <si>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</si>
  <si>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</si>
  <si>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</si>
  <si>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</si>
  <si>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</si>
  <si>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</si>
  <si>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</si>
  <si>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</si>
  <si>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</si>
  <si>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</si>
  <si>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</si>
  <si>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</si>
  <si>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</si>
  <si>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</si>
  <si>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</si>
  <si>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</si>
  <si>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</si>
  <si>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</si>
  <si>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</si>
  <si>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</si>
  <si>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</si>
  <si>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</si>
  <si>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</si>
  <si>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</si>
  <si>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</si>
  <si>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</si>
  <si>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</si>
  <si>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</si>
  <si>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</si>
  <si>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</si>
  <si>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</si>
  <si>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</si>
  <si>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</si>
  <si>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</si>
  <si>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</si>
  <si>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</si>
  <si>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</si>
  <si>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</si>
  <si>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</si>
  <si>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</si>
  <si>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</si>
  <si>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</si>
  <si>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</si>
  <si>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</si>
  <si>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</si>
  <si>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</si>
  <si>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</si>
  <si>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</si>
  <si>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</si>
  <si>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</si>
  <si>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</si>
  <si>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</si>
  <si>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</si>
  <si>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</si>
  <si>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</si>
  <si>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</si>
  <si>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</si>
  <si>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</si>
  <si>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</si>
  <si>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</si>
  <si>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</si>
  <si>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</si>
  <si>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</si>
  <si>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</si>
  <si>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</si>
  <si>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</si>
  <si>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</si>
  <si>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</si>
  <si>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</si>
  <si>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</si>
  <si>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</si>
  <si>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</si>
  <si>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</si>
  <si>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</si>
  <si>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</si>
  <si>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</si>
  <si>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</si>
  <si>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</si>
  <si>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</si>
  <si>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</si>
  <si>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</si>
  <si>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</si>
  <si>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</si>
  <si>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</si>
  <si>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</si>
  <si>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</si>
  <si>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</si>
  <si>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</si>
  <si>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</si>
  <si>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</si>
  <si>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</si>
  <si>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</si>
  <si>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</si>
  <si>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</si>
  <si>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</si>
  <si>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</si>
  <si>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</si>
  <si>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</si>
  <si>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</si>
  <si>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</si>
  <si>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</si>
  <si>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</si>
  <si>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</si>
  <si>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</si>
  <si>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</si>
  <si>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</si>
  <si>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</si>
  <si>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</si>
  <si>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</si>
  <si>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</si>
  <si>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</si>
  <si>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</si>
  <si>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</si>
  <si>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</si>
  <si>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</si>
  <si>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</si>
  <si>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</si>
  <si>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</si>
  <si>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</si>
  <si>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</si>
  <si>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</si>
  <si>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</si>
  <si>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</si>
  <si>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</si>
  <si>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</si>
  <si>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</si>
  <si>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</si>
  <si>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</si>
  <si>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</si>
  <si>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</si>
  <si>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</si>
  <si>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</si>
  <si>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</si>
  <si>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</si>
  <si>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</si>
  <si>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</si>
  <si>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</si>
  <si>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</si>
  <si>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</si>
  <si>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</si>
  <si>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</si>
  <si>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</si>
  <si>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</si>
  <si>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</si>
  <si>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</si>
  <si>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</si>
  <si>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</si>
  <si>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</si>
  <si>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</si>
  <si>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</si>
  <si>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</si>
  <si>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</si>
  <si>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</si>
  <si>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</si>
  <si>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</si>
  <si>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</si>
  <si>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</si>
  <si>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</si>
  <si>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</si>
  <si>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</si>
  <si>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</si>
  <si>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</si>
  <si>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</si>
  <si>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</si>
  <si>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</si>
  <si>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</si>
  <si>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</si>
  <si>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</si>
  <si>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</si>
  <si>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</si>
  <si>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</si>
  <si>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</si>
  <si>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</si>
  <si>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</si>
  <si>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</si>
  <si>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</si>
  <si>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</si>
  <si>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</si>
  <si>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</si>
  <si>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</si>
  <si>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</si>
  <si>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</si>
  <si>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</si>
  <si>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</si>
  <si>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</si>
  <si>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</si>
  <si>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</si>
  <si>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</si>
  <si>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</si>
  <si>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</si>
  <si>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</si>
  <si>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</si>
  <si>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</si>
  <si>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</si>
  <si>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</si>
  <si>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</si>
  <si>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</si>
  <si>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</si>
  <si>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</si>
  <si>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</si>
  <si>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</si>
  <si>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</si>
  <si>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</si>
  <si>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</si>
  <si>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</si>
  <si>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</si>
  <si>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</si>
  <si>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</si>
  <si>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</si>
  <si>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</si>
  <si>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</si>
  <si>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</si>
  <si>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</si>
  <si>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</si>
  <si>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</si>
  <si>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</si>
  <si>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</si>
  <si>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</si>
  <si>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</si>
  <si>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</si>
  <si>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</si>
  <si>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</si>
  <si>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</si>
  <si>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</si>
  <si>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</si>
  <si>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</si>
  <si>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</si>
  <si>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</si>
  <si>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</si>
  <si>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</si>
  <si>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</si>
  <si>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</si>
  <si>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</si>
  <si>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</si>
  <si>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</si>
  <si>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</si>
  <si>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</si>
  <si>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</si>
  <si>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</si>
  <si>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</si>
  <si>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</si>
  <si>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</si>
  <si>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</si>
  <si>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</si>
  <si>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</si>
  <si>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</si>
  <si>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</si>
  <si>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</si>
  <si>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</si>
  <si>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</si>
  <si>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</si>
  <si>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</si>
  <si>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</si>
  <si>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</si>
  <si>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</si>
  <si>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</si>
  <si>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</si>
  <si>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</si>
  <si>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</si>
  <si>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</si>
  <si>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</si>
  <si>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</si>
  <si>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</si>
  <si>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</si>
  <si>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</si>
  <si>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</si>
  <si>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</si>
  <si>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</si>
  <si>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</si>
  <si>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</si>
  <si>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</si>
  <si>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</si>
  <si>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</si>
  <si>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</si>
  <si>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</si>
  <si>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</si>
  <si>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</si>
  <si>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</si>
  <si>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</si>
  <si>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</si>
  <si>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</si>
  <si>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</si>
  <si>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</si>
  <si>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</si>
  <si>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</si>
  <si>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</si>
  <si>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</si>
  <si>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</si>
  <si>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</si>
  <si>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</si>
  <si>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</si>
  <si>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</si>
  <si>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</si>
  <si>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</si>
  <si>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</si>
  <si>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</si>
  <si>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</si>
  <si>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</si>
  <si>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</si>
  <si>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</si>
  <si>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</si>
  <si>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</si>
  <si>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</si>
  <si>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</si>
  <si>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</si>
  <si>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</si>
  <si>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</si>
  <si>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</si>
  <si>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</si>
  <si>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</si>
  <si>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</si>
  <si>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</si>
  <si>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</si>
  <si>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</si>
  <si>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</si>
  <si>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</si>
  <si>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</si>
  <si>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</si>
  <si>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</si>
  <si>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</si>
  <si>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</si>
  <si>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</si>
  <si>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</si>
  <si>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</si>
  <si>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</si>
  <si>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</si>
  <si>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</si>
  <si>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</si>
  <si>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</si>
  <si>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</si>
  <si>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</si>
  <si>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</si>
  <si>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</si>
  <si>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</si>
  <si>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</si>
  <si>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</si>
  <si>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</si>
  <si>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</si>
  <si>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</si>
  <si>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</si>
  <si>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</si>
  <si>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</si>
  <si>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</si>
  <si>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</si>
  <si>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</si>
  <si>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</si>
  <si>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</si>
  <si>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</si>
  <si>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</si>
  <si>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</si>
  <si>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</si>
  <si>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</si>
  <si>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</si>
  <si>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</si>
  <si>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</si>
  <si>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</si>
  <si>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</si>
  <si>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</si>
  <si>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</si>
  <si>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</si>
  <si>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</si>
  <si>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</si>
  <si>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</si>
  <si>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</si>
  <si>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</si>
  <si>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</si>
  <si>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</si>
  <si>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</si>
  <si>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</si>
  <si>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</si>
  <si>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</si>
  <si>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</si>
  <si>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</si>
  <si>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</si>
  <si>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</si>
  <si>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</si>
  <si>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</si>
  <si>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</si>
  <si>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</si>
  <si>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</si>
  <si>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</si>
  <si>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</si>
  <si>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</si>
  <si>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</si>
  <si>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</si>
  <si>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</si>
  <si>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</si>
  <si>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</si>
  <si>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</si>
  <si>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</si>
  <si>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</si>
  <si>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</si>
  <si>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</si>
  <si>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</si>
  <si>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</si>
  <si>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</si>
  <si>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</si>
  <si>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</si>
  <si>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</si>
  <si>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</si>
  <si>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</si>
  <si>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</si>
  <si>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</si>
  <si>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</si>
  <si>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</si>
  <si>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</si>
  <si>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</si>
  <si>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</si>
  <si>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</si>
  <si>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</si>
  <si>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</si>
  <si>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</si>
  <si>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</si>
  <si>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</si>
  <si>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</si>
  <si>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</si>
  <si>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</si>
  <si>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</si>
  <si>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</si>
  <si>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</si>
  <si>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</si>
  <si>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</si>
  <si>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</si>
  <si>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</si>
  <si>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</si>
  <si>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</si>
  <si>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</si>
  <si>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</si>
  <si>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</si>
  <si>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</si>
  <si>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</si>
  <si>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</si>
  <si>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</si>
  <si>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</si>
  <si>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</si>
  <si>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</si>
  <si>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</si>
  <si>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</si>
  <si>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</si>
  <si>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</si>
  <si>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</si>
  <si>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</si>
  <si>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</si>
  <si>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</si>
  <si>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</si>
  <si>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</si>
  <si>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</si>
  <si>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</si>
  <si>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</si>
  <si>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</si>
  <si>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</si>
  <si>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</si>
  <si>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</si>
  <si>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</si>
  <si>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</si>
  <si>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</si>
  <si>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</si>
  <si>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</si>
  <si>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</si>
  <si>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</si>
  <si>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</si>
  <si>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</si>
  <si>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</si>
  <si>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</si>
  <si>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</si>
  <si>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</si>
  <si>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</si>
  <si>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</si>
  <si>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</si>
  <si>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</si>
  <si>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</si>
  <si>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</si>
  <si>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</si>
  <si>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</si>
  <si>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</si>
  <si>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</si>
  <si>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</si>
  <si>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</si>
  <si>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</si>
  <si>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</si>
  <si>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</si>
  <si>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</si>
  <si>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</si>
  <si>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</si>
  <si>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</si>
  <si>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</si>
  <si>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</si>
  <si>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</si>
  <si>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</si>
  <si>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</si>
  <si>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</si>
  <si>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</si>
  <si>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</si>
  <si>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</si>
  <si>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</si>
  <si>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</si>
  <si>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</si>
  <si>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</si>
  <si>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</si>
  <si>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</si>
  <si>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</si>
  <si>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</si>
  <si>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</si>
  <si>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</si>
  <si>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</si>
  <si>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</si>
  <si>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</si>
  <si>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</si>
  <si>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</si>
  <si>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</si>
  <si>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</si>
  <si>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</si>
  <si>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</si>
  <si>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</si>
  <si>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</si>
  <si>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</si>
  <si>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</si>
  <si>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</si>
  <si>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</si>
  <si>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</si>
  <si>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</si>
  <si>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</si>
  <si>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</si>
  <si>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</si>
  <si>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</si>
  <si>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</si>
  <si>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</si>
  <si>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</si>
  <si>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</si>
  <si>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</si>
  <si>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</si>
  <si>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</si>
  <si>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</si>
  <si>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</si>
  <si>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</si>
  <si>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</si>
  <si>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</si>
  <si>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</si>
  <si>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</si>
  <si>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</si>
  <si>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</si>
  <si>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</si>
  <si>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</si>
  <si>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</si>
  <si>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</si>
  <si>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</si>
  <si>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</si>
  <si>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</si>
  <si>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</si>
  <si>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</si>
  <si>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</si>
  <si>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</si>
  <si>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</si>
  <si>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</si>
  <si>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</si>
  <si>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</si>
  <si>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</si>
  <si>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</si>
  <si>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</si>
  <si>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</si>
  <si>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</si>
  <si>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</si>
  <si>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</si>
  <si>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</si>
  <si>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</si>
  <si>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</si>
  <si>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</si>
  <si>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</si>
  <si>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</si>
  <si>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</si>
  <si>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</si>
  <si>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</si>
  <si>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</si>
  <si>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</si>
  <si>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</si>
  <si>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</si>
  <si>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</si>
  <si>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</si>
  <si>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</si>
  <si>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</si>
  <si>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</si>
  <si>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</si>
  <si>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</si>
  <si>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</si>
  <si>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</si>
  <si>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</si>
  <si>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</si>
  <si>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</si>
  <si>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</si>
  <si>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</si>
  <si>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</si>
  <si>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</si>
  <si>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</si>
  <si>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</si>
  <si>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</si>
  <si>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</si>
  <si>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</si>
  <si>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</si>
  <si>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</si>
  <si>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</si>
  <si>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</si>
  <si>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</si>
  <si>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</si>
  <si>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</si>
  <si>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</si>
  <si>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</si>
  <si>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</si>
  <si>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</si>
  <si>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</si>
  <si>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Goals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</si>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</sst>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C000"/>
        </patternFill>
      </fill>
    </dxf>
    <dxf>
      <numFmt numFmtId="19" formatCode="m/d/yyyy"/>
    </dxf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3372EF"/>
      <color rgb="FFF8696B"/>
      <color rgb="FF63BF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(Homework).xlsx]PivotTable1!PivotTable1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 Parent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0.30316861235240122"/>
          <c:y val="5.52969920031681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5-4068-AFBC-D7E2E440B324}"/>
            </c:ext>
          </c:extLst>
        </c:ser>
        <c:ser>
          <c:idx val="1"/>
          <c:order val="1"/>
          <c:tx>
            <c:strRef>
              <c:f>PivotTable1!$C$4:$C$5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5-4068-AFBC-D7E2E440B324}"/>
            </c:ext>
          </c:extLst>
        </c:ser>
        <c:ser>
          <c:idx val="2"/>
          <c:order val="2"/>
          <c:tx>
            <c:strRef>
              <c:f>PivotTable1!$D$4:$D$5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5-4068-AFBC-D7E2E440B324}"/>
            </c:ext>
          </c:extLst>
        </c:ser>
        <c:ser>
          <c:idx val="3"/>
          <c:order val="3"/>
          <c:tx>
            <c:strRef>
              <c:f>PivotTable1!$E$4:$E$5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5-4068-AFBC-D7E2E440B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979512"/>
        <c:axId val="578979840"/>
      </c:barChart>
      <c:catAx>
        <c:axId val="578979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9840"/>
        <c:crosses val="autoZero"/>
        <c:auto val="1"/>
        <c:lblAlgn val="ctr"/>
        <c:lblOffset val="100"/>
        <c:noMultiLvlLbl val="0"/>
      </c:catAx>
      <c:valAx>
        <c:axId val="57897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79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(Homework).xlsx]PivotTable2!PivotTable2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per</a:t>
            </a:r>
            <a:r>
              <a:rPr lang="en-US" baseline="0"/>
              <a:t> Sub-Category</a:t>
            </a:r>
            <a:endParaRPr lang="en-US"/>
          </a:p>
        </c:rich>
      </c:tx>
      <c:layout>
        <c:manualLayout>
          <c:xMode val="edge"/>
          <c:yMode val="edge"/>
          <c:x val="0.3248109615350615"/>
          <c:y val="7.68056603060391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B-4CFC-B564-87A851D91B8A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EB-4CFC-B564-87A851D91B8A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EB-4CFC-B564-87A851D9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51640"/>
        <c:axId val="501949344"/>
      </c:barChart>
      <c:catAx>
        <c:axId val="50195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49344"/>
        <c:crosses val="autoZero"/>
        <c:auto val="1"/>
        <c:lblAlgn val="ctr"/>
        <c:lblOffset val="100"/>
        <c:noMultiLvlLbl val="0"/>
      </c:catAx>
      <c:valAx>
        <c:axId val="50194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5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(Homework).xlsx]PivotTable3!PivotTable3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PivotTable3!$B$7:$B$19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1-4F94-AD27-BD82A933B794}"/>
            </c:ext>
          </c:extLst>
        </c:ser>
        <c:ser>
          <c:idx val="1"/>
          <c:order val="1"/>
          <c:tx>
            <c:strRef>
              <c:f>PivotTable3!$C$5:$C$6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PivotTable3!$C$7:$C$19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51-4F94-AD27-BD82A933B794}"/>
            </c:ext>
          </c:extLst>
        </c:ser>
        <c:ser>
          <c:idx val="2"/>
          <c:order val="2"/>
          <c:tx>
            <c:strRef>
              <c:f>PivotTable3!$D$5:$D$6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PivotTable3!$D$7:$D$19</c:f>
              <c:numCache>
                <c:formatCode>General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51-4F94-AD27-BD82A933B794}"/>
            </c:ext>
          </c:extLst>
        </c:ser>
        <c:ser>
          <c:idx val="3"/>
          <c:order val="3"/>
          <c:tx>
            <c:strRef>
              <c:f>PivotTable3!$E$5:$E$6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PivotTable3!$E$7:$E$19</c:f>
              <c:numCache>
                <c:formatCode>General</c:formatCode>
                <c:ptCount val="12"/>
                <c:pt idx="0">
                  <c:v>55</c:v>
                </c:pt>
                <c:pt idx="1">
                  <c:v>48</c:v>
                </c:pt>
                <c:pt idx="2">
                  <c:v>49</c:v>
                </c:pt>
                <c:pt idx="3">
                  <c:v>49</c:v>
                </c:pt>
                <c:pt idx="4">
                  <c:v>53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38</c:v>
                </c:pt>
                <c:pt idx="9">
                  <c:v>43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51-4F94-AD27-BD82A933B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9763488"/>
        <c:axId val="499757256"/>
      </c:lineChart>
      <c:catAx>
        <c:axId val="49976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57256"/>
        <c:crosses val="autoZero"/>
        <c:auto val="1"/>
        <c:lblAlgn val="ctr"/>
        <c:lblOffset val="100"/>
        <c:noMultiLvlLbl val="0"/>
      </c:catAx>
      <c:valAx>
        <c:axId val="499757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6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3C-4C58-988C-24CB252DC396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3C-4C58-988C-24CB252DC396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3C-4C58-988C-24CB252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0940840"/>
        <c:axId val="830942808"/>
      </c:lineChart>
      <c:catAx>
        <c:axId val="8309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42808"/>
        <c:crosses val="autoZero"/>
        <c:auto val="1"/>
        <c:lblAlgn val="ctr"/>
        <c:lblOffset val="100"/>
        <c:noMultiLvlLbl val="0"/>
      </c:catAx>
      <c:valAx>
        <c:axId val="83094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0</xdr:row>
      <xdr:rowOff>100012</xdr:rowOff>
    </xdr:from>
    <xdr:to>
      <xdr:col>16</xdr:col>
      <xdr:colOff>9526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A2DFF-FD71-4473-A850-ED6E449E3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3</xdr:row>
      <xdr:rowOff>52386</xdr:rowOff>
    </xdr:from>
    <xdr:to>
      <xdr:col>17</xdr:col>
      <xdr:colOff>590549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9E81F-A518-47B9-B9DB-38968A657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271462</xdr:colOff>
      <xdr:row>4</xdr:row>
      <xdr:rowOff>147637</xdr:rowOff>
    </xdr:from>
    <xdr:to>
      <xdr:col>14</xdr:col>
      <xdr:colOff>576262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BB53E-630A-4E68-B50D-F13039CD5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AEF29-9DFE-4A83-9B26-EB145B1D3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 Tan" refreshedDate="43328.709845370373" createdVersion="6" refreshedVersion="6" minRefreshableVersion="3" recordCount="4114" xr:uid="{37D352FD-D1D2-49D5-9D9B-CCAE668E4005}">
  <cacheSource type="worksheet">
    <worksheetSource name="Starter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7620400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8464683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5555083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7414107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50555279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9770500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2710250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7680867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754000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60860144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3660279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71834800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5479600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6713620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5259940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3384840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402896600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5126022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10958856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7420934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42167912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11743789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20099140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30407200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42345940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52299761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8278144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6113833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50307284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6045368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8604515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3748434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63111940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7001501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7224601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30179200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8128525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5055079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8235344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401058740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3150400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12516354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9780026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5209600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12648537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61769107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50220974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9021607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5211200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5660045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22637200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9245037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5615846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6648800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51063221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4390916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3779200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9991962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6423172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42264400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5532800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70547157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2337878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8206740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3243181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7736740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8873420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42360804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3162791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7538740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15171845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8186657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2937600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304395140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3376495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6693272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25007358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7569140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2751121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8451093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6640856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2234920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8189261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4604600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5483086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6746837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51226045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5529260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3452131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70196192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10454499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5625164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5936000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41349200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6890822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30214841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80631600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10440482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4923000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90426799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2055886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9052710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3073733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4220030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301792400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3184000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3391901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3688087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70011370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8680630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4408740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3059187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7354400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2642800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6436488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8377444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302260155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76110000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11902236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3276400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5457107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9352160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6094907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4533600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31728242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6165880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3988000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8069541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6941293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14708183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2949760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7763200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5392207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4715860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41386000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4241200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31771360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4657593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8405140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6738772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6823132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33043623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6176778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72882100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8945472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9298052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84698998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20741080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6555536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9494400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32612382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34633191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11437100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7532644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33336895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7657935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7034796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6523572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3942628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7541545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9675691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4318595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8232520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3657600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11150701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2613724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4531362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8726535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6791770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3634059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40912480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70975614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6753723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5131108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31108776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9337611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8803999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7155726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8582145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7056555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8951600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4995295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3748232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7033610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9543940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71557139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8571200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7461940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9891015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72920477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6091446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3782138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3572432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7217166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7308531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6544332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4510800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7365200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12500322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2698702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10746403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3424329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4337940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22562864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70319203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4144222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70441983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20346638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8719967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6566135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3675600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2634617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60837320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9734001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5655349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5753540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9740037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9780149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31702289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9493940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40101160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7569564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7423940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3879100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6506726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60153054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33064540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6477241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33176105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5402297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3443151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51775651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5066546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5185972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4847859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6478497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51952000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7445069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3088400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6984000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7773211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9180304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4381790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3031304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8723160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5079785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92665405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7200340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5961309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82498800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70525691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7194800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75364740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9320235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5047200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300275482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3458467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3670162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8359666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8514969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9360740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9080900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8699828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8786494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6747995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73522560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71994660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3693499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20640778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7738622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6296000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8649600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72480540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9694266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3609140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52511966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5574674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32416219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50003539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8160860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401459035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9932360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6876000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6904340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7167780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9614128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4236524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51828800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40683393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3389834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6633540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7366460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9860740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8009714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9555200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83264000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7017083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30452740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9669200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9975060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3686138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3711335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30115638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8601346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6464800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31392049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3806333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60276801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9775210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6695334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9076000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5404740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5973432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81542340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62167988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5660334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8273940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6778483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4342151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65097540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50825200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8605386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3146848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82307140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8441308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82208233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9532220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7011200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6350400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6868800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8763140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6171834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6019200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60038591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31716400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31122400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7427918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6298708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72864400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30331268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9006800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2135940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61955465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5934000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33125200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32161590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4824021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7505609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40165916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7937508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3566340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60066954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2740868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7963219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60141521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7420994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8152193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9852797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6002800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5941920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7621060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6704506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7456000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72828120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3323140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3597999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7540518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7384340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6426322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6633269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3729500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9743139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9872000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2648398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6208031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3694280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72122316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7484460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3765920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6062672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3569392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3624400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6950900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400467759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20569947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6582101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9246991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9618400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9670580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4233140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31046372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4169940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5450800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81424452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60918282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5562320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1668006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83312640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30334126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81716800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400297400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2747970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6731817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12960080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91641440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4071339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4920740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21739650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3676790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9220144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34670397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7688400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3238578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2731811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81541465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3547200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91851831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5395580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7633997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72536787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4772031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40157656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10416097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70470430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32748899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8660404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6851914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5540340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2956000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9297940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8866867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7752083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5448381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44576022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5931702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9094980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5260113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5912326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7830958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3569818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8859153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3418996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4380783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91991701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9342361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2195375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5434420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4041163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400091095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82017085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92417800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90669791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31536015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4375279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7007640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4622660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2414340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8213512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8550060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21201327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401595200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70204367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12945341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6883753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3602935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3837574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7057464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8849134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41978665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9960724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9844800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7924379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8831718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10972319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7318029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30877843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401767940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7371334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7921509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6566835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6049615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9885289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60644440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9434672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6766372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8792499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401662239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82678994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3924700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5763180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5677285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3937699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6319830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32142738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4356400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7076305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92070874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9483600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4664249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5381140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73356960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10189851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32073025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21498303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34097387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51010086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6140520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50687657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7955240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5504170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6805639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5228982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9667727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71244400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7595447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51389601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32752080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6046761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41550760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4699421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9766261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7976340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8518325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2805076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4801169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10601041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8966800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7347500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4921600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4110800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5111200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81957940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3098208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3394365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6418800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3707905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8624800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6665191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3166263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7681107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3078606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6080834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62293716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4807962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7647160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7600389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5097715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5122564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6154848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6368622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5838800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8451580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52350896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5988991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3735972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5720143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52112717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80721803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7227905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9989260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8841045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5874513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82052815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4137247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7822275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6554249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8513533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20143194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52942000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51679612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5822569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7969540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6660688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21543520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6873507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4213443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7537952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63753302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41633993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9539223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4580867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8474704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6442400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6800687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6522316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8928000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4032207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9207833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9410886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6366699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4936460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7570130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7584860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8333345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60832206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30703638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8122292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9980800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7737781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5827760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31198562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9626139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4654215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8029623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9187056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40318908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32479600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8225336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4405980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8761744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9732586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53210037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2777146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3675540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6731740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3149759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8013307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31072843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9689203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6933390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8986738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7934937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7398138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2771997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31647041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90560177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9644920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7996400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5269457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3239108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41516200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4460329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8470165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6204400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4989029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8804762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3587620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8063840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90447662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13208795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80028400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9473248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9998674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33085875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4544400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70962274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7788867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8235549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3304708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10904413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8953984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8430311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80613650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40082240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6396313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6197512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60917119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50901872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7933600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40339295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5558879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7236559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21404247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7250456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8940775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84327061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8305498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7731463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31374222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7817258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6323800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21208000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20088340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9602217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7811627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20095540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3333581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7106895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3821338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72920909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10955331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7509604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9512122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7949764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6257200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21095672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8618170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6317653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4876253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81173140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73400800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5711246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82397263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30421827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5964559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4758620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6326502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4502789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11005600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5136000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4065881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6130880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80011987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5905520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7565468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4999278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81740740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83286127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10616600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7741159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8495440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81716868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5466832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5130532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8308082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6693040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7392000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9949002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7397540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6189076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7851291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6900607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3909178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8228740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9447163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50018912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5728487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8198400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3957157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8028861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3280391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7212000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80449461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7533892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31147600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7653540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5009940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2408000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7409940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7758629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4857482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70964806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5435712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4610000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5439503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7588645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8372740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21319240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7701966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5642930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61739872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12470475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6615600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3922991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7408721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9010460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303147459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4756714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6568268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4892539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80188013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91364126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80831200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6563408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41858161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3723684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4112483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32178810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7169890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8102094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61750369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54183202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7047940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31298860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3181018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3998795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4539600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5313577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8876680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7115200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4439025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70649674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5918302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5564000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5023719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62060915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6751220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3318226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41633540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8755140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9680939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4322340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3861483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2827540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5242360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3774740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9279400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5672000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12086187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5542446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10431054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9547120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7854700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6630800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11393540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10857200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5413339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8333600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9224340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90161630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6462462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3475120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62146280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2825365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6865040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4879303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5489000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31441940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4358860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7601040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402290000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30712060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9477050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7062852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71573940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51495284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2719730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9248940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40641440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8437240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3952225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5540694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7133580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7941475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72651140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7396400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81108918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8988662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6835985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8337956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4694787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5653663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81723140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81184000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4817940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73047940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4460000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6555376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9038033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6473264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61560340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9994300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7342800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4116709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2901546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9329217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7422000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8463431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9138740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3376000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5123713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4067404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4179548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9014966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81917540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8361197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5136200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9643540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9055198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5448657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7995523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5735295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9786527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52610040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7676034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2856131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9978927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7479360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3082524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8321305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51582938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6520886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5341550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6957635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6789860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3137311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3972813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8159655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4856800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12534943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5055979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8581930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80635200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7920363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5169610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7975829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40734400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4123908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6651110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6549362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9365802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6024260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9412600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8367100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51786137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5847926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4681590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5715823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80206740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3016000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8546319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90522045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5197047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6188019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5918747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30577940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7723600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5305000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7474761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5930645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4448822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3666376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12167393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6614523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60795069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5590111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8628800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7024695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53196800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3946569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7501520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5007200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3990545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9867409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9183200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4054429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6916800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3509357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6585448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72622280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9251926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6693145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5826460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80438905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60988000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7462340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3444048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7312306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7812364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6016576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3053661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5054872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9483812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22158199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40100839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3750300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30081759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9392133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8641940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21640665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9500155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7617200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5210353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6717319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41119919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7454340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5766932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61301574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8134034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6624607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5147540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33178060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9813940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7032093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8925156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7132185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9515497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6094197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6385101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6449140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7387322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7624222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5431486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71985640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7507208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51602800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52384000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3507050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5310825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5101495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9770164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8349460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62655519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8926800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7388340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7276800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6474820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7145297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7909401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5865720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9537560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5796613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50331940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9680061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5814827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6217183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8368260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81727623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2953115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6346646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73044340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8938395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5254052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51419200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20070615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8489095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9992856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8125935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8496933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3092149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3206020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5054400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31876677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4837861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4248563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6532437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9414016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4025347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8830400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8184740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3680149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50290010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6697625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81564080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70369540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3668220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7545600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31925200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8362023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81615940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72317209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6769992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10516000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32101855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5587220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8827550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51161560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5219915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4766189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5272445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42257677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9098825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5243740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8773332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7708000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7394545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9892177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80888483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7328000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6269456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9134893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62150800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8351341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2604262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73174903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2800922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5657582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7657931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60274864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5447459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9050622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7787093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91630297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8806541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8808545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6340516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10426250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2744011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11309721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3232936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9778333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22483292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4635088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6994583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7534804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7967975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8913291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2852087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8366667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5293175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2873653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60313672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7432638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5232937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8180033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7867220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12393400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3786877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7413095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31547468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5417571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8519920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6568740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6227190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402480221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5627327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3557975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6148024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34326635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9495790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4919022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52228790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21656200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8058820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81306687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9352495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9273208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51053313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6666779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6810864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9835400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7904316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9932825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7910848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30409651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43193130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8482694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6000600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7425717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5107693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6963300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50993668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3238771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6799981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7235580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70527094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50541229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61440421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5035131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20100426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8859121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6460450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4131727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50327126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30281320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12272592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9071173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13760783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80568781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6096566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52293675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41592863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31709312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4647305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41507006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8040408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4742162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7795480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8091128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5679100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7510586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2047989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11662264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7604920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6270582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4623330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5291200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10543495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4507065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4593763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3021171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5909927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8551752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8576057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2738327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6981339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8805200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3388296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8225452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6052627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3983314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5197321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4239320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8059140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6391011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3736000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3198520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31885600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2943740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7242995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9500725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8480560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6814978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60223453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8493379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50602000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50467539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5797540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51530800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6380200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9183656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8593246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5388154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3083527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9205200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4197351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9238940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9418400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8835264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8053905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3106000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5505261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8586000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5886100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33880605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401487756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3826980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8524340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6346800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6961513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40515112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80809600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9483200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8754909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402060302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82478278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8042000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7394800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7231008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4592000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8589630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40723600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81090870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9864374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2903342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7077299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3491200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5790865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2641536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5804767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73665860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4994340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5747080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10158800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6664400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2755834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23136949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7823655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402642740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41683211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10017131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6979167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2658169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9770107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93857940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5932652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9084231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301792590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7960012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402286340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3445620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90983227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92574692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6054800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3062083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91131815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9474145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4674558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9708247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60764800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32704042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4363459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6574400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9506291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6344425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5908587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51777600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6765347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3661600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5624170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9003054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5033836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6565140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2974400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3203540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4808775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4181600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34120856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70801600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3499645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9772340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8390000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4172340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7523371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5252400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8189200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7914373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62125358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61860432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6902359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4807420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7447600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80559011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9962800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9376405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9122200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7690734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5710679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5937812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4943468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71622450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80536919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9375922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7024514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7065860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6771600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6700709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9109600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20938172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5094400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3138800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82515937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32223125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61653700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6371552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3063435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21348428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2916235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6458734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7501145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7432000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71435554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5480408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5478025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7721287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9354502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8849028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8549079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8543033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8056315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8112253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5333917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7161739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71579140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7313039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5366359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72297751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5741525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8904533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50249140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51089134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5299144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41425540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62960000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5672979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4269600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2985760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62117540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9009323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9980790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3943420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3370772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8592731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5523140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20648906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6523752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7049663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7463050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4342894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7225746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1881890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31022342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42115132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3138233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8874388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4444119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80784606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6095060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70075210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3504876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3815200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2988125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7867536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2457678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6117922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61931860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8183889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3305800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6720840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71087957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30154720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40219540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6976586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70068523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8337200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4430481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3871882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7603140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7752334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2640373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5709400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9612474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30439411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4802235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4607285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7195201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9914400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7847978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7451756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20085535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4939520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3185900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7656699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5964170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3423467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9741591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8147619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42315460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6397834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6010619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7129686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3432709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4436704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51637531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9233602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30276959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40408120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4230385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9584417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8629242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9017488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8517816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7417828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81367600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3775600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4589020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6043057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5227540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61765300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5758101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4285463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41995769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4190158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3395209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42091462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4286855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61235478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7999134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32272300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31286105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5941197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6355259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6566363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92270947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61535140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9924340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3459365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7281044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7729600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9077100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7391100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3849600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5609271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5367938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61029958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32385200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52574800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32699285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7838049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60938109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6724263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8620334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81928503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30644639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9093292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9051540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5616422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24609200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8564913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9694340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4858000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3430145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7004260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9162275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42882260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4827173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5009761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70175271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8928660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2994052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80720474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24014680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8431646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71415675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8075480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4471431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10866659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5299780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9787378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70355833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7444557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6364023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8943200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7210801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402389180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8676860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6227904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73911000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3880281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7113140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5761278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7858804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6311939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5523866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43363640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8104697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5762400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7845600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401565252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3301540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8961600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5272091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3575739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9292800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7592090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71539138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53185447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9497886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5907200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6773920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5624695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7402800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5548400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62161540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41383062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4040800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40702910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70506400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21952370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3481019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6964500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20045538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5708500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6662034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7847480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5330960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10930399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844882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7020620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6524159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3050034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2756039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2135940"/>
    <x v="1552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41176447"/>
    <x v="1553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8495390"/>
    <x v="1554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2509200"/>
    <x v="1555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7603624"/>
    <x v="1556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11227633"/>
    <x v="1557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40763920"/>
    <x v="1558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30270199"/>
    <x v="155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5842193"/>
    <x v="1560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3789603"/>
    <x v="1561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9715000"/>
    <x v="1562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94815751"/>
    <x v="1563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2843500"/>
    <x v="1564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7554261"/>
    <x v="1565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9656800"/>
    <x v="1566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2595200"/>
    <x v="1567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9384585"/>
    <x v="1568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9498714"/>
    <x v="1569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60140282"/>
    <x v="1570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4738483"/>
    <x v="1571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6703940"/>
    <x v="1572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91019140"/>
    <x v="1573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4211329"/>
    <x v="1574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4909296"/>
    <x v="1575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5698368"/>
    <x v="1576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43161248"/>
    <x v="1577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3392800"/>
    <x v="1578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7734091"/>
    <x v="1579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7562726"/>
    <x v="1580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50521990"/>
    <x v="1581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5894400"/>
    <x v="1582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11681391"/>
    <x v="1583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1464101"/>
    <x v="1584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2663600"/>
    <x v="1585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8197422"/>
    <x v="1586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8510965"/>
    <x v="1587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2735120"/>
    <x v="1588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4433886"/>
    <x v="1589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3040464"/>
    <x v="1590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9700741"/>
    <x v="159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7503485"/>
    <x v="1592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5154655"/>
    <x v="1593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63329260"/>
    <x v="1594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3122380"/>
    <x v="1595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8469569"/>
    <x v="1596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4360197"/>
    <x v="15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7926458"/>
    <x v="159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60116576"/>
    <x v="1599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5401060"/>
    <x v="160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4561633"/>
    <x v="1601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8633200"/>
    <x v="1602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7723459"/>
    <x v="1603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32011835"/>
    <x v="1604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2182000"/>
    <x v="1605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300930838"/>
    <x v="1606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9701851"/>
    <x v="1607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8553960"/>
    <x v="1608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20220800"/>
    <x v="1609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5609510"/>
    <x v="16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70390432"/>
    <x v="1611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7160384"/>
    <x v="1612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2921202"/>
    <x v="1613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7085200"/>
    <x v="1614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23742396"/>
    <x v="1615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3621600"/>
    <x v="1616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3332400"/>
    <x v="1617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62757335"/>
    <x v="1618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10755286"/>
    <x v="1619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606940"/>
    <x v="162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8177540"/>
    <x v="1621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8803140"/>
    <x v="1622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7621089"/>
    <x v="1623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7721335"/>
    <x v="1624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7382053"/>
    <x v="1625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5932867"/>
    <x v="1626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3905940"/>
    <x v="1627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3026882"/>
    <x v="1628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92929333"/>
    <x v="1629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30671540"/>
    <x v="163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50074261"/>
    <x v="163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6851854"/>
    <x v="1632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6690000"/>
    <x v="1633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6994340"/>
    <x v="1634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8270261"/>
    <x v="1635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7851200"/>
    <x v="1636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62302740"/>
    <x v="1637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62086700"/>
    <x v="1638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30789165"/>
    <x v="1639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80800740"/>
    <x v="16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8998744"/>
    <x v="1641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8011727"/>
    <x v="1642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8516012"/>
    <x v="1643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53551160"/>
    <x v="1644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9515740"/>
    <x v="1645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8039860"/>
    <x v="1646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9235377"/>
    <x v="164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300636482"/>
    <x v="1648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400862355"/>
    <x v="1649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81314437"/>
    <x v="1650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3801140"/>
    <x v="1651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5297393"/>
    <x v="1652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3675296"/>
    <x v="1653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4784160"/>
    <x v="1654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3648820"/>
    <x v="1655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5437052"/>
    <x v="1656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7885168"/>
    <x v="1657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5840400"/>
    <x v="1658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7281600"/>
    <x v="1659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62053540"/>
    <x v="166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53064400"/>
    <x v="1661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5310336"/>
    <x v="1662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2750707"/>
    <x v="1663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31870340"/>
    <x v="1664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8343600"/>
    <x v="1665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4447073"/>
    <x v="1666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4521140"/>
    <x v="1667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22454939"/>
    <x v="1668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64729276"/>
    <x v="1669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8302400"/>
    <x v="167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70056614"/>
    <x v="1671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8824730"/>
    <x v="1672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5675892"/>
    <x v="1673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71503540"/>
    <x v="1674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8802580"/>
    <x v="1675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4980740"/>
    <x v="1676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60786340"/>
    <x v="1677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1718671"/>
    <x v="1678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11298745"/>
    <x v="1679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5188667"/>
    <x v="1680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90752800"/>
    <x v="1681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92142860"/>
    <x v="1682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91590738"/>
    <x v="1683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9775641"/>
    <x v="1684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90331623"/>
    <x v="1685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93320519"/>
    <x v="1686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91855300"/>
    <x v="1687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91738594"/>
    <x v="1688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9700230"/>
    <x v="1689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91470442"/>
    <x v="1690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91181200"/>
    <x v="1691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90572740"/>
    <x v="1692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91768000"/>
    <x v="1693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90589360"/>
    <x v="1694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91786000"/>
    <x v="1695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91007211"/>
    <x v="1696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91781648"/>
    <x v="1697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90499180"/>
    <x v="1698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91943445"/>
    <x v="1699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91019200"/>
    <x v="17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21337405"/>
    <x v="1701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7745150"/>
    <x v="1702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41003537"/>
    <x v="1703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4056873"/>
    <x v="1704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1814400"/>
    <x v="1705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40314472"/>
    <x v="1706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9181895"/>
    <x v="1707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62135706"/>
    <x v="1708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9513940"/>
    <x v="1709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53122000"/>
    <x v="171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9585434"/>
    <x v="1711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5701353"/>
    <x v="1712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12536412"/>
    <x v="1713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30517761"/>
    <x v="1714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7772120"/>
    <x v="1715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81295099"/>
    <x v="1716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61211200"/>
    <x v="1717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63201940"/>
    <x v="1718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10958191"/>
    <x v="1719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5562471"/>
    <x v="1720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9831863"/>
    <x v="1721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9642200"/>
    <x v="1722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5730400"/>
    <x v="1723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4707762"/>
    <x v="1724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8922049"/>
    <x v="1725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3906664"/>
    <x v="1726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8231600"/>
    <x v="1727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5439674"/>
    <x v="1728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5521306"/>
    <x v="1729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5738783"/>
    <x v="1730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4034800"/>
    <x v="1731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52920400"/>
    <x v="1732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3802200"/>
    <x v="1733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31046356"/>
    <x v="1734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70598345"/>
    <x v="173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7018833"/>
    <x v="1736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7432392"/>
    <x v="1737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12283542"/>
    <x v="1738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62391932"/>
    <x v="1739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7075422"/>
    <x v="1740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3948671"/>
    <x v="174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3822800"/>
    <x v="1742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2270340"/>
    <x v="1743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5821477"/>
    <x v="1744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82372000"/>
    <x v="1745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9952800"/>
    <x v="1746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7426800"/>
    <x v="1747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41234143"/>
    <x v="1748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8394800"/>
    <x v="1749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61096304"/>
    <x v="1750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6787123"/>
    <x v="1751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6425082"/>
    <x v="175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8579568"/>
    <x v="1753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8091353"/>
    <x v="1754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4071361"/>
    <x v="1755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72443269"/>
    <x v="1756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5631740"/>
    <x v="1757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8536992"/>
    <x v="1758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7309629"/>
    <x v="175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6416513"/>
    <x v="1760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42065060"/>
    <x v="1761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7739245"/>
    <x v="1762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7255840"/>
    <x v="1763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7065979"/>
    <x v="1764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7972712"/>
    <x v="1765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8999088"/>
    <x v="1766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7080884"/>
    <x v="1767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11824444"/>
    <x v="1768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21177959"/>
    <x v="176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3312194"/>
    <x v="1770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4107040"/>
    <x v="1771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404666836"/>
    <x v="1772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21691298"/>
    <x v="1773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7273140"/>
    <x v="1774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4193160"/>
    <x v="1775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4623471"/>
    <x v="1776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4421253"/>
    <x v="1777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7485395"/>
    <x v="1778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2834180"/>
    <x v="1779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7469510"/>
    <x v="178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3950945"/>
    <x v="1781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6062489"/>
    <x v="1782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32248478"/>
    <x v="1783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22674700"/>
    <x v="1784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3417600"/>
    <x v="1785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8649177"/>
    <x v="1786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8158637"/>
    <x v="178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4795542"/>
    <x v="1788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21042403"/>
    <x v="1789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3152678"/>
    <x v="1790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22553565"/>
    <x v="1791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9189940"/>
    <x v="1792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7127040"/>
    <x v="1793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3660422"/>
    <x v="1794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6460800"/>
    <x v="1795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9356366"/>
    <x v="179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81809189"/>
    <x v="1797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54572233"/>
    <x v="1798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5740408"/>
    <x v="1799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6109970"/>
    <x v="180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50181400"/>
    <x v="1801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5442340"/>
    <x v="1802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3878182"/>
    <x v="1803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7521404"/>
    <x v="18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3808800"/>
    <x v="1805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12090349"/>
    <x v="1806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11868313"/>
    <x v="1807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6830030"/>
    <x v="1808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5246439"/>
    <x v="180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8657826"/>
    <x v="1810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14123200"/>
    <x v="1811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7531536"/>
    <x v="1812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7532812"/>
    <x v="1813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5108736"/>
    <x v="1814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5787137"/>
    <x v="1815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9473200"/>
    <x v="1816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5759540"/>
    <x v="1817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8035850"/>
    <x v="1818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6743396"/>
    <x v="1819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7850090"/>
    <x v="182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30760367"/>
    <x v="1821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91194860"/>
    <x v="1822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51095976"/>
    <x v="1823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9146880"/>
    <x v="1824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3572903"/>
    <x v="1825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2675017"/>
    <x v="1826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9138561"/>
    <x v="1827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9672800"/>
    <x v="1828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5647200"/>
    <x v="1829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3259107"/>
    <x v="1830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6866863"/>
    <x v="1831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9243427"/>
    <x v="1832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62211140"/>
    <x v="1833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22140895"/>
    <x v="1834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9439471"/>
    <x v="1835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61129129"/>
    <x v="1836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32029335"/>
    <x v="1837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7438000"/>
    <x v="1838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5342382"/>
    <x v="1839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7902740"/>
    <x v="18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400561940"/>
    <x v="1841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5275940"/>
    <x v="1842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8245954"/>
    <x v="1843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7761200"/>
    <x v="1844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6139300"/>
    <x v="1845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5585777"/>
    <x v="1846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9594832"/>
    <x v="1847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12095540"/>
    <x v="1848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50505059"/>
    <x v="184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5033300"/>
    <x v="185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6509200"/>
    <x v="1851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9920000"/>
    <x v="1852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52860017"/>
    <x v="1853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9355437"/>
    <x v="1854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9012940"/>
    <x v="1855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5715472"/>
    <x v="1856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10546413"/>
    <x v="1857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24014521"/>
    <x v="1858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6716129"/>
    <x v="185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91706084"/>
    <x v="1860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22256341"/>
    <x v="186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8958200"/>
    <x v="1862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2600085"/>
    <x v="1863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9223500"/>
    <x v="1864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8425747"/>
    <x v="1865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8340800"/>
    <x v="1866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8383912"/>
    <x v="1867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50166340"/>
    <x v="1868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3488249"/>
    <x v="186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4213820"/>
    <x v="187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6512901"/>
    <x v="187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5633602"/>
    <x v="187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6373900"/>
    <x v="1873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7155733"/>
    <x v="1874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70519308"/>
    <x v="1875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2901405"/>
    <x v="1876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5170525"/>
    <x v="1877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2618355"/>
    <x v="1878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7966129"/>
    <x v="187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9341380"/>
    <x v="18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5955189"/>
    <x v="1881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41964080"/>
    <x v="1882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3921508"/>
    <x v="1883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4017600"/>
    <x v="1884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4636000"/>
    <x v="1885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5832338"/>
    <x v="1886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9178200"/>
    <x v="1887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5368340"/>
    <x v="1888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63024946"/>
    <x v="1889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5597528"/>
    <x v="1890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9778400"/>
    <x v="1891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7459881"/>
    <x v="1892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2926340"/>
    <x v="1893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9082983"/>
    <x v="1894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5363722"/>
    <x v="1895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4250165"/>
    <x v="1896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3966800"/>
    <x v="1897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4349600"/>
    <x v="1898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7319366"/>
    <x v="1899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9517540"/>
    <x v="190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32299600"/>
    <x v="1901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5495447"/>
    <x v="1902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5541791"/>
    <x v="1903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51752021"/>
    <x v="1904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10127994"/>
    <x v="1905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6697983"/>
    <x v="1906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400853925"/>
    <x v="1907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3048900"/>
    <x v="1908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4059479"/>
    <x v="190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6331500"/>
    <x v="191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7545334"/>
    <x v="1911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3395560"/>
    <x v="1912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2770578"/>
    <x v="1913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4814340"/>
    <x v="1914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9620222"/>
    <x v="1915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8542375"/>
    <x v="1916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6708133"/>
    <x v="1917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7869851"/>
    <x v="1918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32069249"/>
    <x v="191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5468400"/>
    <x v="192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42243143"/>
    <x v="1921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6828507"/>
    <x v="1922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7099540"/>
    <x v="1923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9814380"/>
    <x v="1924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81449600"/>
    <x v="1925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8657560"/>
    <x v="1926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31182740"/>
    <x v="1927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7940794"/>
    <x v="1928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9825866"/>
    <x v="1929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73203482"/>
    <x v="1930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7657400"/>
    <x v="1931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7433173"/>
    <x v="1932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11787307"/>
    <x v="1933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4789200"/>
    <x v="1934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3326740"/>
    <x v="1935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3151140"/>
    <x v="1936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9732740"/>
    <x v="1937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2741200"/>
    <x v="1938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2955108"/>
    <x v="1939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8110340"/>
    <x v="19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400137131"/>
    <x v="194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9809140"/>
    <x v="1942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70896916"/>
    <x v="1943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8952890"/>
    <x v="1944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6680958"/>
    <x v="1945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7961361"/>
    <x v="1946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8955940"/>
    <x v="1947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5232520"/>
    <x v="1948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4986951"/>
    <x v="1949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3446073"/>
    <x v="1950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8516737"/>
    <x v="1951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81934015"/>
    <x v="1952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30657200"/>
    <x v="1953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7758800"/>
    <x v="1954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7799600"/>
    <x v="1955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9391405"/>
    <x v="1956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51304513"/>
    <x v="1957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4078561"/>
    <x v="1958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12121600"/>
    <x v="1959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9151341"/>
    <x v="1960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9495940"/>
    <x v="1961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400006636"/>
    <x v="1962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10862734"/>
    <x v="1963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61306772"/>
    <x v="1964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6330000"/>
    <x v="1965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8021098"/>
    <x v="1966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8959729"/>
    <x v="1967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80777515"/>
    <x v="1968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70423668"/>
    <x v="1969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6429101"/>
    <x v="1970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4488000"/>
    <x v="1971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3201444"/>
    <x v="1972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70466800"/>
    <x v="1973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6899269"/>
    <x v="1974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2938851"/>
    <x v="1975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3751325"/>
    <x v="1976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50511940"/>
    <x v="1977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9484400"/>
    <x v="1978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7909140"/>
    <x v="1979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9684862"/>
    <x v="1980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4926665"/>
    <x v="1981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80863887"/>
    <x v="1982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2799600"/>
    <x v="1983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7377481"/>
    <x v="1984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70178800"/>
    <x v="1985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7947483"/>
    <x v="1986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5223276"/>
    <x v="1987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40094742"/>
    <x v="1988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81473208"/>
    <x v="1989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5338532"/>
    <x v="1990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5958786"/>
    <x v="1991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4229991"/>
    <x v="1992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50706837"/>
    <x v="1993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81072942"/>
    <x v="1994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7082736"/>
    <x v="1995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5021211"/>
    <x v="1996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9091612"/>
    <x v="1997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6861438"/>
    <x v="199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5882108"/>
    <x v="1999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52120613"/>
    <x v="2000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4139200"/>
    <x v="2001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5191143"/>
    <x v="2002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8111600"/>
    <x v="2003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5002663"/>
    <x v="2004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81895940"/>
    <x v="2005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7611645"/>
    <x v="2006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82622400"/>
    <x v="2007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6442622"/>
    <x v="2008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9890743"/>
    <x v="2009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71564491"/>
    <x v="2010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52553200"/>
    <x v="2011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3165441"/>
    <x v="2012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8019014"/>
    <x v="2013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4184539"/>
    <x v="2014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5602163"/>
    <x v="2015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2863299"/>
    <x v="2016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32561600"/>
    <x v="2017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9455609"/>
    <x v="2018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4563621"/>
    <x v="2019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400108640"/>
    <x v="202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11522897"/>
    <x v="2021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5652372"/>
    <x v="202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4017153"/>
    <x v="202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4826800"/>
    <x v="2024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3996746"/>
    <x v="2025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8052740"/>
    <x v="2026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7740319"/>
    <x v="2027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8690100"/>
    <x v="2028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9099481"/>
    <x v="2029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4233296"/>
    <x v="2030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20765200"/>
    <x v="2031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81778000"/>
    <x v="2032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8477518"/>
    <x v="2033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30981880"/>
    <x v="2034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50486800"/>
    <x v="2035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9668319"/>
    <x v="2036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8383353"/>
    <x v="2037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72701600"/>
    <x v="2038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80568340"/>
    <x v="2039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4557303"/>
    <x v="2040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8785027"/>
    <x v="2041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53481974"/>
    <x v="2042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81432340"/>
    <x v="2043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4212714"/>
    <x v="204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41799647"/>
    <x v="2045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9282044"/>
    <x v="2046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9228800"/>
    <x v="2047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9323491"/>
    <x v="2048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6025140"/>
    <x v="2049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33036578"/>
    <x v="2050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8017937"/>
    <x v="2051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5933653"/>
    <x v="2052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8466551"/>
    <x v="2053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9033810"/>
    <x v="2054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7579200"/>
    <x v="2055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6222542"/>
    <x v="2056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6487532"/>
    <x v="2057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5326400"/>
    <x v="2058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4277540"/>
    <x v="2059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6129150"/>
    <x v="206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3208454"/>
    <x v="2061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8807098"/>
    <x v="2062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3333701"/>
    <x v="2063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70001600"/>
    <x v="2064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7958429"/>
    <x v="2065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8818683"/>
    <x v="2066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32499376"/>
    <x v="2067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6994315"/>
    <x v="2068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51776791"/>
    <x v="2069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7128723"/>
    <x v="2070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5390484"/>
    <x v="2071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2629432"/>
    <x v="207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31100918"/>
    <x v="2073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62564182"/>
    <x v="2074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4769288"/>
    <x v="2075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6149689"/>
    <x v="2076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33538000"/>
    <x v="2077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82085857"/>
    <x v="2078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5258800"/>
    <x v="2079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7286300"/>
    <x v="208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7144340"/>
    <x v="2081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22106796"/>
    <x v="2082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8830395"/>
    <x v="2083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9186740"/>
    <x v="2084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42382587"/>
    <x v="2085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3838740"/>
    <x v="2086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5457658"/>
    <x v="2087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4177540"/>
    <x v="2088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5408194"/>
    <x v="2089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61696955"/>
    <x v="2090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9009600"/>
    <x v="2091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8006732"/>
    <x v="209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6211832"/>
    <x v="2093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30916400"/>
    <x v="2094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7576973"/>
    <x v="2095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51223940"/>
    <x v="2096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22751735"/>
    <x v="2097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31174635"/>
    <x v="2098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5808400"/>
    <x v="2099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41028740"/>
    <x v="210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9104114"/>
    <x v="2101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4628648"/>
    <x v="2102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52488027"/>
    <x v="2103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9958400"/>
    <x v="2104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6542400"/>
    <x v="2105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9176974"/>
    <x v="2106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5815393"/>
    <x v="2107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7249300"/>
    <x v="2108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6115617"/>
    <x v="2109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401253140"/>
    <x v="211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13370000"/>
    <x v="2111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6064193"/>
    <x v="2112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11505176"/>
    <x v="2113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91870740"/>
    <x v="2114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8167001"/>
    <x v="2115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9203203"/>
    <x v="2116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5921940"/>
    <x v="2117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11538136"/>
    <x v="2118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5086445"/>
    <x v="2119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8617736"/>
    <x v="2120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4156948"/>
    <x v="2121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3773169"/>
    <x v="2122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8636340"/>
    <x v="2123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91093200"/>
    <x v="2124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8734833"/>
    <x v="2125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8080887"/>
    <x v="2126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6158463"/>
    <x v="2127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11324369"/>
    <x v="2128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7570100"/>
    <x v="2129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8154663"/>
    <x v="2130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6677091"/>
    <x v="213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91427692"/>
    <x v="213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3628340"/>
    <x v="2133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7097391"/>
    <x v="2134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9392033"/>
    <x v="2135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82184786"/>
    <x v="213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7804229"/>
    <x v="2137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3959939"/>
    <x v="2138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8196008"/>
    <x v="2139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7934424"/>
    <x v="2140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5947159"/>
    <x v="2141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51494210"/>
    <x v="2142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9738800"/>
    <x v="2143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9164040"/>
    <x v="2144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5534514"/>
    <x v="2145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5207510"/>
    <x v="2146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6125148"/>
    <x v="2147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7992582"/>
    <x v="2148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80534400"/>
    <x v="2149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8392599"/>
    <x v="2150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7231614"/>
    <x v="2151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4909909"/>
    <x v="2152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20876740"/>
    <x v="2153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90921827"/>
    <x v="2154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9443385"/>
    <x v="215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9363406"/>
    <x v="215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82479940"/>
    <x v="2157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60009774"/>
    <x v="2158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10837574"/>
    <x v="2159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7447105"/>
    <x v="2160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3040059"/>
    <x v="2161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6226191"/>
    <x v="2162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33735400"/>
    <x v="2163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6827140"/>
    <x v="2164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60127635"/>
    <x v="216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7813618"/>
    <x v="2166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7672937"/>
    <x v="216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6702800"/>
    <x v="2168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473351"/>
    <x v="2169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40266422"/>
    <x v="2170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4949200"/>
    <x v="2171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9365320"/>
    <x v="2172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8785540"/>
    <x v="2173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62453307"/>
    <x v="2174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9059986"/>
    <x v="2175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30579509"/>
    <x v="2176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5192867"/>
    <x v="217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4752597"/>
    <x v="2178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8725192"/>
    <x v="2179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7434268"/>
    <x v="2180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7635653"/>
    <x v="2181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12285825"/>
    <x v="2182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6616400"/>
    <x v="2183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3737600"/>
    <x v="2184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4286239"/>
    <x v="2185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3213600"/>
    <x v="2186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8033540"/>
    <x v="2187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7414800"/>
    <x v="2188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1276000"/>
    <x v="2189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8716340"/>
    <x v="219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7102427"/>
    <x v="2191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81842800"/>
    <x v="2192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9704340"/>
    <x v="2193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9012290"/>
    <x v="2194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9317900"/>
    <x v="2195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80662000"/>
    <x v="2196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5132059"/>
    <x v="2197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7507200"/>
    <x v="2198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4903198"/>
    <x v="2199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6151600"/>
    <x v="22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8367565"/>
    <x v="2201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51801368"/>
    <x v="2202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3127082"/>
    <x v="2203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2814119"/>
    <x v="2204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8579789"/>
    <x v="2205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4556624"/>
    <x v="2206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4580373"/>
    <x v="2207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33771200"/>
    <x v="2208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7516400"/>
    <x v="2209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34424960"/>
    <x v="221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7113140"/>
    <x v="2211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3526800"/>
    <x v="2212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31719379"/>
    <x v="2213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91713248"/>
    <x v="2214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31621940"/>
    <x v="2215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7674545"/>
    <x v="2216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6451200"/>
    <x v="2217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6198400"/>
    <x v="2218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40004512"/>
    <x v="2219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4888436"/>
    <x v="2220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61369600"/>
    <x v="2221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7776847"/>
    <x v="2222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5418568"/>
    <x v="2223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7767600"/>
    <x v="2224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11326015"/>
    <x v="222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5253140"/>
    <x v="2226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4374155"/>
    <x v="2227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9707236"/>
    <x v="2228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8180800"/>
    <x v="2229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8460127"/>
    <x v="2230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72136400"/>
    <x v="2231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5738800"/>
    <x v="2232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50051200"/>
    <x v="2233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3645647"/>
    <x v="2234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7585511"/>
    <x v="2235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4338123"/>
    <x v="2236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5779140"/>
    <x v="2237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9157716"/>
    <x v="2238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5870520"/>
    <x v="2239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61354544"/>
    <x v="2240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8484300"/>
    <x v="2241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5521320"/>
    <x v="2242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9374000"/>
    <x v="2243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6649800"/>
    <x v="2244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3005600"/>
    <x v="2245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41393210"/>
    <x v="2246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8185565"/>
    <x v="2247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81749278"/>
    <x v="224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4917965"/>
    <x v="2249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80727273"/>
    <x v="2250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8177077"/>
    <x v="2251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70469938"/>
    <x v="2252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7862947"/>
    <x v="2253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5271968"/>
    <x v="2254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2661451"/>
    <x v="2255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9811846"/>
    <x v="225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6377200"/>
    <x v="2257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4045687"/>
    <x v="2258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1224736"/>
    <x v="2259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5876250"/>
    <x v="226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7093020"/>
    <x v="2261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6268800"/>
    <x v="2262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2734313"/>
    <x v="226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3972400"/>
    <x v="2264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846507"/>
    <x v="2265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1722400"/>
    <x v="2266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9123600"/>
    <x v="2267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9283915"/>
    <x v="2268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8862800"/>
    <x v="2269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4085540"/>
    <x v="227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81328004"/>
    <x v="2271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9506836"/>
    <x v="2272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9320642"/>
    <x v="2273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3156857"/>
    <x v="2274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9259679"/>
    <x v="2275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8936289"/>
    <x v="2276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30359423"/>
    <x v="2277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51861940"/>
    <x v="2278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3022400"/>
    <x v="2279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42501991"/>
    <x v="2280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11576600"/>
    <x v="2281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52744686"/>
    <x v="2282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6528804"/>
    <x v="2283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9902400"/>
    <x v="2284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40944043"/>
    <x v="2285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8439940"/>
    <x v="2286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3539260"/>
    <x v="2287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40733600"/>
    <x v="2288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6372120"/>
    <x v="2289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9686800"/>
    <x v="229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5153600"/>
    <x v="2291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4767476"/>
    <x v="2292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8545540"/>
    <x v="2293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8702480"/>
    <x v="2294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9240856"/>
    <x v="2295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30018426"/>
    <x v="229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31697540"/>
    <x v="2297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5861033"/>
    <x v="2298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6953209"/>
    <x v="229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40904416"/>
    <x v="2300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71785496"/>
    <x v="2301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8473200"/>
    <x v="2302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3747596"/>
    <x v="2303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3857940"/>
    <x v="230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7520800"/>
    <x v="2305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31352129"/>
    <x v="2306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6245328"/>
    <x v="2307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9274000"/>
    <x v="2308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62872537"/>
    <x v="2309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3889015"/>
    <x v="2310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9421189"/>
    <x v="2311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7862000"/>
    <x v="2312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6086026"/>
    <x v="2313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9074857"/>
    <x v="2314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6238743"/>
    <x v="2315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60383040"/>
    <x v="2316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6210000"/>
    <x v="2317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3937540"/>
    <x v="2318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7072685"/>
    <x v="2319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6463800"/>
    <x v="232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91282901"/>
    <x v="232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91769769"/>
    <x v="2322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90033247"/>
    <x v="2323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90559285"/>
    <x v="2324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90830331"/>
    <x v="2325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93571600"/>
    <x v="2326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9090440"/>
    <x v="2327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4307537"/>
    <x v="2328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5609146"/>
    <x v="2329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51001600"/>
    <x v="233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8320490"/>
    <x v="2331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3235071"/>
    <x v="2332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401385800"/>
    <x v="2333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5208840"/>
    <x v="2334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402494243"/>
    <x v="2335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4316695"/>
    <x v="2336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3796143"/>
    <x v="2337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4077484"/>
    <x v="2338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82134340"/>
    <x v="2339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7841138"/>
    <x v="2340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6729504"/>
    <x v="2341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2571600"/>
    <x v="2342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52282420"/>
    <x v="2343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6789269"/>
    <x v="2344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7845140"/>
    <x v="2345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6731431"/>
    <x v="2346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72135676"/>
    <x v="2347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6006938"/>
    <x v="234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9318228"/>
    <x v="2349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3474370"/>
    <x v="235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30360739"/>
    <x v="2351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33603552"/>
    <x v="23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9632822"/>
    <x v="2353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20910460"/>
    <x v="2354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30604136"/>
    <x v="2355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3530104"/>
    <x v="2356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5093578"/>
    <x v="2357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22664740"/>
    <x v="2358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8616124"/>
    <x v="2359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4864280"/>
    <x v="236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62053600"/>
    <x v="2361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8315470"/>
    <x v="2362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51348200"/>
    <x v="2363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5898356"/>
    <x v="2364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53071600"/>
    <x v="2365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5431533"/>
    <x v="2366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61622616"/>
    <x v="2367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9028365"/>
    <x v="2368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5132611"/>
    <x v="2369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8877141"/>
    <x v="2370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5257596"/>
    <x v="2371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9839571"/>
    <x v="2372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40863624"/>
    <x v="2373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3772060"/>
    <x v="2374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3451437"/>
    <x v="2375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9785566"/>
    <x v="237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80110783"/>
    <x v="2377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40548330"/>
    <x v="2378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4004616"/>
    <x v="2379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3726142"/>
    <x v="2380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8704848"/>
    <x v="2381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8662603"/>
    <x v="2382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4568107"/>
    <x v="2383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5932643"/>
    <x v="2384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8793432"/>
    <x v="2385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20920424"/>
    <x v="2386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9199740"/>
    <x v="2387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21350140"/>
    <x v="2388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7861540"/>
    <x v="2389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20352264"/>
    <x v="2390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7825044"/>
    <x v="2391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6087223"/>
    <x v="2392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9048017"/>
    <x v="2393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4940093"/>
    <x v="2394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4038620"/>
    <x v="2395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4940558"/>
    <x v="2396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20233256"/>
    <x v="2397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5874384"/>
    <x v="2398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8934506"/>
    <x v="2399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60615164"/>
    <x v="2400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7207096"/>
    <x v="2401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31533931"/>
    <x v="2402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9368658"/>
    <x v="2403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51782607"/>
    <x v="2404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2911375"/>
    <x v="240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21635190"/>
    <x v="2406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8732000"/>
    <x v="2407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5247757"/>
    <x v="2408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9931675"/>
    <x v="2409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41619275"/>
    <x v="2410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40524082"/>
    <x v="2411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80185673"/>
    <x v="2412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401579000"/>
    <x v="2413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40215940"/>
    <x v="2414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8615346"/>
    <x v="2415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6345200"/>
    <x v="2416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7705187"/>
    <x v="241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7225644"/>
    <x v="2418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24281389"/>
    <x v="241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5583695"/>
    <x v="2420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4536196"/>
    <x v="2421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6091036"/>
    <x v="2422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20044890"/>
    <x v="2423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4445108"/>
    <x v="2424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4386640"/>
    <x v="2425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9006692"/>
    <x v="2426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8715133"/>
    <x v="2427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6182551"/>
    <x v="2428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6313040"/>
    <x v="2429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5246504"/>
    <x v="2430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7080613"/>
    <x v="2431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5791697"/>
    <x v="2432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6608943"/>
    <x v="243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8662474"/>
    <x v="243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4027186"/>
    <x v="2435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54078770"/>
    <x v="2436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6615200"/>
    <x v="2437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9529062"/>
    <x v="2438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5197129"/>
    <x v="243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5399313"/>
    <x v="2440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7627540"/>
    <x v="2441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6777228"/>
    <x v="2442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8114822"/>
    <x v="2443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4199591"/>
    <x v="2444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3242021"/>
    <x v="2445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80174071"/>
    <x v="2446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8923200"/>
    <x v="2447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621760"/>
    <x v="2448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7321515"/>
    <x v="2449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4465860"/>
    <x v="245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8750490"/>
    <x v="2451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51430000"/>
    <x v="2452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6053409"/>
    <x v="2453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9207808"/>
    <x v="2454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61177950"/>
    <x v="2455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8063839"/>
    <x v="2456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8826056"/>
    <x v="2457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5498800"/>
    <x v="2458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8742685"/>
    <x v="2459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3417020"/>
    <x v="246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7438000"/>
    <x v="2461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2672096"/>
    <x v="2462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6138800"/>
    <x v="2463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3641340"/>
    <x v="2464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8420548"/>
    <x v="2465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8066453"/>
    <x v="2466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6669200"/>
    <x v="2467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51400400"/>
    <x v="2468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7160329"/>
    <x v="246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7824055"/>
    <x v="2470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7535392"/>
    <x v="2471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83562180"/>
    <x v="2472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52573869"/>
    <x v="2473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6756176"/>
    <x v="2474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8799200"/>
    <x v="2475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5004770"/>
    <x v="2476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4789345"/>
    <x v="2477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8117313"/>
    <x v="2478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3440800"/>
    <x v="2479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44516084"/>
    <x v="2480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5799808"/>
    <x v="2481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12224383"/>
    <x v="2482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5891603"/>
    <x v="248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6124003"/>
    <x v="2484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8463879"/>
    <x v="2485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5113976"/>
    <x v="248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8083997"/>
    <x v="248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21459908"/>
    <x v="248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8117239"/>
    <x v="248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40429276"/>
    <x v="2490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5142660"/>
    <x v="2491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9840740"/>
    <x v="2492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7208140"/>
    <x v="2493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7786944"/>
    <x v="249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9022575"/>
    <x v="249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4597692"/>
    <x v="2496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12578338"/>
    <x v="2497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2400387"/>
    <x v="2498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6976800"/>
    <x v="2499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40476375"/>
    <x v="2500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3379104"/>
    <x v="2501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11328918"/>
    <x v="2502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5333560"/>
    <x v="2503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6014534"/>
    <x v="250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6292416"/>
    <x v="2505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3906000"/>
    <x v="2506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31308704"/>
    <x v="2507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8056634"/>
    <x v="2508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9554349"/>
    <x v="250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31647772"/>
    <x v="2510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4323413"/>
    <x v="2511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8504561"/>
    <x v="2512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8067789"/>
    <x v="2513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8526477"/>
    <x v="2514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4635753"/>
    <x v="2515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7279252"/>
    <x v="2516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6788930"/>
    <x v="2517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5899228"/>
    <x v="251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5741404"/>
    <x v="2519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6559260"/>
    <x v="252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4778021"/>
    <x v="25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61336720"/>
    <x v="2522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6270292"/>
    <x v="2523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9136200"/>
    <x v="2524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40914571"/>
    <x v="2525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8014740"/>
    <x v="2526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2068740"/>
    <x v="2527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40068400"/>
    <x v="2528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32636975"/>
    <x v="2529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9505400"/>
    <x v="253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9611140"/>
    <x v="2531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5148566"/>
    <x v="2532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62160868"/>
    <x v="2533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62325600"/>
    <x v="2534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7463945"/>
    <x v="253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5151566"/>
    <x v="253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12212855"/>
    <x v="2537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61681940"/>
    <x v="2538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22913152"/>
    <x v="2539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9904721"/>
    <x v="2540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80192418"/>
    <x v="2541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80599940"/>
    <x v="2542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3937200"/>
    <x v="2543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41750569"/>
    <x v="2544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4997000"/>
    <x v="2545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80949200"/>
    <x v="2546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3560803"/>
    <x v="2547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5209620"/>
    <x v="2548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70019600"/>
    <x v="2549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44276740"/>
    <x v="255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32362880"/>
    <x v="2551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8741981"/>
    <x v="2552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8202807"/>
    <x v="2553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3131140"/>
    <x v="2554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8219793"/>
    <x v="2555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6392857"/>
    <x v="2556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400176386"/>
    <x v="2557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30488740"/>
    <x v="2558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21385820"/>
    <x v="2559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5682174"/>
    <x v="2560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4740089"/>
    <x v="2561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6189339"/>
    <x v="2562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8226451"/>
    <x v="2563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6854699"/>
    <x v="2564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62827000"/>
    <x v="2565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8663948"/>
    <x v="2566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9823138"/>
    <x v="2567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2745594"/>
    <x v="2568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42457112"/>
    <x v="2569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6590035"/>
    <x v="2570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63645521"/>
    <x v="257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8893517"/>
    <x v="2572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8803149"/>
    <x v="2573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3600945"/>
    <x v="2574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21030194"/>
    <x v="2575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8707647"/>
    <x v="2576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7181297"/>
    <x v="257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4410000"/>
    <x v="2578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10810903"/>
    <x v="2579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31745200"/>
    <x v="258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7689898"/>
    <x v="2581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7784634"/>
    <x v="2582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6526880"/>
    <x v="2583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4341369"/>
    <x v="2584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4601632"/>
    <x v="2585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51030136"/>
    <x v="258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51491953"/>
    <x v="2587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7807640"/>
    <x v="2588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8733927"/>
    <x v="2589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817297"/>
    <x v="2590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7901924"/>
    <x v="2591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12536421"/>
    <x v="2592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9993026"/>
    <x v="2593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7453228"/>
    <x v="2594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7915500"/>
    <x v="2595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7427009"/>
    <x v="2596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6323917"/>
    <x v="259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3039001"/>
    <x v="2598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7089147"/>
    <x v="2599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8938200"/>
    <x v="26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7508740"/>
    <x v="2601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5827200"/>
    <x v="2602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7835654"/>
    <x v="2603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5662023"/>
    <x v="2604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6168390"/>
    <x v="2605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8791182"/>
    <x v="2606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9344800"/>
    <x v="2607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9536000"/>
    <x v="2608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42330951"/>
    <x v="2609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71849140"/>
    <x v="261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3397940"/>
    <x v="2611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20773970"/>
    <x v="2612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8256294"/>
    <x v="2613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8834000"/>
    <x v="2614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62017600"/>
    <x v="2615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40546729"/>
    <x v="2616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3838751"/>
    <x v="2617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9000061"/>
    <x v="2618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5598000"/>
    <x v="2619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4525200"/>
    <x v="262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32230988"/>
    <x v="2621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83120216"/>
    <x v="2622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80658966"/>
    <x v="2623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7530822"/>
    <x v="2624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8723208"/>
    <x v="2625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3343869"/>
    <x v="2626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8571261"/>
    <x v="2627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7389067"/>
    <x v="2628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31608122"/>
    <x v="2629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7280800"/>
    <x v="263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40907427"/>
    <x v="2631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4485339"/>
    <x v="2632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3542000"/>
    <x v="2633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5163921"/>
    <x v="2634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5937761"/>
    <x v="2635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6579600"/>
    <x v="2636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6277875"/>
    <x v="2637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21358895"/>
    <x v="2638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4378748"/>
    <x v="2639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33735474"/>
    <x v="2640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10811740"/>
    <x v="2641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8565820"/>
    <x v="2642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82307140"/>
    <x v="264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9172435"/>
    <x v="2644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5481203"/>
    <x v="2645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41783869"/>
    <x v="2646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9533019"/>
    <x v="2647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7543360"/>
    <x v="2648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54370941"/>
    <x v="2649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82332343"/>
    <x v="2650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50380009"/>
    <x v="2651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8183325"/>
    <x v="2652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402632000"/>
    <x v="2653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9622726"/>
    <x v="2654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5048000"/>
    <x v="2655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9345200"/>
    <x v="2656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70187800"/>
    <x v="2657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9913194"/>
    <x v="2658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9321210"/>
    <x v="2659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8388418"/>
    <x v="2660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2742010"/>
    <x v="2661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40179713"/>
    <x v="2662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41378800"/>
    <x v="2663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9644340"/>
    <x v="2664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30774974"/>
    <x v="2665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3214800"/>
    <x v="2666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5142416"/>
    <x v="2667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7079520"/>
    <x v="2668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52387096"/>
    <x v="2669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6593780"/>
    <x v="267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9017880"/>
    <x v="2671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51282400"/>
    <x v="2672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4622700"/>
    <x v="2673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7694740"/>
    <x v="2674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5655289"/>
    <x v="2675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3929174"/>
    <x v="2676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4348143"/>
    <x v="2677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3121765"/>
    <x v="2678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5081694"/>
    <x v="2679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9915491"/>
    <x v="2680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5027750"/>
    <x v="2681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6635940"/>
    <x v="2682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5233240"/>
    <x v="2683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7621425"/>
    <x v="2684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30149330"/>
    <x v="2685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2119423"/>
    <x v="2686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5591318"/>
    <x v="2687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4746800"/>
    <x v="2688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9919890"/>
    <x v="2689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33298676"/>
    <x v="2690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31278557"/>
    <x v="2691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7266860"/>
    <x v="2692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7899966"/>
    <x v="2693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11701739"/>
    <x v="2694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8981718"/>
    <x v="2695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9538560"/>
    <x v="2696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8552800"/>
    <x v="2697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3904808"/>
    <x v="269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7533463"/>
    <x v="2699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11073972"/>
    <x v="2700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91586534"/>
    <x v="2701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91416077"/>
    <x v="2702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90196830"/>
    <x v="2703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91421314"/>
    <x v="270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90389158"/>
    <x v="2705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3442740"/>
    <x v="2706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9637940"/>
    <x v="2707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9119526"/>
    <x v="2708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5553540"/>
    <x v="2709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7549600"/>
    <x v="271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3301660"/>
    <x v="2711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3738400"/>
    <x v="2712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50971684"/>
    <x v="2713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6486000"/>
    <x v="2714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6047228"/>
    <x v="2715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4291193"/>
    <x v="2716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7906649"/>
    <x v="2717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62316400"/>
    <x v="2718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60936694"/>
    <x v="2719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8866253"/>
    <x v="2720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8494000"/>
    <x v="2721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5722053"/>
    <x v="2722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20060088"/>
    <x v="2723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9625059"/>
    <x v="2724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8390735"/>
    <x v="272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61333311"/>
    <x v="2726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8964063"/>
    <x v="2727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51485434"/>
    <x v="2728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30459197"/>
    <x v="2729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6635575"/>
    <x v="2730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13604800"/>
    <x v="2731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9699200"/>
    <x v="2732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8643974"/>
    <x v="2733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6395940"/>
    <x v="2734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3204800"/>
    <x v="2735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8268773"/>
    <x v="2736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9812400"/>
    <x v="2737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8402804"/>
    <x v="2738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9324717"/>
    <x v="2739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6117552"/>
    <x v="2740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3770820"/>
    <x v="2741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7102187"/>
    <x v="2742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6863607"/>
    <x v="2743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30478998"/>
    <x v="2744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42309368"/>
    <x v="2745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9337911"/>
    <x v="2746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9816200"/>
    <x v="2747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2835802"/>
    <x v="2748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8171037"/>
    <x v="2749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1086400"/>
    <x v="275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403039842"/>
    <x v="2751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4232504"/>
    <x v="2752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6017023"/>
    <x v="275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10448551"/>
    <x v="2754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8519527"/>
    <x v="2755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9476201"/>
    <x v="2756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70498332"/>
    <x v="2757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6095783"/>
    <x v="2758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8658866"/>
    <x v="2759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71726258"/>
    <x v="2760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7176693"/>
    <x v="2761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32114795"/>
    <x v="2762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9403684"/>
    <x v="2763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8404400"/>
    <x v="2764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1432428"/>
    <x v="2765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3078518"/>
    <x v="2766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9766050"/>
    <x v="2767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3028723"/>
    <x v="2768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401997790"/>
    <x v="2769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5158130"/>
    <x v="277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9738000"/>
    <x v="2771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81006294"/>
    <x v="2772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1530721"/>
    <x v="2773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2711728"/>
    <x v="2774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3994754"/>
    <x v="2775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4092876"/>
    <x v="27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7149004"/>
    <x v="2777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9009306"/>
    <x v="2778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8204621"/>
    <x v="2779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9142688"/>
    <x v="2780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3724400"/>
    <x v="2781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4149140"/>
    <x v="2782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9793446"/>
    <x v="2783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4608843"/>
    <x v="2784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70430800"/>
    <x v="2785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4913180"/>
    <x v="2786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5658752"/>
    <x v="2787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9811043"/>
    <x v="2788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6132800"/>
    <x v="2789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3693903"/>
    <x v="2790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3393600"/>
    <x v="2791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9357559"/>
    <x v="2792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7473005"/>
    <x v="2793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7031600"/>
    <x v="2794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2095600"/>
    <x v="2795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4564028"/>
    <x v="2796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4858840"/>
    <x v="2797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8358400"/>
    <x v="2798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6179200"/>
    <x v="2799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20377366"/>
    <x v="2800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2938800"/>
    <x v="2801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8875107"/>
    <x v="2802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7004800"/>
    <x v="2803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11987990"/>
    <x v="2804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40245273"/>
    <x v="2805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8772400"/>
    <x v="2806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5611438"/>
    <x v="2807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40274735"/>
    <x v="2808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9348740"/>
    <x v="2809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401595140"/>
    <x v="281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4692503"/>
    <x v="2811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8292800"/>
    <x v="2812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81737761"/>
    <x v="2813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31164115"/>
    <x v="2814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70595109"/>
    <x v="2815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8531200"/>
    <x v="2816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5136462"/>
    <x v="2817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3018086"/>
    <x v="2818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4285409"/>
    <x v="281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6444800"/>
    <x v="282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11510135"/>
    <x v="2821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7469892"/>
    <x v="282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7842740"/>
    <x v="2823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4159780"/>
    <x v="2824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9255686"/>
    <x v="2825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6511600"/>
    <x v="2826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4971400"/>
    <x v="2827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3826800"/>
    <x v="2828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4863118"/>
    <x v="2829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9867140"/>
    <x v="283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7076070"/>
    <x v="2831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6780000"/>
    <x v="2832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4528800"/>
    <x v="2833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2658930"/>
    <x v="2834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9273600"/>
    <x v="2835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7393940"/>
    <x v="2836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9701284"/>
    <x v="2837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7967200"/>
    <x v="2838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8942740"/>
    <x v="2839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6698000"/>
    <x v="284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50032297"/>
    <x v="2841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3348400"/>
    <x v="2842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5790400"/>
    <x v="2843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3535180"/>
    <x v="2844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33723033"/>
    <x v="2845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32917394"/>
    <x v="2846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64031265"/>
    <x v="2847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2913659"/>
    <x v="2848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61406600"/>
    <x v="2849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9962211"/>
    <x v="2850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4109420"/>
    <x v="2851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3312703"/>
    <x v="2852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10669297"/>
    <x v="2853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31018719"/>
    <x v="2854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4110440"/>
    <x v="2855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9069640"/>
    <x v="2856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7613600"/>
    <x v="2857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7778880"/>
    <x v="2858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44984904"/>
    <x v="2859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6363576"/>
    <x v="2860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3103848"/>
    <x v="2861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3636229"/>
    <x v="2862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10279123"/>
    <x v="286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7139080"/>
    <x v="2864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20512259"/>
    <x v="2865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6482400"/>
    <x v="2866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7604800"/>
    <x v="2867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5697054"/>
    <x v="2868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8937681"/>
    <x v="2869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400301165"/>
    <x v="2870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9183813"/>
    <x v="2871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34768438"/>
    <x v="2872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22473831"/>
    <x v="2873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4684186"/>
    <x v="2874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62417493"/>
    <x v="2875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7069079"/>
    <x v="2876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80525200"/>
    <x v="2877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5934795"/>
    <x v="2878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3310661"/>
    <x v="2879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40090300"/>
    <x v="288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7620036"/>
    <x v="2881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62112318"/>
    <x v="2882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4734740"/>
    <x v="2883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7800435"/>
    <x v="2884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6294201"/>
    <x v="2885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635140"/>
    <x v="2886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20971324"/>
    <x v="2887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3608340"/>
    <x v="2888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9344985"/>
    <x v="2889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7553200"/>
    <x v="289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60751128"/>
    <x v="2891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9000400"/>
    <x v="2892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20768800"/>
    <x v="2893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8100815"/>
    <x v="2894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470800"/>
    <x v="2895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1522400"/>
    <x v="2896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4577345"/>
    <x v="2897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6307053"/>
    <x v="2898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9325158"/>
    <x v="2899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7562632"/>
    <x v="2900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23345339"/>
    <x v="2901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40412396"/>
    <x v="2902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41771218"/>
    <x v="2903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5534400"/>
    <x v="2904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3211313"/>
    <x v="2905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8390800"/>
    <x v="2906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63259837"/>
    <x v="290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5407219"/>
    <x v="2908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6944760"/>
    <x v="2909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34139887"/>
    <x v="2910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5429626"/>
    <x v="2911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2827374"/>
    <x v="2912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10041339"/>
    <x v="2913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6365994"/>
    <x v="291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8117190"/>
    <x v="2915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400498789"/>
    <x v="2916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2381847"/>
    <x v="291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6131207"/>
    <x v="2918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7250329"/>
    <x v="291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7306470"/>
    <x v="292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11679804"/>
    <x v="2921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31982727"/>
    <x v="2922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2068400"/>
    <x v="2923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31143940"/>
    <x v="2924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10444068"/>
    <x v="2925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4715779"/>
    <x v="2926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5400400"/>
    <x v="2927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7135846"/>
    <x v="2928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401024758"/>
    <x v="2929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31007264"/>
    <x v="2930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10761280"/>
    <x v="2931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4516400"/>
    <x v="2932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5081053"/>
    <x v="293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2845364"/>
    <x v="293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72490000"/>
    <x v="2935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3176340"/>
    <x v="2936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5249113"/>
    <x v="2937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2636814"/>
    <x v="2938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9187600"/>
    <x v="2939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21606018"/>
    <x v="2940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5250955"/>
    <x v="2941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50297080"/>
    <x v="2942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8894380"/>
    <x v="2943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3714198"/>
    <x v="2944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32437660"/>
    <x v="2945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71265092"/>
    <x v="2946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80007460"/>
    <x v="2947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33259293"/>
    <x v="2948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7965917"/>
    <x v="2949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3538752"/>
    <x v="2950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12536573"/>
    <x v="2951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6676800"/>
    <x v="2952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4330821"/>
    <x v="2953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9669203"/>
    <x v="2954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4476849"/>
    <x v="2955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62402850"/>
    <x v="2956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7498172"/>
    <x v="2957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62729317"/>
    <x v="2958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5258325"/>
    <x v="2959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10459023"/>
    <x v="2960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7342400"/>
    <x v="2961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5193140"/>
    <x v="2962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5835824"/>
    <x v="2963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7360720"/>
    <x v="2964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6290233"/>
    <x v="2965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42425412"/>
    <x v="2966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5872692"/>
    <x v="2967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1406340"/>
    <x v="2968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30693460"/>
    <x v="2969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5699451"/>
    <x v="2970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9500078"/>
    <x v="2971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80899600"/>
    <x v="2972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51620800"/>
    <x v="2973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11695300"/>
    <x v="2974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7057200"/>
    <x v="2975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7870400"/>
    <x v="2976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7076840"/>
    <x v="2977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3784740"/>
    <x v="2978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20524000"/>
    <x v="2979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40381600"/>
    <x v="298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43014756"/>
    <x v="2981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5208143"/>
    <x v="2982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5722236"/>
    <x v="2983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72020881"/>
    <x v="2984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7886400"/>
    <x v="2985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62100406"/>
    <x v="298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6316800"/>
    <x v="2987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6412081"/>
    <x v="2988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50673940"/>
    <x v="2989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52174420"/>
    <x v="299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5547530"/>
    <x v="2991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6037510"/>
    <x v="2992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5998867"/>
    <x v="2993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12335772"/>
    <x v="2994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4841471"/>
    <x v="2995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32677240"/>
    <x v="2996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8171540"/>
    <x v="2997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2892700"/>
    <x v="2998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8333600"/>
    <x v="2999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5885600"/>
    <x v="30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8445382"/>
    <x v="3001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6552252"/>
    <x v="300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6811940"/>
    <x v="3003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6089324"/>
    <x v="300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2611905"/>
    <x v="30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8580591"/>
    <x v="3006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9938683"/>
    <x v="3007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3352719"/>
    <x v="3008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7012840"/>
    <x v="3009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24548719"/>
    <x v="3010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50911540"/>
    <x v="3011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3587130"/>
    <x v="3012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4917049"/>
    <x v="3013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5163600"/>
    <x v="3014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2459200"/>
    <x v="3015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5688952"/>
    <x v="3016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8566243"/>
    <x v="3017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7429600"/>
    <x v="3018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401159600"/>
    <x v="3019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9583533"/>
    <x v="3020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9794340"/>
    <x v="3021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72338409"/>
    <x v="3022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4039186"/>
    <x v="3023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9567475"/>
    <x v="3024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401465600"/>
    <x v="3025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8538892"/>
    <x v="3026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6866851"/>
    <x v="3027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71242025"/>
    <x v="3028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6285300"/>
    <x v="3029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42426171"/>
    <x v="3030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6479447"/>
    <x v="3031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41933459"/>
    <x v="3032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71487925"/>
    <x v="3033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7972740"/>
    <x v="3034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7674009"/>
    <x v="3035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6654340"/>
    <x v="3036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85995540"/>
    <x v="3037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7071397"/>
    <x v="3038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8303940"/>
    <x v="3039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5359600"/>
    <x v="304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3323048"/>
    <x v="3041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4149047"/>
    <x v="3042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9152600"/>
    <x v="3043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4433998"/>
    <x v="3044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8679055"/>
    <x v="304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10324720"/>
    <x v="3046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61762960"/>
    <x v="3047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20060920"/>
    <x v="3048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4241255"/>
    <x v="3049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62420960"/>
    <x v="305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6547945"/>
    <x v="3051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2828740"/>
    <x v="3052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12222340"/>
    <x v="3053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5258240"/>
    <x v="3054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20844390"/>
    <x v="3055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12003784"/>
    <x v="3056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9694211"/>
    <x v="3057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63734740"/>
    <x v="3058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7536846"/>
    <x v="3059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3422134"/>
    <x v="3060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7955748"/>
    <x v="3061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3636000"/>
    <x v="3062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7174138"/>
    <x v="3063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8175540"/>
    <x v="3064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6683172"/>
    <x v="3065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8128537"/>
    <x v="3066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41837879"/>
    <x v="3067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5013352"/>
    <x v="3068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8587234"/>
    <x v="3069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81132169"/>
    <x v="3070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9595940"/>
    <x v="3071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7791960"/>
    <x v="3072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34309540"/>
    <x v="3073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7617359"/>
    <x v="3074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71573640"/>
    <x v="3075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44405123"/>
    <x v="3076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8495478"/>
    <x v="3077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4920795"/>
    <x v="3078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7040435"/>
    <x v="3079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9644444"/>
    <x v="3080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2722891"/>
    <x v="308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7628946"/>
    <x v="3082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9547600"/>
    <x v="3083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30851680"/>
    <x v="3084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3561159"/>
    <x v="3085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9827559"/>
    <x v="3086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82294990"/>
    <x v="3087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20724460"/>
    <x v="3088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8029540"/>
    <x v="3089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30505545"/>
    <x v="3090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71214743"/>
    <x v="3091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4946400"/>
    <x v="3092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401595140"/>
    <x v="3093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42775956"/>
    <x v="3094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70011780"/>
    <x v="3095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32151326"/>
    <x v="309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5848800"/>
    <x v="3097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4890620"/>
    <x v="3098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5251591"/>
    <x v="3099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3816975"/>
    <x v="3100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7033360"/>
    <x v="3101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71939818"/>
    <x v="3102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34080706"/>
    <x v="3103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2928800"/>
    <x v="3104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13694800"/>
    <x v="3105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2440800"/>
    <x v="3106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1372751"/>
    <x v="3107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30234394"/>
    <x v="3108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9194810"/>
    <x v="3109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7465119"/>
    <x v="3110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12432220"/>
    <x v="3111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7968934"/>
    <x v="3112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9291982"/>
    <x v="3113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11312250"/>
    <x v="3114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5123427"/>
    <x v="3115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7890925"/>
    <x v="3116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4354720"/>
    <x v="3117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7473723"/>
    <x v="3118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7414732"/>
    <x v="3119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62484196"/>
    <x v="3120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11748335"/>
    <x v="3121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733732"/>
    <x v="312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8108198"/>
    <x v="3123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22902601"/>
    <x v="3124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52142672"/>
    <x v="3125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9121162"/>
    <x v="3126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5242029"/>
    <x v="3127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9690141"/>
    <x v="3128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92542819"/>
    <x v="312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92145940"/>
    <x v="313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91656045"/>
    <x v="3131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92759460"/>
    <x v="3132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90358834"/>
    <x v="3133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90631419"/>
    <x v="3134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91277121"/>
    <x v="3135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91001140"/>
    <x v="3136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93838720"/>
    <x v="3137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91233407"/>
    <x v="3138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90416380"/>
    <x v="3139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91581703"/>
    <x v="3140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92372800"/>
    <x v="3141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9922339"/>
    <x v="3142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91726956"/>
    <x v="3143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9903200"/>
    <x v="3144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90659134"/>
    <x v="3145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92356166"/>
    <x v="314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5319355"/>
    <x v="3147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2136000"/>
    <x v="3148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4845600"/>
    <x v="3149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95928000"/>
    <x v="315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10379774"/>
    <x v="3151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3425367"/>
    <x v="3152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4225940"/>
    <x v="3153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3310458"/>
    <x v="3154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6004725"/>
    <x v="315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8591144"/>
    <x v="3156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5746000"/>
    <x v="3157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4523752"/>
    <x v="3158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6927600"/>
    <x v="3159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7905940"/>
    <x v="316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3377522"/>
    <x v="3161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4698400"/>
    <x v="3162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2855525"/>
    <x v="3163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402341615"/>
    <x v="3164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4395140"/>
    <x v="3165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6988740"/>
    <x v="3166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6952781"/>
    <x v="3167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402696800"/>
    <x v="3168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6910740"/>
    <x v="3169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4273600"/>
    <x v="317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62545358"/>
    <x v="3171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9240668"/>
    <x v="3172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11765492"/>
    <x v="3173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8999508"/>
    <x v="3174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7977427"/>
    <x v="3175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6838000"/>
    <x v="3176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3366409"/>
    <x v="3177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5521075"/>
    <x v="3178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7859071"/>
    <x v="3179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3258049"/>
    <x v="3180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2848000"/>
    <x v="3181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8029200"/>
    <x v="3182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7284669"/>
    <x v="3183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4258631"/>
    <x v="3184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5553241"/>
    <x v="3185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10901200"/>
    <x v="3186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7167973"/>
    <x v="3187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3930302"/>
    <x v="3188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32455532"/>
    <x v="3189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81258275"/>
    <x v="3190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71370869"/>
    <x v="3191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5160800"/>
    <x v="3192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4474056"/>
    <x v="3193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7960598"/>
    <x v="3194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3750542"/>
    <x v="3195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8437600"/>
    <x v="3196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3050618"/>
    <x v="3197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4081477"/>
    <x v="3198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10037200"/>
    <x v="3199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61994440"/>
    <x v="320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9509477"/>
    <x v="3201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50072740"/>
    <x v="3202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3224622"/>
    <x v="3203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7149640"/>
    <x v="3204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30470772"/>
    <x v="3205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2644651"/>
    <x v="3206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9767607"/>
    <x v="32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6557877"/>
    <x v="3208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3305200"/>
    <x v="3209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8523140"/>
    <x v="321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8068000"/>
    <x v="3211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7524751"/>
    <x v="3212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7934759"/>
    <x v="3213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52038100"/>
    <x v="3214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41857540"/>
    <x v="3215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6625000"/>
    <x v="3216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8264784"/>
    <x v="3217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9984000"/>
    <x v="3218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7063747"/>
    <x v="3219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9352400"/>
    <x v="322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6114603"/>
    <x v="3221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5722140"/>
    <x v="3222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40100976"/>
    <x v="3223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84024400"/>
    <x v="3224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4987600"/>
    <x v="3225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6213612"/>
    <x v="3226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4687436"/>
    <x v="3227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50328340"/>
    <x v="3228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6470398"/>
    <x v="3229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2135940"/>
    <x v="323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60846347"/>
    <x v="3231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62334340"/>
    <x v="3232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8482355"/>
    <x v="3233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5991860"/>
    <x v="3234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7361251"/>
    <x v="3235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2962433"/>
    <x v="3236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3499140"/>
    <x v="3237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5752898"/>
    <x v="323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5817540"/>
    <x v="3239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7286000"/>
    <x v="324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3269940"/>
    <x v="3241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11150092"/>
    <x v="324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4348800"/>
    <x v="3243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80613982"/>
    <x v="3244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4074400"/>
    <x v="3245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42030340"/>
    <x v="3246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6696712"/>
    <x v="3247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8178757"/>
    <x v="3248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4822914"/>
    <x v="3249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5213324"/>
    <x v="3250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4907966"/>
    <x v="3251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3247240"/>
    <x v="3252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3306300"/>
    <x v="3253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7331809"/>
    <x v="3254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2706375"/>
    <x v="325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3995140"/>
    <x v="3256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7769952"/>
    <x v="3257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20751861"/>
    <x v="3258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5294340"/>
    <x v="3259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8903318"/>
    <x v="3260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7067476"/>
    <x v="3261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9220800"/>
    <x v="3262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6238800"/>
    <x v="3263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2482400"/>
    <x v="3264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9162000"/>
    <x v="3265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4142800"/>
    <x v="3266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7156660"/>
    <x v="3267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2074928"/>
    <x v="326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4452400"/>
    <x v="3269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6705265"/>
    <x v="3270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4927775"/>
    <x v="3271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6814809"/>
    <x v="3272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3879600"/>
    <x v="3273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8075600"/>
    <x v="3274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3456200"/>
    <x v="3275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9483140"/>
    <x v="3276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6331406"/>
    <x v="3277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3017303"/>
    <x v="3278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9474059"/>
    <x v="327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3134800"/>
    <x v="328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41153705"/>
    <x v="3281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61904788"/>
    <x v="3282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5138000"/>
    <x v="3283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4047140"/>
    <x v="3284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8258000"/>
    <x v="3285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71291782"/>
    <x v="3286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8733628"/>
    <x v="3287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6463600"/>
    <x v="3288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7580602"/>
    <x v="3289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9234891"/>
    <x v="3290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42462340"/>
    <x v="3291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9257348"/>
    <x v="3292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8622352"/>
    <x v="3293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4459554"/>
    <x v="329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4886229"/>
    <x v="3295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8229600"/>
    <x v="3296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8037940"/>
    <x v="3297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2102400"/>
    <x v="3298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4860063"/>
    <x v="3299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30329862"/>
    <x v="3300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70034740"/>
    <x v="3301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81099176"/>
    <x v="3302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7553484"/>
    <x v="3303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82418752"/>
    <x v="3304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8374748"/>
    <x v="3305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5527600"/>
    <x v="3306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3275339"/>
    <x v="3307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60581365"/>
    <x v="3308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6632178"/>
    <x v="3309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4169825"/>
    <x v="3310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5065210"/>
    <x v="3311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8901600"/>
    <x v="3312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3856400"/>
    <x v="3313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31115500"/>
    <x v="3314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62519041"/>
    <x v="3315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7506040"/>
    <x v="3316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5347424"/>
    <x v="3317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60341800"/>
    <x v="3318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22712986"/>
    <x v="3319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6557557"/>
    <x v="3320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3431940"/>
    <x v="3321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6567700"/>
    <x v="3322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4793208"/>
    <x v="3323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5135190"/>
    <x v="3324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8256277"/>
    <x v="3325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5830905"/>
    <x v="3326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2697966"/>
    <x v="3327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522000"/>
    <x v="3328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6502000"/>
    <x v="3329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7919468"/>
    <x v="3330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4149886"/>
    <x v="3331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5802330"/>
    <x v="3332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4384880"/>
    <x v="3333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8259422"/>
    <x v="3334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7106800"/>
    <x v="3335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9845246"/>
    <x v="333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2974800"/>
    <x v="3337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7944080"/>
    <x v="3338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9721518"/>
    <x v="3339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81066554"/>
    <x v="3340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5750800"/>
    <x v="3341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7864340"/>
    <x v="3342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60553480"/>
    <x v="3343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9374093"/>
    <x v="3344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9317420"/>
    <x v="3345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910910"/>
    <x v="3346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2741200"/>
    <x v="3347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61988740"/>
    <x v="3348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5837200"/>
    <x v="3349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8838000"/>
    <x v="335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6113200"/>
    <x v="3351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7414000"/>
    <x v="3352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2230000"/>
    <x v="3353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6091260"/>
    <x v="3354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2879020"/>
    <x v="3355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8611272"/>
    <x v="3356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6887310"/>
    <x v="3357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6385679"/>
    <x v="3358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7985734"/>
    <x v="3359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81731140"/>
    <x v="336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9587140"/>
    <x v="3361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5704100"/>
    <x v="3362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8464000"/>
    <x v="3363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8075600"/>
    <x v="3364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9973592"/>
    <x v="3365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31481037"/>
    <x v="3366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8467894"/>
    <x v="3367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20088400"/>
    <x v="3368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84441980"/>
    <x v="3369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81961600"/>
    <x v="337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9089965"/>
    <x v="3371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8942740"/>
    <x v="3372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7235200"/>
    <x v="337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6053616"/>
    <x v="337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400423973"/>
    <x v="337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9976994"/>
    <x v="337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6870560"/>
    <x v="337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9490480"/>
    <x v="337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40630000"/>
    <x v="337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7305178"/>
    <x v="338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6044383"/>
    <x v="338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70092340"/>
    <x v="338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6707620"/>
    <x v="338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8074800"/>
    <x v="338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8244552"/>
    <x v="338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7620506"/>
    <x v="338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8581088"/>
    <x v="338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4625441"/>
    <x v="338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4960682"/>
    <x v="338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5017345"/>
    <x v="339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7536880"/>
    <x v="339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62565855"/>
    <x v="339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5234760"/>
    <x v="339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6470645"/>
    <x v="339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3009400"/>
    <x v="339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401595140"/>
    <x v="339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5832800"/>
    <x v="3397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6589200"/>
    <x v="3398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4556325"/>
    <x v="3399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9266414"/>
    <x v="3400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8968146"/>
    <x v="3401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7295460"/>
    <x v="3402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5230324"/>
    <x v="3403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4542702"/>
    <x v="3404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6876740"/>
    <x v="3405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5511376"/>
    <x v="340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4641289"/>
    <x v="3407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5727304"/>
    <x v="3408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9998680"/>
    <x v="3409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5196400"/>
    <x v="341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4264372"/>
    <x v="3411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11858862"/>
    <x v="341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5099540"/>
    <x v="3413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80579140"/>
    <x v="3414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60935800"/>
    <x v="3415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9813800"/>
    <x v="3416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4284180"/>
    <x v="3417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400875307"/>
    <x v="3418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9978200"/>
    <x v="3419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5408000"/>
    <x v="342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5495563"/>
    <x v="3421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50051200"/>
    <x v="342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9912341"/>
    <x v="3423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3119540"/>
    <x v="3424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12434136"/>
    <x v="3425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11264800"/>
    <x v="3426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4314952"/>
    <x v="3427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5142800"/>
    <x v="3428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8046661"/>
    <x v="3429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6760101"/>
    <x v="3430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8383153"/>
    <x v="3431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4709600"/>
    <x v="3432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2974000"/>
    <x v="3433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4983269"/>
    <x v="3434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70538800"/>
    <x v="3435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8638480"/>
    <x v="3436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40003820"/>
    <x v="3437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30600400"/>
    <x v="3438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3179540"/>
    <x v="3439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5095300"/>
    <x v="344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7445820"/>
    <x v="3441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3016672"/>
    <x v="344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10266146"/>
    <x v="3443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5394340"/>
    <x v="3444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5604236"/>
    <x v="3445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3138800"/>
    <x v="3446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8332412"/>
    <x v="3447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8784689"/>
    <x v="3448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8036800"/>
    <x v="3449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7990071"/>
    <x v="3450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9636927"/>
    <x v="3451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6087940"/>
    <x v="3452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71130956"/>
    <x v="3453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6825159"/>
    <x v="3454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6381627"/>
    <x v="3455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6876340"/>
    <x v="3456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3720740"/>
    <x v="3457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2937620"/>
    <x v="3458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3743860"/>
    <x v="3459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8106352"/>
    <x v="3460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7710000"/>
    <x v="3461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6551200"/>
    <x v="3462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6158340"/>
    <x v="3463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71921637"/>
    <x v="3464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9136000"/>
    <x v="3465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61108450"/>
    <x v="3466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6864032"/>
    <x v="3467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4426800"/>
    <x v="3468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61857045"/>
    <x v="3469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8618680"/>
    <x v="347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9515200"/>
    <x v="3471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5253540"/>
    <x v="3472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6883220"/>
    <x v="3473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9016131"/>
    <x v="3474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4972800"/>
    <x v="3475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4378800"/>
    <x v="3476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1831600"/>
    <x v="3477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6539600"/>
    <x v="3478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3382680"/>
    <x v="3479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6562000"/>
    <x v="348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20178188"/>
    <x v="3481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4671466"/>
    <x v="3482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4403381"/>
    <x v="3483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6014499"/>
    <x v="3484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4431080"/>
    <x v="3485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3314740"/>
    <x v="3486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5185252"/>
    <x v="3487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9286400"/>
    <x v="3488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400965200"/>
    <x v="3489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60574924"/>
    <x v="3490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1928784"/>
    <x v="3491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5818397"/>
    <x v="3492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8252260"/>
    <x v="3493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80140000"/>
    <x v="3494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4862280"/>
    <x v="3495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3625166"/>
    <x v="349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4904800"/>
    <x v="3497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64471840"/>
    <x v="3498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5733940"/>
    <x v="3499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7326740"/>
    <x v="350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41995595"/>
    <x v="3501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8100740"/>
    <x v="3502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9359728"/>
    <x v="3503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7959491"/>
    <x v="3504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9953600"/>
    <x v="3505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8815440"/>
    <x v="3506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4732537"/>
    <x v="350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2914000"/>
    <x v="3508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6545700"/>
    <x v="3509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4312846"/>
    <x v="3510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5385000"/>
    <x v="3511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9789992"/>
    <x v="351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1857940"/>
    <x v="3513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2853140"/>
    <x v="3514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3097171"/>
    <x v="3515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10145200"/>
    <x v="3516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4471600"/>
    <x v="3517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2259660"/>
    <x v="3518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5478950"/>
    <x v="3519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41547220"/>
    <x v="35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11980020"/>
    <x v="3521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42311560"/>
    <x v="3522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74844400"/>
    <x v="3523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10580800"/>
    <x v="3524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9136000"/>
    <x v="3525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61823140"/>
    <x v="3526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6587140"/>
    <x v="3527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4740918"/>
    <x v="352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6749200"/>
    <x v="3529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60318400"/>
    <x v="353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7301334"/>
    <x v="3531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11012740"/>
    <x v="3532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7269367"/>
    <x v="3533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3711623"/>
    <x v="3534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3808800"/>
    <x v="3535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50612740"/>
    <x v="3536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6211140"/>
    <x v="3537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71428340"/>
    <x v="3538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3358122"/>
    <x v="3539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6899491"/>
    <x v="3540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41042275"/>
    <x v="3541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10099822"/>
    <x v="354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5255659"/>
    <x v="3543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5758257"/>
    <x v="3544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8780159"/>
    <x v="3545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7860740"/>
    <x v="3546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3198340"/>
    <x v="3547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7139600"/>
    <x v="3548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41358873"/>
    <x v="3549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62224398"/>
    <x v="3550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400796420"/>
    <x v="3551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3964324"/>
    <x v="3552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9337600"/>
    <x v="3553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3674000"/>
    <x v="3554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9382594"/>
    <x v="3555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8289724"/>
    <x v="3556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9271911"/>
    <x v="3557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5352400"/>
    <x v="3558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8333080"/>
    <x v="3559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32694700"/>
    <x v="356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8799760"/>
    <x v="3561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906400"/>
    <x v="3562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70078000"/>
    <x v="3563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4060800"/>
    <x v="3564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20048208"/>
    <x v="3565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22015083"/>
    <x v="3566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3964444"/>
    <x v="3567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10975994"/>
    <x v="3568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20734696"/>
    <x v="3569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20009200"/>
    <x v="357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4701413"/>
    <x v="3571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4894082"/>
    <x v="357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5440846"/>
    <x v="3573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5921848"/>
    <x v="3574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70887940"/>
    <x v="3575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80947054"/>
    <x v="3576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30029680"/>
    <x v="3577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62037777"/>
    <x v="3578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9444656"/>
    <x v="3579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5185940"/>
    <x v="358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6719110"/>
    <x v="3581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9822682"/>
    <x v="35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60970805"/>
    <x v="3583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6772944"/>
    <x v="358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9181890"/>
    <x v="3585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74649070"/>
    <x v="3586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7054000"/>
    <x v="3587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30348400"/>
    <x v="3588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2654347"/>
    <x v="3589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3792034"/>
    <x v="3590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22075540"/>
    <x v="3591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23630740"/>
    <x v="3592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20489560"/>
    <x v="3593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2952982"/>
    <x v="3594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6229940"/>
    <x v="3595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9072982"/>
    <x v="3596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6984740"/>
    <x v="3597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9720340"/>
    <x v="3598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40892800"/>
    <x v="3599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6390164"/>
    <x v="3600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21452682"/>
    <x v="3601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63520479"/>
    <x v="3602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6759880"/>
    <x v="3603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913140"/>
    <x v="3604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5390126"/>
    <x v="3605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71185057"/>
    <x v="3606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50137600"/>
    <x v="3607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6172000"/>
    <x v="3608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9378085"/>
    <x v="3609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9806936"/>
    <x v="3610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8483201"/>
    <x v="361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2334811"/>
    <x v="3612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3964574"/>
    <x v="3613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4675616"/>
    <x v="3614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9756896"/>
    <x v="3615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6801664"/>
    <x v="3616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8240000"/>
    <x v="3617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3343850"/>
    <x v="3618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9592800"/>
    <x v="3619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5528000"/>
    <x v="362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5269200"/>
    <x v="3621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11874580"/>
    <x v="3622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6358000"/>
    <x v="3623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71977290"/>
    <x v="3624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5851577"/>
    <x v="3625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8204857"/>
    <x v="3626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63803140"/>
    <x v="3627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50040396"/>
    <x v="3628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62467600"/>
    <x v="3629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7295990"/>
    <x v="363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11444740"/>
    <x v="3631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6781749"/>
    <x v="3632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9517200"/>
    <x v="3633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4366340"/>
    <x v="3634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61186676"/>
    <x v="3635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42248829"/>
    <x v="3636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20130935"/>
    <x v="3637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9456132"/>
    <x v="3638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5853060"/>
    <x v="3639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31283530"/>
    <x v="364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2485200"/>
    <x v="3641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8902800"/>
    <x v="3642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7734439"/>
    <x v="3643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7413140"/>
    <x v="3644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9773838"/>
    <x v="3645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4497400"/>
    <x v="3646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5258327"/>
    <x v="364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12492445"/>
    <x v="3648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2938394"/>
    <x v="3649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4412584"/>
    <x v="3650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7686340"/>
    <x v="3651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2097540"/>
    <x v="3652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8764207"/>
    <x v="3653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9702800"/>
    <x v="3654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7202740"/>
    <x v="3655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5989940"/>
    <x v="3656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4817320"/>
    <x v="3657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4273540"/>
    <x v="3658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6775940"/>
    <x v="3659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9368925"/>
    <x v="3660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60260800"/>
    <x v="3661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7775414"/>
    <x v="3662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82321030"/>
    <x v="3663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6056689"/>
    <x v="3664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6062040"/>
    <x v="3665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6185200"/>
    <x v="3666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7261419"/>
    <x v="3667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7676380"/>
    <x v="3668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4039137"/>
    <x v="3669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3113200"/>
    <x v="367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5915140"/>
    <x v="3671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11771384"/>
    <x v="3672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5191920"/>
    <x v="3673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72936229"/>
    <x v="3674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3353200"/>
    <x v="3675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10550484"/>
    <x v="3676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4359940"/>
    <x v="3677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3076298"/>
    <x v="367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4190740"/>
    <x v="3679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5664834"/>
    <x v="3680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872290"/>
    <x v="3681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402901940"/>
    <x v="3682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6931696"/>
    <x v="3683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41167586"/>
    <x v="3684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400533200"/>
    <x v="3685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40820740"/>
    <x v="3686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3846055"/>
    <x v="3687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7524004"/>
    <x v="3688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4925500"/>
    <x v="3689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7101683"/>
    <x v="3690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5272340"/>
    <x v="3691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1084800"/>
    <x v="3692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8922600"/>
    <x v="3693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5178400"/>
    <x v="3694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21009610"/>
    <x v="3695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23838916"/>
    <x v="369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2878648"/>
    <x v="3697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6946487"/>
    <x v="3698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3383216"/>
    <x v="3699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12092800"/>
    <x v="37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3422793"/>
    <x v="3701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8191540"/>
    <x v="3702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71071540"/>
    <x v="3703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64712394"/>
    <x v="370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3546400"/>
    <x v="3705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10558949"/>
    <x v="3706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9165160"/>
    <x v="3707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4444286"/>
    <x v="3708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3715546"/>
    <x v="3709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8068988"/>
    <x v="3710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2848000"/>
    <x v="3711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3055540"/>
    <x v="3712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5062166"/>
    <x v="3713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32612740"/>
    <x v="3714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7806320"/>
    <x v="3715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3411109"/>
    <x v="3716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31204449"/>
    <x v="3717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5057075"/>
    <x v="3718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4994266"/>
    <x v="3719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5881006"/>
    <x v="3720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5230084"/>
    <x v="3721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5231540"/>
    <x v="3722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7374262"/>
    <x v="3723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62402800"/>
    <x v="3724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5831000"/>
    <x v="3725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61963600"/>
    <x v="3726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6939300"/>
    <x v="3727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9957176"/>
    <x v="3728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7082912"/>
    <x v="3729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9828159"/>
    <x v="3730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20860180"/>
    <x v="3731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22100800"/>
    <x v="3732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9396200"/>
    <x v="3733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32589896"/>
    <x v="3734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2831089"/>
    <x v="3735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7133600"/>
    <x v="3736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7311540"/>
    <x v="3737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5461600"/>
    <x v="3738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8752468"/>
    <x v="3739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7808438"/>
    <x v="3740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50389950"/>
    <x v="3741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9980144"/>
    <x v="3742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4406964"/>
    <x v="3743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4532740"/>
    <x v="3744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7689102"/>
    <x v="3745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5918439"/>
    <x v="3746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6137140"/>
    <x v="3747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5602340"/>
    <x v="3748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61902340"/>
    <x v="3749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3555140"/>
    <x v="375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9641073"/>
    <x v="3751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6651600"/>
    <x v="3752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3289600"/>
    <x v="3753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6350740"/>
    <x v="3754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60753307"/>
    <x v="3755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402515198"/>
    <x v="3756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7465515"/>
    <x v="3757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400475600"/>
    <x v="3758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40556553"/>
    <x v="3759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9293386"/>
    <x v="3760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9247600"/>
    <x v="3761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8543889"/>
    <x v="3762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7907626"/>
    <x v="3763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4482160"/>
    <x v="3764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6745482"/>
    <x v="3765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4360045"/>
    <x v="3766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5185940"/>
    <x v="3767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2594090"/>
    <x v="3768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60730079"/>
    <x v="376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4234010"/>
    <x v="377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3529600"/>
    <x v="3771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80399200"/>
    <x v="3772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9175680"/>
    <x v="3773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8606055"/>
    <x v="3774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8552000"/>
    <x v="3775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6854800"/>
    <x v="3776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11790400"/>
    <x v="3777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23942780"/>
    <x v="3778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9010340"/>
    <x v="3779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6817960"/>
    <x v="378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10210685"/>
    <x v="3781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9401200"/>
    <x v="3782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8057600"/>
    <x v="3783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8193532"/>
    <x v="3784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70132180"/>
    <x v="3785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4310475"/>
    <x v="3786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6587140"/>
    <x v="3787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50887480"/>
    <x v="3788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4395418"/>
    <x v="3789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9834023"/>
    <x v="3790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404664592"/>
    <x v="3791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6957022"/>
    <x v="379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8769129"/>
    <x v="3793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3685354"/>
    <x v="379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40801000"/>
    <x v="3795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84354556"/>
    <x v="379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9564165"/>
    <x v="3797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7691248"/>
    <x v="379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7734843"/>
    <x v="3799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20952340"/>
    <x v="380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20215216"/>
    <x v="3801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5482906"/>
    <x v="3802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7133568"/>
    <x v="3803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9948400"/>
    <x v="3804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11852640"/>
    <x v="3805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4022381"/>
    <x v="3806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8097739"/>
    <x v="3807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9955619"/>
    <x v="3808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6761200"/>
    <x v="3809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6965758"/>
    <x v="3810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4692400"/>
    <x v="3811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33131140"/>
    <x v="3812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5940580"/>
    <x v="3813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7860740"/>
    <x v="3814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40111600"/>
    <x v="3815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5614823"/>
    <x v="3816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5659140"/>
    <x v="3817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6187582"/>
    <x v="3818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7166920"/>
    <x v="3819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6110717"/>
    <x v="3820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51881207"/>
    <x v="3821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53244340"/>
    <x v="3822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7364740"/>
    <x v="3823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70058860"/>
    <x v="3824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4505214"/>
    <x v="3825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30993394"/>
    <x v="3826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7414400"/>
    <x v="3827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20033187"/>
    <x v="3828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2676371"/>
    <x v="3829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4371211"/>
    <x v="3830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5222545"/>
    <x v="3831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5936335"/>
    <x v="3832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7460940"/>
    <x v="3833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4624067"/>
    <x v="3834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61278208"/>
    <x v="3835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70197340"/>
    <x v="3836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5947758"/>
    <x v="3837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32314209"/>
    <x v="3838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8226724"/>
    <x v="3839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9180229"/>
    <x v="3840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5882287"/>
    <x v="3841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9809052"/>
    <x v="384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401587064"/>
    <x v="3843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401778740"/>
    <x v="3844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3711774"/>
    <x v="3845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12405940"/>
    <x v="3846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7283391"/>
    <x v="3847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5196989"/>
    <x v="3848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4047084"/>
    <x v="3849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20081143"/>
    <x v="3850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7129179"/>
    <x v="3851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7427276"/>
    <x v="3852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9602178"/>
    <x v="3853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31206058"/>
    <x v="3854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7408271"/>
    <x v="3855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5833403"/>
    <x v="3856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6913120"/>
    <x v="3857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2328400"/>
    <x v="3858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3730000"/>
    <x v="3859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7858710"/>
    <x v="386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5828820"/>
    <x v="3861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3699540"/>
    <x v="3862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6739905"/>
    <x v="3863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7799054"/>
    <x v="386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9376600"/>
    <x v="3865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8703740"/>
    <x v="3866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6278339"/>
    <x v="3867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10191405"/>
    <x v="3868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6302660"/>
    <x v="3869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4360478"/>
    <x v="3870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90809450"/>
    <x v="3871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9522996"/>
    <x v="3872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4322535"/>
    <x v="3873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2061200"/>
    <x v="3874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96800"/>
    <x v="3875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4425128"/>
    <x v="3876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81213752"/>
    <x v="3877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5636740"/>
    <x v="3878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22218396"/>
    <x v="3879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6761200"/>
    <x v="388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7550399"/>
    <x v="388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4281380"/>
    <x v="388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9668069"/>
    <x v="388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7479192"/>
    <x v="388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2834191"/>
    <x v="388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8275702"/>
    <x v="388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30517600"/>
    <x v="388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8114358"/>
    <x v="388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20413960"/>
    <x v="388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9662344"/>
    <x v="389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7086740"/>
    <x v="389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863600"/>
    <x v="389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4194400"/>
    <x v="389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81000340"/>
    <x v="389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5103218"/>
    <x v="389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2979778"/>
    <x v="389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20750683"/>
    <x v="389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9827200"/>
    <x v="389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7868561"/>
    <x v="389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3988791"/>
    <x v="390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50554599"/>
    <x v="390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9125642"/>
    <x v="390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9581080"/>
    <x v="390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9074240"/>
    <x v="390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4063600"/>
    <x v="390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5325100"/>
    <x v="390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4354080"/>
    <x v="390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6603696"/>
    <x v="390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10424642"/>
    <x v="390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41649397"/>
    <x v="391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7033777"/>
    <x v="391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9936500"/>
    <x v="391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8863449"/>
    <x v="391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31298740"/>
    <x v="391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4824309"/>
    <x v="391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4952752"/>
    <x v="391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10439161"/>
    <x v="391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7168000"/>
    <x v="391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3075200"/>
    <x v="391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9032260"/>
    <x v="392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4346400"/>
    <x v="392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5337200"/>
    <x v="392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8622271"/>
    <x v="392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3823722"/>
    <x v="392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6753639"/>
    <x v="392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9645748"/>
    <x v="392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7565504"/>
    <x v="392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4971540"/>
    <x v="392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4228265"/>
    <x v="392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9490400"/>
    <x v="393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41510707"/>
    <x v="393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8097364"/>
    <x v="393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8716180"/>
    <x v="393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43704400"/>
    <x v="393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43973546"/>
    <x v="393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80576720"/>
    <x v="393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8249760"/>
    <x v="393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5441454"/>
    <x v="393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656200"/>
    <x v="393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20199351"/>
    <x v="394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6877200"/>
    <x v="394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34490914"/>
    <x v="394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6483000"/>
    <x v="394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40690875"/>
    <x v="394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31717268"/>
    <x v="394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5110400"/>
    <x v="394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5378744"/>
    <x v="394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10076123"/>
    <x v="394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3623221"/>
    <x v="394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60140500"/>
    <x v="395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62301342"/>
    <x v="395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5885890"/>
    <x v="395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9834940"/>
    <x v="395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5352264"/>
    <x v="395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8745741"/>
    <x v="395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61543600"/>
    <x v="395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8020354"/>
    <x v="395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6988000"/>
    <x v="395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11930556"/>
    <x v="395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51852256"/>
    <x v="396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9584210"/>
    <x v="396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8722494"/>
    <x v="396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7821717"/>
    <x v="396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9460386"/>
    <x v="396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60608780"/>
    <x v="396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6170740"/>
    <x v="396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8783507"/>
    <x v="396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63945673"/>
    <x v="396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2442900"/>
    <x v="396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60925811"/>
    <x v="397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5947126"/>
    <x v="397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23186634"/>
    <x v="397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2766400"/>
    <x v="397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4872848"/>
    <x v="397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8442898"/>
    <x v="397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6876400"/>
    <x v="397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9213732"/>
    <x v="397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22717953"/>
    <x v="397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7659200"/>
    <x v="397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4570147"/>
    <x v="398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8729149"/>
    <x v="398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6297180"/>
    <x v="398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400569140"/>
    <x v="398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5404800"/>
    <x v="398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6002300"/>
    <x v="398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2539840"/>
    <x v="398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400278290"/>
    <x v="398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40813413"/>
    <x v="398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7009181"/>
    <x v="398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6934893"/>
    <x v="399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3086082"/>
    <x v="399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9876859"/>
    <x v="399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31549912"/>
    <x v="399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5761690"/>
    <x v="399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3913220"/>
    <x v="399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6499440"/>
    <x v="399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8222221"/>
    <x v="399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7580426"/>
    <x v="399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9514709"/>
    <x v="399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62631358"/>
    <x v="400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8394800"/>
    <x v="4001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11779761"/>
    <x v="4002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4009147"/>
    <x v="4003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2740457"/>
    <x v="4004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13832985"/>
    <x v="400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5647587"/>
    <x v="4006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9070480"/>
    <x v="4007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7606507"/>
    <x v="4008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10281360"/>
    <x v="4009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4348166"/>
    <x v="4010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22450278"/>
    <x v="4011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30571849"/>
    <x v="4012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4070823"/>
    <x v="401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7157269"/>
    <x v="4014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7331463"/>
    <x v="4015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10987400"/>
    <x v="4016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9846874"/>
    <x v="4017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5877108"/>
    <x v="401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60737680"/>
    <x v="4019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7168099"/>
    <x v="4020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14360358"/>
    <x v="4021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22759240"/>
    <x v="4022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8860363"/>
    <x v="402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41037097"/>
    <x v="4024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7889336"/>
    <x v="4025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9247439"/>
    <x v="4026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7811600"/>
    <x v="4027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402007500"/>
    <x v="4028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50053370"/>
    <x v="4029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4525340"/>
    <x v="403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8914964"/>
    <x v="4031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50211116"/>
    <x v="4032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5398800"/>
    <x v="4033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8097450"/>
    <x v="4034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3925887"/>
    <x v="4035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4253800"/>
    <x v="4036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4099900"/>
    <x v="4037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13573010"/>
    <x v="4038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8949540"/>
    <x v="4039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7188400"/>
    <x v="404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73160954"/>
    <x v="4041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21781360"/>
    <x v="4042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6524325"/>
    <x v="4043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8642000"/>
    <x v="4044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8596589"/>
    <x v="4045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3992210"/>
    <x v="4046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20938000"/>
    <x v="4047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60373187"/>
    <x v="4048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6914815"/>
    <x v="4049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4077391"/>
    <x v="4050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618380"/>
    <x v="4051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13234316"/>
    <x v="4052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6081600"/>
    <x v="4053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5294400"/>
    <x v="4054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3192031"/>
    <x v="4055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7575940"/>
    <x v="4056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8492400"/>
    <x v="4057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9483140"/>
    <x v="405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10836400"/>
    <x v="4059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3539200"/>
    <x v="406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61205423"/>
    <x v="4061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7481468"/>
    <x v="4062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3886084"/>
    <x v="4063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30316426"/>
    <x v="4064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7883811"/>
    <x v="4065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3619388"/>
    <x v="4066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43408550"/>
    <x v="4067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4348700"/>
    <x v="4068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5124800"/>
    <x v="4069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5178800"/>
    <x v="407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2779931"/>
    <x v="407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8646111"/>
    <x v="4072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31144000"/>
    <x v="4073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6732975"/>
    <x v="4074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4149280"/>
    <x v="4075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3921060"/>
    <x v="4076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82339794"/>
    <x v="4077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5543242"/>
    <x v="4078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6375521"/>
    <x v="4079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5930440"/>
    <x v="408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5819425"/>
    <x v="4081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7542000"/>
    <x v="4082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2795416"/>
    <x v="4083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6008906"/>
    <x v="4084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7169540"/>
    <x v="4085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8078400"/>
    <x v="4086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8777786"/>
    <x v="4087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21403960"/>
    <x v="4088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3093700"/>
    <x v="4089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8959600"/>
    <x v="409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21410151"/>
    <x v="409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8205247"/>
    <x v="4092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40272093"/>
    <x v="4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3953940"/>
    <x v="4094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82108350"/>
    <x v="4095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8271860"/>
    <x v="4096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54284500"/>
    <x v="4097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5060797"/>
    <x v="4098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72847873"/>
    <x v="4099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4205990"/>
    <x v="410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5380482"/>
    <x v="4101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3343673"/>
    <x v="4102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40613920"/>
    <x v="4103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7550434"/>
    <x v="410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82711309"/>
    <x v="4105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7936400"/>
    <x v="4106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11596001"/>
    <x v="4107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8517200"/>
    <x v="4108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8805404"/>
    <x v="4109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9113351"/>
    <x v="4110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4747740"/>
    <x v="4111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6617600"/>
    <x v="4112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2234840"/>
    <x v="4113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EE494-3C06-49F8-985C-F6A53D4F2697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B301A-693E-46C6-9FEB-27F3C40735B5}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2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item="0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2FBCB-009F-4168-B8F3-8F001CAB81B0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4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828DE4-AC50-45E5-8352-66890AD4754B}" name="StarterBook" displayName="StarterBook" ref="A1:T4115" totalsRowShown="0" headerRowDxfId="9">
  <autoFilter ref="A1:T4115" xr:uid="{6308A63C-79E6-484E-B5A2-E54EC801FC96}"/>
  <tableColumns count="20">
    <tableColumn id="1" xr3:uid="{3EFC9E42-5947-4DA3-88D1-52328B06060C}" name="id"/>
    <tableColumn id="2" xr3:uid="{527F5C89-CCBB-4622-8B25-93342BAA5F5D}" name="name" dataDxfId="12"/>
    <tableColumn id="3" xr3:uid="{9B968A25-18F9-4E67-A868-A70BF44C77CE}" name="blurb" dataDxfId="11"/>
    <tableColumn id="4" xr3:uid="{F9F2263D-EE26-4C00-83FA-C3DD65DFF1C8}" name="goal"/>
    <tableColumn id="5" xr3:uid="{733378E1-56D4-4806-A5F3-8DADE443365A}" name="pledged"/>
    <tableColumn id="6" xr3:uid="{FF539DA9-0D6A-4ADE-A31A-F2EAE03D13BA}" name="state"/>
    <tableColumn id="7" xr3:uid="{A13D418D-8E7E-42D7-9674-CBEC0B0DCE7D}" name="country"/>
    <tableColumn id="8" xr3:uid="{7BF2DB6F-E007-43C2-B022-6F983521AB85}" name="currency"/>
    <tableColumn id="21" xr3:uid="{CC7B0D9C-DE58-43C2-895E-5329BCA409F8}" name="Date Ended Conversion" dataDxfId="7">
      <calculatedColumnFormula>(StarterBook[[#This Row],[deadline]]/86400) + 25569+ (-5/24)</calculatedColumnFormula>
    </tableColumn>
    <tableColumn id="9" xr3:uid="{B789E57E-6952-40E2-84E0-0EF8A7DD8AAF}" name="deadline"/>
    <tableColumn id="20" xr3:uid="{D15FB93A-1853-4C87-B24F-61E89116636E}" name="Date Created Conversion" dataDxfId="8">
      <calculatedColumnFormula>(StarterBook[[#This Row],[launched_at]]/86400)+25569+(-5/24)</calculatedColumnFormula>
    </tableColumn>
    <tableColumn id="10" xr3:uid="{7DAF6CC8-B362-4770-A7EB-42E2792C13E0}" name="launched_at"/>
    <tableColumn id="11" xr3:uid="{AE0F16F6-8B04-4A59-B32E-E72B0E206CEF}" name="staff_pick"/>
    <tableColumn id="12" xr3:uid="{ACB551A9-6435-49D6-B722-493A8D46C9EC}" name="backers_count"/>
    <tableColumn id="13" xr3:uid="{A7AD9B1F-4DB6-450A-A8B1-EDDB81141939}" name="spotlight"/>
    <tableColumn id="14" xr3:uid="{3896FEE2-738C-41E0-BA53-F5284CABD1F9}" name="Category and Sub-Category"/>
    <tableColumn id="15" xr3:uid="{C12D525B-E87B-4B59-9680-770FC8D7649D}" name="percent funded" dataDxfId="10" dataCellStyle="Percent">
      <calculatedColumnFormula>E2/D2</calculatedColumnFormula>
    </tableColumn>
    <tableColumn id="16" xr3:uid="{0785F4C6-1F8F-453E-BCA2-6C8E7C29235B}" name="average donation">
      <calculatedColumnFormula>E2/N2</calculatedColumnFormula>
    </tableColumn>
    <tableColumn id="17" xr3:uid="{54C7DB49-1FFA-4A82-AE65-4C26FF6FBD82}" name="Parent category"/>
    <tableColumn id="18" xr3:uid="{E51CACF0-79AE-45E1-8746-3B4B871C7E2E}" name="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3D5736-55D5-479D-8910-3CF8CB5594F7}" name="Table5" displayName="Table5" ref="A1:H13" totalsRowShown="0">
  <autoFilter ref="A1:H13" xr:uid="{E006956D-D187-4666-9167-FF5A418C28C6}"/>
  <tableColumns count="8">
    <tableColumn id="1" xr3:uid="{52176976-4A85-41A8-AE38-18B183C0BF1A}" name="Goals"/>
    <tableColumn id="2" xr3:uid="{2F50BB68-035D-412C-90BD-03F5C20E8AEB}" name="Number Successful" dataDxfId="3">
      <calculatedColumnFormula>COUNTIFS('Original Data'!F:F,"successful",'Original Data'!D:D,"&lt;1000",'Original Data'!D:D,"&lt;=4999")</calculatedColumnFormula>
    </tableColumn>
    <tableColumn id="3" xr3:uid="{D13C6E84-34AA-4893-9846-533F3963F32D}" name="Number Failed" dataDxfId="2">
      <calculatedColumnFormula>COUNTIFS('Original Data'!F:F,"failed",'Original Data'!E:E,"&lt;1000")</calculatedColumnFormula>
    </tableColumn>
    <tableColumn id="4" xr3:uid="{8F2966A9-CF51-4787-8089-9F2EC7B85254}" name="Number Canceled" dataDxfId="1">
      <calculatedColumnFormula>COUNTIFS(StarterBook[state],"canceled",StarterBook[goal],"&lt;1000")</calculatedColumnFormula>
    </tableColumn>
    <tableColumn id="5" xr3:uid="{62F16652-AD89-45F8-B969-C89CF4A517AA}" name="Total Projects" dataDxfId="0">
      <calculatedColumnFormula>SUM(Table5[[#This Row],[Number Successful]:[Number Canceled]])</calculatedColumnFormula>
    </tableColumn>
    <tableColumn id="6" xr3:uid="{9AC4DD50-C5D0-43F6-8E99-31098B2BF9FD}" name="Percentage Successful" dataCellStyle="Percent">
      <calculatedColumnFormula>Table5[[#This Row],[Number Successful]]/Table5[[#This Row],[Total Projects]]</calculatedColumnFormula>
    </tableColumn>
    <tableColumn id="7" xr3:uid="{508357F5-3783-49F9-8E06-F19A21F5FC24}" name="Percentage Failed" dataCellStyle="Percent">
      <calculatedColumnFormula>Table5[[#This Row],[Number Failed]]/Table5[[#This Row],[Total Projects]]</calculatedColumnFormula>
    </tableColumn>
    <tableColumn id="8" xr3:uid="{137ED0A4-CEDD-4969-884A-BE5C4B504A03}" name="Percentage Canceled" dataCellStyle="Percent">
      <calculatedColumnFormula>Table5[[#This Row],[Number Canceled]]/Table5[[#This Row],[Total Projects]]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3" zoomScaleNormal="73" workbookViewId="0">
      <selection activeCell="F13" sqref="F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8.85546875" style="11" customWidth="1"/>
    <col min="10" max="10" width="19.28515625" customWidth="1"/>
    <col min="11" max="11" width="30.42578125" style="11" customWidth="1"/>
    <col min="12" max="12" width="17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7.42578125" style="5" customWidth="1"/>
    <col min="18" max="18" width="19" customWidth="1"/>
    <col min="19" max="19" width="13" bestFit="1" customWidth="1"/>
    <col min="20" max="20" width="14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0" t="s">
        <v>8365</v>
      </c>
      <c r="J1" s="1" t="s">
        <v>8259</v>
      </c>
      <c r="K1" s="10" t="s">
        <v>8364</v>
      </c>
      <c r="L1" s="1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8379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11">
        <f>(StarterBook[[#This Row],[deadline]]/86400) + 25569+ (-5/24)</f>
        <v>42207.916666666664</v>
      </c>
      <c r="J2">
        <v>1437620400</v>
      </c>
      <c r="K2" s="11">
        <f>(StarterBook[[#This Row],[launched_at]]/86400)+25569+(-5/24)</f>
        <v>42176.798738425925</v>
      </c>
      <c r="L2">
        <v>1434931811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11">
        <f>(StarterBook[[#This Row],[deadline]]/86400) + 25569+ (-5/24)</f>
        <v>42796.392164351848</v>
      </c>
      <c r="J3">
        <v>1488464683</v>
      </c>
      <c r="K3" s="11">
        <f>(StarterBook[[#This Row],[launched_at]]/86400)+25569+(-5/24)</f>
        <v>42766.392164351848</v>
      </c>
      <c r="L3">
        <v>1485872683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>
        <f>E3/N3</f>
        <v>185.48101265822785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11">
        <f>(StarterBook[[#This Row],[deadline]]/86400) + 25569+ (-5/24)</f>
        <v>42415.494016203702</v>
      </c>
      <c r="J4">
        <v>1455555083</v>
      </c>
      <c r="K4" s="11">
        <f>(StarterBook[[#This Row],[launched_at]]/86400)+25569+(-5/24)</f>
        <v>42405.494016203702</v>
      </c>
      <c r="L4">
        <v>1454691083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>
        <f>E4/N4</f>
        <v>15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11">
        <f>(StarterBook[[#This Row],[deadline]]/86400) + 25569+ (-5/24)</f>
        <v>41858.306793981479</v>
      </c>
      <c r="J5">
        <v>1407414107</v>
      </c>
      <c r="K5" s="11">
        <f>(StarterBook[[#This Row],[launched_at]]/86400)+25569+(-5/24)</f>
        <v>41828.306793981479</v>
      </c>
      <c r="L5">
        <v>1404822107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>
        <f>E5/N5</f>
        <v>69.266666666666666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11">
        <f>(StarterBook[[#This Row],[deadline]]/86400) + 25569+ (-5/24)</f>
        <v>42357.625914351847</v>
      </c>
      <c r="J6">
        <v>1450555279</v>
      </c>
      <c r="K6" s="11">
        <f>(StarterBook[[#This Row],[launched_at]]/86400)+25569+(-5/24)</f>
        <v>42327.625914351847</v>
      </c>
      <c r="L6">
        <v>1447963279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>
        <f>E6/N6</f>
        <v>190.55028169014085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11">
        <f>(StarterBook[[#This Row],[deadline]]/86400) + 25569+ (-5/24)</f>
        <v>42580.024305555555</v>
      </c>
      <c r="J7">
        <v>1469770500</v>
      </c>
      <c r="K7" s="11">
        <f>(StarterBook[[#This Row],[launched_at]]/86400)+25569+(-5/24)</f>
        <v>42563.724618055552</v>
      </c>
      <c r="L7">
        <v>1468362207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>
        <f>E7/N7</f>
        <v>93.40425531914893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11">
        <f>(StarterBook[[#This Row],[deadline]]/86400) + 25569+ (-5/24)</f>
        <v>41803.864004629628</v>
      </c>
      <c r="J8">
        <v>1402710250</v>
      </c>
      <c r="K8" s="11">
        <f>(StarterBook[[#This Row],[launched_at]]/86400)+25569+(-5/24)</f>
        <v>41793.864004629628</v>
      </c>
      <c r="L8">
        <v>1401846250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>
        <f>E8/N8</f>
        <v>146.87931034482759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11">
        <f>(StarterBook[[#This Row],[deadline]]/86400) + 25569+ (-5/24)</f>
        <v>42555.838738425919</v>
      </c>
      <c r="J9">
        <v>1467680867</v>
      </c>
      <c r="K9" s="11">
        <f>(StarterBook[[#This Row],[launched_at]]/86400)+25569+(-5/24)</f>
        <v>42515.838738425919</v>
      </c>
      <c r="L9">
        <v>1464224867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>
        <f>E9/N9</f>
        <v>159.82456140350877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11">
        <f>(StarterBook[[#This Row],[deadline]]/86400) + 25569+ (-5/24)</f>
        <v>42475.666666666664</v>
      </c>
      <c r="J10">
        <v>1460754000</v>
      </c>
      <c r="K10" s="11">
        <f>(StarterBook[[#This Row],[launched_at]]/86400)+25569+(-5/24)</f>
        <v>42468.736249999994</v>
      </c>
      <c r="L10">
        <v>1460155212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>
        <f>E10/N10</f>
        <v>291.79333333333335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11">
        <f>(StarterBook[[#This Row],[deadline]]/86400) + 25569+ (-5/24)</f>
        <v>42476.895185185182</v>
      </c>
      <c r="J11">
        <v>1460860144</v>
      </c>
      <c r="K11" s="11">
        <f>(StarterBook[[#This Row],[launched_at]]/86400)+25569+(-5/24)</f>
        <v>42446.895185185182</v>
      </c>
      <c r="L11">
        <v>1458268144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>
        <f>E11/N11</f>
        <v>31.499500000000001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11">
        <f>(StarterBook[[#This Row],[deadline]]/86400) + 25569+ (-5/24)</f>
        <v>41814.859710648147</v>
      </c>
      <c r="J12">
        <v>1403660279</v>
      </c>
      <c r="K12" s="11">
        <f>(StarterBook[[#This Row],[launched_at]]/86400)+25569+(-5/24)</f>
        <v>41779.859710648147</v>
      </c>
      <c r="L12">
        <v>1400636279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>
        <f>E12/N12</f>
        <v>158.68421052631578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11">
        <f>(StarterBook[[#This Row],[deadline]]/86400) + 25569+ (-5/24)</f>
        <v>42603.916666666664</v>
      </c>
      <c r="J13">
        <v>1471834800</v>
      </c>
      <c r="K13" s="11">
        <f>(StarterBook[[#This Row],[launched_at]]/86400)+25569+(-5/24)</f>
        <v>42572.570162037031</v>
      </c>
      <c r="L13">
        <v>1469126462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>
        <f>E13/N13</f>
        <v>80.333333333333329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11">
        <f>(StarterBook[[#This Row],[deadline]]/86400) + 25569+ (-5/24)</f>
        <v>41835.916666666664</v>
      </c>
      <c r="J14">
        <v>1405479600</v>
      </c>
      <c r="K14" s="11">
        <f>(StarterBook[[#This Row],[launched_at]]/86400)+25569+(-5/24)</f>
        <v>41791.504918981482</v>
      </c>
      <c r="L14">
        <v>1401642425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>
        <f>E14/N14</f>
        <v>59.961305925030231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11">
        <f>(StarterBook[[#This Row],[deadline]]/86400) + 25569+ (-5/24)</f>
        <v>42544.643749999996</v>
      </c>
      <c r="J15">
        <v>1466713620</v>
      </c>
      <c r="K15" s="11">
        <f>(StarterBook[[#This Row],[launched_at]]/86400)+25569+(-5/24)</f>
        <v>42508.468854166662</v>
      </c>
      <c r="L15">
        <v>1463588109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>
        <f>E15/N15</f>
        <v>109.78431372549019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11">
        <f>(StarterBook[[#This Row],[deadline]]/86400) + 25569+ (-5/24)</f>
        <v>41833.374305555553</v>
      </c>
      <c r="J16">
        <v>1405259940</v>
      </c>
      <c r="K16" s="11">
        <f>(StarterBook[[#This Row],[launched_at]]/86400)+25569+(-5/24)</f>
        <v>41807.818148148144</v>
      </c>
      <c r="L16">
        <v>1403051888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>
        <f>E16/N16</f>
        <v>147.70731707317074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11">
        <f>(StarterBook[[#This Row],[deadline]]/86400) + 25569+ (-5/24)</f>
        <v>42274.634722222218</v>
      </c>
      <c r="J17">
        <v>1443384840</v>
      </c>
      <c r="K17" s="11">
        <f>(StarterBook[[#This Row],[launched_at]]/86400)+25569+(-5/24)</f>
        <v>42256.183541666665</v>
      </c>
      <c r="L17">
        <v>1441790658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>
        <f>E17/N17</f>
        <v>21.755102040816325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11">
        <f>(StarterBook[[#This Row],[deadline]]/86400) + 25569+ (-5/24)</f>
        <v>41806.020833333328</v>
      </c>
      <c r="J18">
        <v>1402896600</v>
      </c>
      <c r="K18" s="11">
        <f>(StarterBook[[#This Row],[launched_at]]/86400)+25569+(-5/24)</f>
        <v>41760.588090277779</v>
      </c>
      <c r="L18">
        <v>1398971211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>
        <f>E18/N18</f>
        <v>171.84285714285716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11">
        <f>(StarterBook[[#This Row],[deadline]]/86400) + 25569+ (-5/24)</f>
        <v>41947.565069444441</v>
      </c>
      <c r="J19">
        <v>1415126022</v>
      </c>
      <c r="K19" s="11">
        <f>(StarterBook[[#This Row],[launched_at]]/86400)+25569+(-5/24)</f>
        <v>41917.523402777777</v>
      </c>
      <c r="L19">
        <v>1412530422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>
        <f>E19/N19</f>
        <v>41.944444444444443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11">
        <f>(StarterBook[[#This Row],[deadline]]/86400) + 25569+ (-5/24)</f>
        <v>41899.333981481475</v>
      </c>
      <c r="J20">
        <v>1410958856</v>
      </c>
      <c r="K20" s="11">
        <f>(StarterBook[[#This Row],[launched_at]]/86400)+25569+(-5/24)</f>
        <v>41869.333981481475</v>
      </c>
      <c r="L20">
        <v>1408366856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>
        <f>E20/N20</f>
        <v>93.264122807017543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11">
        <f>(StarterBook[[#This Row],[deadline]]/86400) + 25569+ (-5/24)</f>
        <v>42205.608032407406</v>
      </c>
      <c r="J21">
        <v>1437420934</v>
      </c>
      <c r="K21" s="11">
        <f>(StarterBook[[#This Row],[launched_at]]/86400)+25569+(-5/24)</f>
        <v>42175.608032407406</v>
      </c>
      <c r="L21">
        <v>1434828934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>
        <f>E21/N21</f>
        <v>56.136363636363633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11">
        <f>(StarterBook[[#This Row],[deadline]]/86400) + 25569+ (-5/24)</f>
        <v>42260.549907407403</v>
      </c>
      <c r="J22">
        <v>1442167912</v>
      </c>
      <c r="K22" s="11">
        <f>(StarterBook[[#This Row],[launched_at]]/86400)+25569+(-5/24)</f>
        <v>42200.549907407403</v>
      </c>
      <c r="L22">
        <v>1436983912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>
        <f>E22/N22</f>
        <v>80.16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11">
        <f>(StarterBook[[#This Row],[deadline]]/86400) + 25569+ (-5/24)</f>
        <v>41908.418854166666</v>
      </c>
      <c r="J23">
        <v>1411743789</v>
      </c>
      <c r="K23" s="11">
        <f>(StarterBook[[#This Row],[launched_at]]/86400)+25569+(-5/24)</f>
        <v>41878.418854166666</v>
      </c>
      <c r="L23">
        <v>1409151789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>
        <f>E23/N23</f>
        <v>199.9009900990099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11">
        <f>(StarterBook[[#This Row],[deadline]]/86400) + 25569+ (-5/24)</f>
        <v>42005.124305555553</v>
      </c>
      <c r="J24">
        <v>1420099140</v>
      </c>
      <c r="K24" s="11">
        <f>(StarterBook[[#This Row],[launched_at]]/86400)+25569+(-5/24)</f>
        <v>41989.703009259254</v>
      </c>
      <c r="L24">
        <v>1418766740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>
        <f>E24/N24</f>
        <v>51.25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11">
        <f>(StarterBook[[#This Row],[deadline]]/86400) + 25569+ (-5/24)</f>
        <v>42124.430555555555</v>
      </c>
      <c r="J25">
        <v>1430407200</v>
      </c>
      <c r="K25" s="11">
        <f>(StarterBook[[#This Row],[launched_at]]/86400)+25569+(-5/24)</f>
        <v>42097.570613425924</v>
      </c>
      <c r="L25">
        <v>1428086501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>
        <f>E25/N25</f>
        <v>103.04347826086956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11">
        <f>(StarterBook[[#This Row],[deadline]]/86400) + 25569+ (-5/24)</f>
        <v>42262.610416666663</v>
      </c>
      <c r="J26">
        <v>1442345940</v>
      </c>
      <c r="K26" s="11">
        <f>(StarterBook[[#This Row],[launched_at]]/86400)+25569+(-5/24)</f>
        <v>42229.611840277772</v>
      </c>
      <c r="L26">
        <v>1439494863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>
        <f>E26/N26</f>
        <v>66.346149825783982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11">
        <f>(StarterBook[[#This Row],[deadline]]/86400) + 25569+ (-5/24)</f>
        <v>42377.816678240742</v>
      </c>
      <c r="J27">
        <v>1452299761</v>
      </c>
      <c r="K27" s="11">
        <f>(StarterBook[[#This Row],[launched_at]]/86400)+25569+(-5/24)</f>
        <v>42317.816678240742</v>
      </c>
      <c r="L27">
        <v>1447115761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>
        <f>E27/N27</f>
        <v>57.142857142857146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11">
        <f>(StarterBook[[#This Row],[deadline]]/86400) + 25569+ (-5/24)</f>
        <v>41868.307222222218</v>
      </c>
      <c r="J28">
        <v>1408278144</v>
      </c>
      <c r="K28" s="11">
        <f>(StarterBook[[#This Row],[launched_at]]/86400)+25569+(-5/24)</f>
        <v>41828.307222222218</v>
      </c>
      <c r="L28">
        <v>1404822144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>
        <f>E28/N28</f>
        <v>102.10526315789474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11">
        <f>(StarterBook[[#This Row],[deadline]]/86400) + 25569+ (-5/24)</f>
        <v>41958.998067129629</v>
      </c>
      <c r="J29">
        <v>1416113833</v>
      </c>
      <c r="K29" s="11">
        <f>(StarterBook[[#This Row],[launched_at]]/86400)+25569+(-5/24)</f>
        <v>41928.956400462957</v>
      </c>
      <c r="L29">
        <v>1413518233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>
        <f>E29/N29</f>
        <v>148.96666666666667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11">
        <f>(StarterBook[[#This Row],[deadline]]/86400) + 25569+ (-5/24)</f>
        <v>42354.755601851844</v>
      </c>
      <c r="J30">
        <v>1450307284</v>
      </c>
      <c r="K30" s="11">
        <f>(StarterBook[[#This Row],[launched_at]]/86400)+25569+(-5/24)</f>
        <v>42324.755601851844</v>
      </c>
      <c r="L30">
        <v>1447715284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>
        <f>E30/N30</f>
        <v>169.6056338028169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11">
        <f>(StarterBook[[#This Row],[deadline]]/86400) + 25569+ (-5/24)</f>
        <v>41842.464907407404</v>
      </c>
      <c r="J31">
        <v>1406045368</v>
      </c>
      <c r="K31" s="11">
        <f>(StarterBook[[#This Row],[launched_at]]/86400)+25569+(-5/24)</f>
        <v>41812.464907407404</v>
      </c>
      <c r="L31">
        <v>1403453368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>
        <f>E31/N31</f>
        <v>31.623931623931625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11">
        <f>(StarterBook[[#This Row],[deadline]]/86400) + 25569+ (-5/24)</f>
        <v>41872.084664351853</v>
      </c>
      <c r="J32">
        <v>1408604515</v>
      </c>
      <c r="K32" s="11">
        <f>(StarterBook[[#This Row],[launched_at]]/86400)+25569+(-5/24)</f>
        <v>41842.084664351853</v>
      </c>
      <c r="L32">
        <v>1406012515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>
        <f>E32/N32</f>
        <v>76.45264150943396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11">
        <f>(StarterBook[[#This Row],[deadline]]/86400) + 25569+ (-5/24)</f>
        <v>42394.583726851844</v>
      </c>
      <c r="J33">
        <v>1453748434</v>
      </c>
      <c r="K33" s="11">
        <f>(StarterBook[[#This Row],[launched_at]]/86400)+25569+(-5/24)</f>
        <v>42376.583726851844</v>
      </c>
      <c r="L33">
        <v>1452193234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>
        <f>E33/N33</f>
        <v>13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11">
        <f>(StarterBook[[#This Row],[deadline]]/86400) + 25569+ (-5/24)</f>
        <v>42502.957638888889</v>
      </c>
      <c r="J34">
        <v>1463111940</v>
      </c>
      <c r="K34" s="11">
        <f>(StarterBook[[#This Row],[launched_at]]/86400)+25569+(-5/24)</f>
        <v>42461.419178240736</v>
      </c>
      <c r="L34">
        <v>1459523017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>
        <f>E34/N34</f>
        <v>320.44943820224717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11">
        <f>(StarterBook[[#This Row],[deadline]]/86400) + 25569+ (-5/24)</f>
        <v>42316.494224537033</v>
      </c>
      <c r="J35">
        <v>1447001501</v>
      </c>
      <c r="K35" s="11">
        <f>(StarterBook[[#This Row],[launched_at]]/86400)+25569+(-5/24)</f>
        <v>42286.452557870369</v>
      </c>
      <c r="L35">
        <v>1444405901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>
        <f>E35/N35</f>
        <v>83.75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11">
        <f>(StarterBook[[#This Row],[deadline]]/86400) + 25569+ (-5/24)</f>
        <v>41856.113437499997</v>
      </c>
      <c r="J36">
        <v>1407224601</v>
      </c>
      <c r="K36" s="11">
        <f>(StarterBook[[#This Row],[launched_at]]/86400)+25569+(-5/24)</f>
        <v>41841.113437499997</v>
      </c>
      <c r="L36">
        <v>1405928601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>
        <f>E36/N36</f>
        <v>49.882352941176471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11">
        <f>(StarterBook[[#This Row],[deadline]]/86400) + 25569+ (-5/24)</f>
        <v>42121.791666666664</v>
      </c>
      <c r="J37">
        <v>1430179200</v>
      </c>
      <c r="K37" s="11">
        <f>(StarterBook[[#This Row],[launched_at]]/86400)+25569+(-5/24)</f>
        <v>42098.083495370367</v>
      </c>
      <c r="L37">
        <v>1428130814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>
        <f>E37/N37</f>
        <v>59.464285714285715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11">
        <f>(StarterBook[[#This Row],[deadline]]/86400) + 25569+ (-5/24)</f>
        <v>42098.05700231481</v>
      </c>
      <c r="J38">
        <v>1428128525</v>
      </c>
      <c r="K38" s="11">
        <f>(StarterBook[[#This Row],[launched_at]]/86400)+25569+(-5/24)</f>
        <v>42068.098668981482</v>
      </c>
      <c r="L38">
        <v>1425540125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>
        <f>E38/N38</f>
        <v>193.84090909090909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11">
        <f>(StarterBook[[#This Row],[deadline]]/86400) + 25569+ (-5/24)</f>
        <v>42062.484710648147</v>
      </c>
      <c r="J39">
        <v>1425055079</v>
      </c>
      <c r="K39" s="11">
        <f>(StarterBook[[#This Row],[launched_at]]/86400)+25569+(-5/24)</f>
        <v>42032.484710648147</v>
      </c>
      <c r="L39">
        <v>1422463079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>
        <f>E39/N39</f>
        <v>159.51383399209487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11">
        <f>(StarterBook[[#This Row],[deadline]]/86400) + 25569+ (-5/24)</f>
        <v>41404.84888888889</v>
      </c>
      <c r="J40">
        <v>1368235344</v>
      </c>
      <c r="K40" s="11">
        <f>(StarterBook[[#This Row],[launched_at]]/86400)+25569+(-5/24)</f>
        <v>41374.84888888889</v>
      </c>
      <c r="L40">
        <v>1365643344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>
        <f>E40/N40</f>
        <v>41.68181818181818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11">
        <f>(StarterBook[[#This Row],[deadline]]/86400) + 25569+ (-5/24)</f>
        <v>41784.749305555553</v>
      </c>
      <c r="J41">
        <v>1401058740</v>
      </c>
      <c r="K41" s="11">
        <f>(StarterBook[[#This Row],[launched_at]]/86400)+25569+(-5/24)</f>
        <v>41753.838749999995</v>
      </c>
      <c r="L41">
        <v>1398388068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>
        <f>E41/N41</f>
        <v>150.89861751152074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11">
        <f>(StarterBook[[#This Row],[deadline]]/86400) + 25569+ (-5/24)</f>
        <v>41808.958333333328</v>
      </c>
      <c r="J42">
        <v>1403150400</v>
      </c>
      <c r="K42" s="11">
        <f>(StarterBook[[#This Row],[launched_at]]/86400)+25569+(-5/24)</f>
        <v>41789.005648148144</v>
      </c>
      <c r="L42">
        <v>1401426488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>
        <f>E42/N42</f>
        <v>126.6875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11">
        <f>(StarterBook[[#This Row],[deadline]]/86400) + 25569+ (-5/24)</f>
        <v>41917.360578703701</v>
      </c>
      <c r="J43">
        <v>1412516354</v>
      </c>
      <c r="K43" s="11">
        <f>(StarterBook[[#This Row],[launched_at]]/86400)+25569+(-5/24)</f>
        <v>41887.360578703701</v>
      </c>
      <c r="L43">
        <v>1409924354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>
        <f>E43/N43</f>
        <v>105.26315789473684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11">
        <f>(StarterBook[[#This Row],[deadline]]/86400) + 25569+ (-5/24)</f>
        <v>42001.430856481478</v>
      </c>
      <c r="J44">
        <v>1419780026</v>
      </c>
      <c r="K44" s="11">
        <f>(StarterBook[[#This Row],[launched_at]]/86400)+25569+(-5/24)</f>
        <v>41971.430856481478</v>
      </c>
      <c r="L44">
        <v>1417188026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>
        <f>E44/N44</f>
        <v>117.51479289940828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11">
        <f>(StarterBook[[#This Row],[deadline]]/86400) + 25569+ (-5/24)</f>
        <v>41832.791666666664</v>
      </c>
      <c r="J45">
        <v>1405209600</v>
      </c>
      <c r="K45" s="11">
        <f>(StarterBook[[#This Row],[launched_at]]/86400)+25569+(-5/24)</f>
        <v>41802.582013888888</v>
      </c>
      <c r="L45">
        <v>1402599486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>
        <f>E45/N45</f>
        <v>117.36121673003802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11">
        <f>(StarterBook[[#This Row],[deadline]]/86400) + 25569+ (-5/24)</f>
        <v>41918.890474537031</v>
      </c>
      <c r="J46">
        <v>1412648537</v>
      </c>
      <c r="K46" s="11">
        <f>(StarterBook[[#This Row],[launched_at]]/86400)+25569+(-5/24)</f>
        <v>41873.890474537031</v>
      </c>
      <c r="L46">
        <v>1408760537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>
        <f>E46/N46</f>
        <v>133.33333333333334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11">
        <f>(StarterBook[[#This Row],[deadline]]/86400) + 25569+ (-5/24)</f>
        <v>42487.415590277778</v>
      </c>
      <c r="J47">
        <v>1461769107</v>
      </c>
      <c r="K47" s="11">
        <f>(StarterBook[[#This Row],[launched_at]]/86400)+25569+(-5/24)</f>
        <v>42457.415590277778</v>
      </c>
      <c r="L47">
        <v>1459177107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>
        <f>E47/N47</f>
        <v>98.360655737704917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11">
        <f>(StarterBook[[#This Row],[deadline]]/86400) + 25569+ (-5/24)</f>
        <v>42353.756643518514</v>
      </c>
      <c r="J48">
        <v>1450220974</v>
      </c>
      <c r="K48" s="11">
        <f>(StarterBook[[#This Row],[launched_at]]/86400)+25569+(-5/24)</f>
        <v>42323.756643518514</v>
      </c>
      <c r="L48">
        <v>1447628974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>
        <f>E48/N48</f>
        <v>194.44444444444446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11">
        <f>(StarterBook[[#This Row],[deadline]]/86400) + 25569+ (-5/24)</f>
        <v>41992.652858796289</v>
      </c>
      <c r="J49">
        <v>1419021607</v>
      </c>
      <c r="K49" s="11">
        <f>(StarterBook[[#This Row],[launched_at]]/86400)+25569+(-5/24)</f>
        <v>41932.611192129625</v>
      </c>
      <c r="L49">
        <v>1413834007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>
        <f>E49/N49</f>
        <v>76.865000000000009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11">
        <f>(StarterBook[[#This Row],[deadline]]/86400) + 25569+ (-5/24)</f>
        <v>42064.291666666664</v>
      </c>
      <c r="J50">
        <v>1425211200</v>
      </c>
      <c r="K50" s="11">
        <f>(StarterBook[[#This Row],[launched_at]]/86400)+25569+(-5/24)</f>
        <v>42033.308564814812</v>
      </c>
      <c r="L50">
        <v>1422534260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>
        <f>E50/N50</f>
        <v>56.815789473684212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11">
        <f>(StarterBook[[#This Row],[deadline]]/86400) + 25569+ (-5/24)</f>
        <v>42300.968113425923</v>
      </c>
      <c r="J51">
        <v>1445660045</v>
      </c>
      <c r="K51" s="11">
        <f>(StarterBook[[#This Row],[launched_at]]/86400)+25569+(-5/24)</f>
        <v>42270.968113425923</v>
      </c>
      <c r="L51">
        <v>1443068045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>
        <f>E51/N51</f>
        <v>137.93103448275863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11">
        <f>(StarterBook[[#This Row],[deadline]]/86400) + 25569+ (-5/24)</f>
        <v>42034.499999999993</v>
      </c>
      <c r="J52">
        <v>1422637200</v>
      </c>
      <c r="K52" s="11">
        <f>(StarterBook[[#This Row],[launched_at]]/86400)+25569+(-5/24)</f>
        <v>41995.544652777775</v>
      </c>
      <c r="L52">
        <v>1419271458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>
        <f>E52/N52</f>
        <v>27.272727272727273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11">
        <f>(StarterBook[[#This Row],[deadline]]/86400) + 25569+ (-5/24)</f>
        <v>42226.72033564814</v>
      </c>
      <c r="J53">
        <v>1439245037</v>
      </c>
      <c r="K53" s="11">
        <f>(StarterBook[[#This Row],[launched_at]]/86400)+25569+(-5/24)</f>
        <v>42196.72033564814</v>
      </c>
      <c r="L53">
        <v>1436653037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>
        <f>E53/N53</f>
        <v>118.33613445378151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11">
        <f>(StarterBook[[#This Row],[deadline]]/86400) + 25569+ (-5/24)</f>
        <v>41837.493587962963</v>
      </c>
      <c r="J54">
        <v>1405615846</v>
      </c>
      <c r="K54" s="11">
        <f>(StarterBook[[#This Row],[launched_at]]/86400)+25569+(-5/24)</f>
        <v>41807.493587962963</v>
      </c>
      <c r="L54">
        <v>1403023846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>
        <f>E54/N54</f>
        <v>223.48076923076923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11">
        <f>(StarterBook[[#This Row],[deadline]]/86400) + 25569+ (-5/24)</f>
        <v>41733.708333333328</v>
      </c>
      <c r="J55">
        <v>1396648800</v>
      </c>
      <c r="K55" s="11">
        <f>(StarterBook[[#This Row],[launched_at]]/86400)+25569+(-5/24)</f>
        <v>41719.340798611105</v>
      </c>
      <c r="L55">
        <v>1395407445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>
        <f>E55/N55</f>
        <v>28.111111111111111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11">
        <f>(StarterBook[[#This Row],[deadline]]/86400) + 25569+ (-5/24)</f>
        <v>42363.504872685182</v>
      </c>
      <c r="J56">
        <v>1451063221</v>
      </c>
      <c r="K56" s="11">
        <f>(StarterBook[[#This Row],[launched_at]]/86400)+25569+(-5/24)</f>
        <v>42333.504872685182</v>
      </c>
      <c r="L56">
        <v>1448471221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>
        <f>E56/N56</f>
        <v>194.23076923076923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11">
        <f>(StarterBook[[#This Row],[deadline]]/86400) + 25569+ (-5/24)</f>
        <v>42517.760601851849</v>
      </c>
      <c r="J57">
        <v>1464390916</v>
      </c>
      <c r="K57" s="11">
        <f>(StarterBook[[#This Row],[launched_at]]/86400)+25569+(-5/24)</f>
        <v>42496.760601851849</v>
      </c>
      <c r="L57">
        <v>1462576516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>
        <f>E57/N57</f>
        <v>128.95348837209303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11">
        <f>(StarterBook[[#This Row],[deadline]]/86400) + 25569+ (-5/24)</f>
        <v>42163.458333333336</v>
      </c>
      <c r="J58">
        <v>1433779200</v>
      </c>
      <c r="K58" s="11">
        <f>(StarterBook[[#This Row],[launched_at]]/86400)+25569+(-5/24)</f>
        <v>42149.340555555558</v>
      </c>
      <c r="L58">
        <v>1432559424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>
        <f>E58/N58</f>
        <v>49.316091954022987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11">
        <f>(StarterBook[[#This Row],[deadline]]/86400) + 25569+ (-5/24)</f>
        <v>42119.624560185184</v>
      </c>
      <c r="J59">
        <v>1429991962</v>
      </c>
      <c r="K59" s="11">
        <f>(StarterBook[[#This Row],[launched_at]]/86400)+25569+(-5/24)</f>
        <v>42089.624560185184</v>
      </c>
      <c r="L59">
        <v>1427399962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>
        <f>E59/N59</f>
        <v>221.52173913043478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11">
        <f>(StarterBook[[#This Row],[deadline]]/86400) + 25569+ (-5/24)</f>
        <v>41962.578379629624</v>
      </c>
      <c r="J60">
        <v>1416423172</v>
      </c>
      <c r="K60" s="11">
        <f>(StarterBook[[#This Row],[launched_at]]/86400)+25569+(-5/24)</f>
        <v>41932.536712962959</v>
      </c>
      <c r="L60">
        <v>1413827572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>
        <f>E60/N60</f>
        <v>137.21333333333334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11">
        <f>(StarterBook[[#This Row],[deadline]]/86400) + 25569+ (-5/24)</f>
        <v>42261.666666666664</v>
      </c>
      <c r="J61">
        <v>1442264400</v>
      </c>
      <c r="K61" s="11">
        <f>(StarterBook[[#This Row],[launched_at]]/86400)+25569+(-5/24)</f>
        <v>42230.027499999997</v>
      </c>
      <c r="L61">
        <v>1439530776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>
        <f>E61/N61</f>
        <v>606.82242424242418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11">
        <f>(StarterBook[[#This Row],[deadline]]/86400) + 25569+ (-5/24)</f>
        <v>41720.791666666664</v>
      </c>
      <c r="J62">
        <v>1395532800</v>
      </c>
      <c r="K62" s="11">
        <f>(StarterBook[[#This Row],[launched_at]]/86400)+25569+(-5/24)</f>
        <v>41701.693483796298</v>
      </c>
      <c r="L62">
        <v>1393882717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>
        <f>E62/N62</f>
        <v>43.040092592592593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11">
        <f>(StarterBook[[#This Row],[deadline]]/86400) + 25569+ (-5/24)</f>
        <v>41431.605983796289</v>
      </c>
      <c r="J63">
        <v>1370547157</v>
      </c>
      <c r="K63" s="11">
        <f>(StarterBook[[#This Row],[launched_at]]/86400)+25569+(-5/24)</f>
        <v>41409.605983796289</v>
      </c>
      <c r="L63">
        <v>1368646357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>
        <f>E63/N63</f>
        <v>322.39130434782606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11">
        <f>(StarterBook[[#This Row],[deadline]]/86400) + 25569+ (-5/24)</f>
        <v>41336.591180555552</v>
      </c>
      <c r="J64">
        <v>1362337878</v>
      </c>
      <c r="K64" s="11">
        <f>(StarterBook[[#This Row],[launched_at]]/86400)+25569+(-5/24)</f>
        <v>41311.591180555552</v>
      </c>
      <c r="L64">
        <v>1360177878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>
        <f>E64/N64</f>
        <v>96.708333333333329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11">
        <f>(StarterBook[[#This Row],[deadline]]/86400) + 25569+ (-5/24)</f>
        <v>41635.999305555553</v>
      </c>
      <c r="J65">
        <v>1388206740</v>
      </c>
      <c r="K65" s="11">
        <f>(StarterBook[[#This Row],[launched_at]]/86400)+25569+(-5/24)</f>
        <v>41612.703854166662</v>
      </c>
      <c r="L65">
        <v>1386194013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>
        <f>E65/N65</f>
        <v>35.474531249999998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11">
        <f>(StarterBook[[#This Row],[deadline]]/86400) + 25569+ (-5/24)</f>
        <v>41462.809965277775</v>
      </c>
      <c r="J66">
        <v>1373243181</v>
      </c>
      <c r="K66" s="11">
        <f>(StarterBook[[#This Row],[launched_at]]/86400)+25569+(-5/24)</f>
        <v>41432.809965277775</v>
      </c>
      <c r="L66">
        <v>1370651181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>
        <f>E66/N66</f>
        <v>86.666666666666671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11">
        <f>(StarterBook[[#This Row],[deadline]]/86400) + 25569+ (-5/24)</f>
        <v>41862.040972222218</v>
      </c>
      <c r="J67">
        <v>1407736740</v>
      </c>
      <c r="K67" s="11">
        <f>(StarterBook[[#This Row],[launched_at]]/86400)+25569+(-5/24)</f>
        <v>41835.612893518519</v>
      </c>
      <c r="L67">
        <v>1405453354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>
        <f>E67/N67</f>
        <v>132.05263157894737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11">
        <f>(StarterBook[[#This Row],[deadline]]/86400) + 25569+ (-5/24)</f>
        <v>42569.641435185178</v>
      </c>
      <c r="J68">
        <v>1468873420</v>
      </c>
      <c r="K68" s="11">
        <f>(StarterBook[[#This Row],[launched_at]]/86400)+25569+(-5/24)</f>
        <v>42539.641435185178</v>
      </c>
      <c r="L68">
        <v>1466281420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>
        <f>E68/N68</f>
        <v>91.230769230769226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11">
        <f>(StarterBook[[#This Row],[deadline]]/86400) + 25569+ (-5/24)</f>
        <v>41105.375046296293</v>
      </c>
      <c r="J69">
        <v>1342360804</v>
      </c>
      <c r="K69" s="11">
        <f>(StarterBook[[#This Row],[launched_at]]/86400)+25569+(-5/24)</f>
        <v>41075.375046296293</v>
      </c>
      <c r="L69">
        <v>1339768804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>
        <f>E69/N69</f>
        <v>116.25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11">
        <f>(StarterBook[[#This Row],[deadline]]/86400) + 25569+ (-5/24)</f>
        <v>41693.36100694444</v>
      </c>
      <c r="J70">
        <v>1393162791</v>
      </c>
      <c r="K70" s="11">
        <f>(StarterBook[[#This Row],[launched_at]]/86400)+25569+(-5/24)</f>
        <v>41663.36100694444</v>
      </c>
      <c r="L70">
        <v>1390570791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>
        <f>E70/N70</f>
        <v>21.194444444444443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11">
        <f>(StarterBook[[#This Row],[deadline]]/86400) + 25569+ (-5/24)</f>
        <v>40818.082638888889</v>
      </c>
      <c r="J71">
        <v>1317538740</v>
      </c>
      <c r="K71" s="11">
        <f>(StarterBook[[#This Row],[launched_at]]/86400)+25569+(-5/24)</f>
        <v>40785.979456018518</v>
      </c>
      <c r="L71">
        <v>1314765025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>
        <f>E71/N71</f>
        <v>62.327134831460668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11">
        <f>(StarterBook[[#This Row],[deadline]]/86400) + 25569+ (-5/24)</f>
        <v>40790.688020833331</v>
      </c>
      <c r="J72">
        <v>1315171845</v>
      </c>
      <c r="K72" s="11">
        <f>(StarterBook[[#This Row],[launched_at]]/86400)+25569+(-5/24)</f>
        <v>40730.688020833331</v>
      </c>
      <c r="L72">
        <v>1309987845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>
        <f>E72/N72</f>
        <v>37.411764705882355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11">
        <f>(StarterBook[[#This Row],[deadline]]/86400) + 25569+ (-5/24)</f>
        <v>41057.063159722216</v>
      </c>
      <c r="J73">
        <v>1338186657</v>
      </c>
      <c r="K73" s="11">
        <f>(StarterBook[[#This Row],[launched_at]]/86400)+25569+(-5/24)</f>
        <v>40997.063159722216</v>
      </c>
      <c r="L73">
        <v>1333002657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>
        <f>E73/N73</f>
        <v>69.71875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11">
        <f>(StarterBook[[#This Row],[deadline]]/86400) + 25569+ (-5/24)</f>
        <v>41227.791666666664</v>
      </c>
      <c r="J74">
        <v>1352937600</v>
      </c>
      <c r="K74" s="11">
        <f>(StarterBook[[#This Row],[launched_at]]/86400)+25569+(-5/24)</f>
        <v>41207.801863425928</v>
      </c>
      <c r="L74">
        <v>1351210481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>
        <f>E74/N74</f>
        <v>58.170731707317074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11">
        <f>(StarterBook[[#This Row],[deadline]]/86400) + 25569+ (-5/24)</f>
        <v>40665.957638888889</v>
      </c>
      <c r="J75">
        <v>1304395140</v>
      </c>
      <c r="K75" s="11">
        <f>(StarterBook[[#This Row],[launched_at]]/86400)+25569+(-5/24)</f>
        <v>40587.548425925925</v>
      </c>
      <c r="L75">
        <v>1297620584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>
        <f>E75/N75</f>
        <v>50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11">
        <f>(StarterBook[[#This Row],[deadline]]/86400) + 25569+ (-5/24)</f>
        <v>42390.278877314813</v>
      </c>
      <c r="J76">
        <v>1453376495</v>
      </c>
      <c r="K76" s="11">
        <f>(StarterBook[[#This Row],[launched_at]]/86400)+25569+(-5/24)</f>
        <v>42360.278877314813</v>
      </c>
      <c r="L76">
        <v>1450784495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>
        <f>E76/N76</f>
        <v>19.471034482758618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11">
        <f>(StarterBook[[#This Row],[deadline]]/86400) + 25569+ (-5/24)</f>
        <v>41387.000833333332</v>
      </c>
      <c r="J77">
        <v>1366693272</v>
      </c>
      <c r="K77" s="11">
        <f>(StarterBook[[#This Row],[launched_at]]/86400)+25569+(-5/24)</f>
        <v>41357.000833333332</v>
      </c>
      <c r="L77">
        <v>1364101272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>
        <f>E77/N77</f>
        <v>85.957446808510639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11">
        <f>(StarterBook[[#This Row],[deadline]]/86400) + 25569+ (-5/24)</f>
        <v>40904.524976851848</v>
      </c>
      <c r="J78">
        <v>1325007358</v>
      </c>
      <c r="K78" s="11">
        <f>(StarterBook[[#This Row],[launched_at]]/86400)+25569+(-5/24)</f>
        <v>40844.483310185184</v>
      </c>
      <c r="L78">
        <v>1319819758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>
        <f>E78/N78</f>
        <v>30.666666666666668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11">
        <f>(StarterBook[[#This Row],[deadline]]/86400) + 25569+ (-5/24)</f>
        <v>41049.915972222218</v>
      </c>
      <c r="J79">
        <v>1337569140</v>
      </c>
      <c r="K79" s="11">
        <f>(StarterBook[[#This Row],[launched_at]]/86400)+25569+(-5/24)</f>
        <v>40996.936539351846</v>
      </c>
      <c r="L79">
        <v>1332991717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>
        <f>E79/N79</f>
        <v>60.384615384615387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11">
        <f>(StarterBook[[#This Row],[deadline]]/86400) + 25569+ (-5/24)</f>
        <v>42614.522233796299</v>
      </c>
      <c r="J80">
        <v>1472751121</v>
      </c>
      <c r="K80" s="11">
        <f>(StarterBook[[#This Row],[launched_at]]/86400)+25569+(-5/24)</f>
        <v>42604.522233796299</v>
      </c>
      <c r="L80">
        <v>1471887121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>
        <f>E80/N80</f>
        <v>38.6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11">
        <f>(StarterBook[[#This Row],[deadline]]/86400) + 25569+ (-5/24)</f>
        <v>41754.568206018514</v>
      </c>
      <c r="J81">
        <v>1398451093</v>
      </c>
      <c r="K81" s="11">
        <f>(StarterBook[[#This Row],[launched_at]]/86400)+25569+(-5/24)</f>
        <v>41724.568206018514</v>
      </c>
      <c r="L81">
        <v>1395859093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>
        <f>E81/N81</f>
        <v>40.268292682926827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11">
        <f>(StarterBook[[#This Row],[deadline]]/86400) + 25569+ (-5/24)</f>
        <v>41617.875648148147</v>
      </c>
      <c r="J82">
        <v>1386640856</v>
      </c>
      <c r="K82" s="11">
        <f>(StarterBook[[#This Row],[launched_at]]/86400)+25569+(-5/24)</f>
        <v>41582.875648148147</v>
      </c>
      <c r="L82">
        <v>1383616856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>
        <f>E82/N82</f>
        <v>273.82978723404256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11">
        <f>(StarterBook[[#This Row],[deadline]]/86400) + 25569+ (-5/24)</f>
        <v>41103.918055555558</v>
      </c>
      <c r="J83">
        <v>1342234920</v>
      </c>
      <c r="K83" s="11">
        <f>(StarterBook[[#This Row],[launched_at]]/86400)+25569+(-5/24)</f>
        <v>41099.950543981475</v>
      </c>
      <c r="L83">
        <v>1341892127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>
        <f>E83/N83</f>
        <v>53.035714285714285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11">
        <f>(StarterBook[[#This Row],[deadline]]/86400) + 25569+ (-5/24)</f>
        <v>40825.611817129626</v>
      </c>
      <c r="J84">
        <v>1318189261</v>
      </c>
      <c r="K84" s="11">
        <f>(StarterBook[[#This Row],[launched_at]]/86400)+25569+(-5/24)</f>
        <v>40795.611817129626</v>
      </c>
      <c r="L84">
        <v>1315597261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>
        <f>E84/N84</f>
        <v>40.005000000000003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11">
        <f>(StarterBook[[#This Row],[deadline]]/86400) + 25569+ (-5/24)</f>
        <v>42057.270833333336</v>
      </c>
      <c r="J85">
        <v>1424604600</v>
      </c>
      <c r="K85" s="11">
        <f>(StarterBook[[#This Row],[launched_at]]/86400)+25569+(-5/24)</f>
        <v>42042.407280092586</v>
      </c>
      <c r="L85">
        <v>1423320389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>
        <f>E85/N85</f>
        <v>15.76923076923077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11">
        <f>(StarterBook[[#This Row],[deadline]]/86400) + 25569+ (-5/24)</f>
        <v>40678.54960648148</v>
      </c>
      <c r="J86">
        <v>1305483086</v>
      </c>
      <c r="K86" s="11">
        <f>(StarterBook[[#This Row],[launched_at]]/86400)+25569+(-5/24)</f>
        <v>40648.54960648148</v>
      </c>
      <c r="L86">
        <v>1302891086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>
        <f>E86/N86</f>
        <v>71.428571428571431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11">
        <f>(StarterBook[[#This Row],[deadline]]/86400) + 25569+ (-5/24)</f>
        <v>40808.917094907403</v>
      </c>
      <c r="J87">
        <v>1316746837</v>
      </c>
      <c r="K87" s="11">
        <f>(StarterBook[[#This Row],[launched_at]]/86400)+25569+(-5/24)</f>
        <v>40778.917094907403</v>
      </c>
      <c r="L87">
        <v>1314154837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>
        <f>E87/N87</f>
        <v>71.714285714285708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11">
        <f>(StarterBook[[#This Row],[deadline]]/86400) + 25569+ (-5/24)</f>
        <v>42365.389409722215</v>
      </c>
      <c r="J88">
        <v>1451226045</v>
      </c>
      <c r="K88" s="11">
        <f>(StarterBook[[#This Row],[launched_at]]/86400)+25569+(-5/24)</f>
        <v>42291.347743055558</v>
      </c>
      <c r="L88">
        <v>1444828845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>
        <f>E88/N88</f>
        <v>375.76470588235293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11">
        <f>(StarterBook[[#This Row],[deadline]]/86400) + 25569+ (-5/24)</f>
        <v>40331.861805555549</v>
      </c>
      <c r="J89">
        <v>1275529260</v>
      </c>
      <c r="K89" s="11">
        <f>(StarterBook[[#This Row],[launched_at]]/86400)+25569+(-5/24)</f>
        <v>40322.331053240741</v>
      </c>
      <c r="L89">
        <v>1274705803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>
        <f>E89/N89</f>
        <v>104.6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11">
        <f>(StarterBook[[#This Row],[deadline]]/86400) + 25569+ (-5/24)</f>
        <v>41812.450590277775</v>
      </c>
      <c r="J90">
        <v>1403452131</v>
      </c>
      <c r="K90" s="11">
        <f>(StarterBook[[#This Row],[launched_at]]/86400)+25569+(-5/24)</f>
        <v>41786.450590277775</v>
      </c>
      <c r="L90">
        <v>1401205731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>
        <f>E90/N90</f>
        <v>60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11">
        <f>(StarterBook[[#This Row],[deadline]]/86400) + 25569+ (-5/24)</f>
        <v>41427.543888888882</v>
      </c>
      <c r="J91">
        <v>1370196192</v>
      </c>
      <c r="K91" s="11">
        <f>(StarterBook[[#This Row],[launched_at]]/86400)+25569+(-5/24)</f>
        <v>41402.543888888882</v>
      </c>
      <c r="L91">
        <v>1368036192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>
        <f>E91/N91</f>
        <v>123.28571428571429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11">
        <f>(StarterBook[[#This Row],[deadline]]/86400) + 25569+ (-5/24)</f>
        <v>40736.089108796295</v>
      </c>
      <c r="J92">
        <v>1310454499</v>
      </c>
      <c r="K92" s="11">
        <f>(StarterBook[[#This Row],[launched_at]]/86400)+25569+(-5/24)</f>
        <v>40706.089108796295</v>
      </c>
      <c r="L92">
        <v>1307862499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>
        <f>E92/N92</f>
        <v>31.375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11">
        <f>(StarterBook[[#This Row],[deadline]]/86400) + 25569+ (-5/24)</f>
        <v>40680.194027777776</v>
      </c>
      <c r="J93">
        <v>1305625164</v>
      </c>
      <c r="K93" s="11">
        <f>(StarterBook[[#This Row],[launched_at]]/86400)+25569+(-5/24)</f>
        <v>40619.194027777776</v>
      </c>
      <c r="L93">
        <v>1300354764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>
        <f>E93/N93</f>
        <v>78.260869565217391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11">
        <f>(StarterBook[[#This Row],[deadline]]/86400) + 25569+ (-5/24)</f>
        <v>42767.124999999993</v>
      </c>
      <c r="J94">
        <v>1485936000</v>
      </c>
      <c r="K94" s="11">
        <f>(StarterBook[[#This Row],[launched_at]]/86400)+25569+(-5/24)</f>
        <v>42720.990543981483</v>
      </c>
      <c r="L94">
        <v>1481949983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>
        <f>E94/N94</f>
        <v>122.32558139534883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11">
        <f>(StarterBook[[#This Row],[deadline]]/86400) + 25569+ (-5/24)</f>
        <v>41093.666666666664</v>
      </c>
      <c r="J95">
        <v>1341349200</v>
      </c>
      <c r="K95" s="11">
        <f>(StarterBook[[#This Row],[launched_at]]/86400)+25569+(-5/24)</f>
        <v>41065.649733796294</v>
      </c>
      <c r="L95">
        <v>1338928537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>
        <f>E95/N95</f>
        <v>73.733333333333334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11">
        <f>(StarterBook[[#This Row],[deadline]]/86400) + 25569+ (-5/24)</f>
        <v>41736.509513888886</v>
      </c>
      <c r="J96">
        <v>1396890822</v>
      </c>
      <c r="K96" s="11">
        <f>(StarterBook[[#This Row],[launched_at]]/86400)+25569+(-5/24)</f>
        <v>41716.509513888886</v>
      </c>
      <c r="L96">
        <v>1395162822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>
        <f>E96/N96</f>
        <v>21.666666666666668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11">
        <f>(StarterBook[[#This Row],[deadline]]/86400) + 25569+ (-5/24)</f>
        <v>40964.796770833331</v>
      </c>
      <c r="J97">
        <v>1330214841</v>
      </c>
      <c r="K97" s="11">
        <f>(StarterBook[[#This Row],[launched_at]]/86400)+25569+(-5/24)</f>
        <v>40934.796770833331</v>
      </c>
      <c r="L97">
        <v>1327622841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>
        <f>E97/N97</f>
        <v>21.904761904761905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11">
        <f>(StarterBook[[#This Row],[deadline]]/86400) + 25569+ (-5/24)</f>
        <v>40390.916666666664</v>
      </c>
      <c r="J98">
        <v>1280631600</v>
      </c>
      <c r="K98" s="11">
        <f>(StarterBook[[#This Row],[launched_at]]/86400)+25569+(-5/24)</f>
        <v>40324.45417824074</v>
      </c>
      <c r="L98">
        <v>1274889241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>
        <f>E98/N98</f>
        <v>50.588235294117645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11">
        <f>(StarterBook[[#This Row],[deadline]]/86400) + 25569+ (-5/24)</f>
        <v>40735.926874999997</v>
      </c>
      <c r="J99">
        <v>1310440482</v>
      </c>
      <c r="K99" s="11">
        <f>(StarterBook[[#This Row],[launched_at]]/86400)+25569+(-5/24)</f>
        <v>40705.926874999997</v>
      </c>
      <c r="L99">
        <v>1307848482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>
        <f>E99/N99</f>
        <v>53.125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11">
        <f>(StarterBook[[#This Row],[deadline]]/86400) + 25569+ (-5/24)</f>
        <v>41250.770833333328</v>
      </c>
      <c r="J100">
        <v>1354923000</v>
      </c>
      <c r="K100" s="11">
        <f>(StarterBook[[#This Row],[launched_at]]/86400)+25569+(-5/24)</f>
        <v>41214.586504629631</v>
      </c>
      <c r="L100">
        <v>1351796674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>
        <f>E100/N100</f>
        <v>56.666666666666664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11">
        <f>(StarterBook[[#This Row],[deadline]]/86400) + 25569+ (-5/24)</f>
        <v>41661.694432870368</v>
      </c>
      <c r="J101">
        <v>1390426799</v>
      </c>
      <c r="K101" s="11">
        <f>(StarterBook[[#This Row],[launched_at]]/86400)+25569+(-5/24)</f>
        <v>41631.694432870368</v>
      </c>
      <c r="L101">
        <v>1387834799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>
        <f>E101/N101</f>
        <v>40.776666666666664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11">
        <f>(StarterBook[[#This Row],[deadline]]/86400) + 25569+ (-5/24)</f>
        <v>41217.586643518516</v>
      </c>
      <c r="J102">
        <v>1352055886</v>
      </c>
      <c r="K102" s="11">
        <f>(StarterBook[[#This Row],[launched_at]]/86400)+25569+(-5/24)</f>
        <v>41197.544976851852</v>
      </c>
      <c r="L102">
        <v>1350324286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>
        <f>E102/N102</f>
        <v>192.30769230769232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11">
        <f>(StarterBook[[#This Row],[deadline]]/86400) + 25569+ (-5/24)</f>
        <v>41298.568402777775</v>
      </c>
      <c r="J103">
        <v>1359052710</v>
      </c>
      <c r="K103" s="11">
        <f>(StarterBook[[#This Row],[launched_at]]/86400)+25569+(-5/24)</f>
        <v>41274.568402777775</v>
      </c>
      <c r="L103">
        <v>1356979110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>
        <f>E103/N103</f>
        <v>100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11">
        <f>(StarterBook[[#This Row],[deadline]]/86400) + 25569+ (-5/24)</f>
        <v>40534.922835648147</v>
      </c>
      <c r="J104">
        <v>1293073733</v>
      </c>
      <c r="K104" s="11">
        <f>(StarterBook[[#This Row],[launched_at]]/86400)+25569+(-5/24)</f>
        <v>40504.922835648147</v>
      </c>
      <c r="L104">
        <v>1290481733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>
        <f>E104/N104</f>
        <v>117.92307692307692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11">
        <f>(StarterBook[[#This Row],[deadline]]/86400) + 25569+ (-5/24)</f>
        <v>41705.597569444442</v>
      </c>
      <c r="J105">
        <v>1394220030</v>
      </c>
      <c r="K105" s="11">
        <f>(StarterBook[[#This Row],[launched_at]]/86400)+25569+(-5/24)</f>
        <v>41682.597569444442</v>
      </c>
      <c r="L105">
        <v>1392232830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>
        <f>E105/N105</f>
        <v>27.897959183673468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11">
        <f>(StarterBook[[#This Row],[deadline]]/86400) + 25569+ (-5/24)</f>
        <v>40635.833333333328</v>
      </c>
      <c r="J106">
        <v>1301792400</v>
      </c>
      <c r="K106" s="11">
        <f>(StarterBook[[#This Row],[launched_at]]/86400)+25569+(-5/24)</f>
        <v>40612.486874999995</v>
      </c>
      <c r="L106">
        <v>1299775266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>
        <f>E106/N106</f>
        <v>60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11">
        <f>(StarterBook[[#This Row],[deadline]]/86400) + 25569+ (-5/24)</f>
        <v>42503.791666666664</v>
      </c>
      <c r="J107">
        <v>1463184000</v>
      </c>
      <c r="K107" s="11">
        <f>(StarterBook[[#This Row],[launched_at]]/86400)+25569+(-5/24)</f>
        <v>42485.516435185178</v>
      </c>
      <c r="L107">
        <v>1461605020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>
        <f>E107/N107</f>
        <v>39.383333333333333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11">
        <f>(StarterBook[[#This Row],[deadline]]/86400) + 25569+ (-5/24)</f>
        <v>41001.568298611106</v>
      </c>
      <c r="J108">
        <v>1333391901</v>
      </c>
      <c r="K108" s="11">
        <f>(StarterBook[[#This Row],[launched_at]]/86400)+25569+(-5/24)</f>
        <v>40987.568298611106</v>
      </c>
      <c r="L108">
        <v>1332182301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>
        <f>E108/N108</f>
        <v>186.11111111111111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11">
        <f>(StarterBook[[#This Row],[deadline]]/86400) + 25569+ (-5/24)</f>
        <v>40657.774155092593</v>
      </c>
      <c r="J109">
        <v>1303688087</v>
      </c>
      <c r="K109" s="11">
        <f>(StarterBook[[#This Row],[launched_at]]/86400)+25569+(-5/24)</f>
        <v>40635.774155092593</v>
      </c>
      <c r="L109">
        <v>1301787287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>
        <f>E109/N109</f>
        <v>111.37681159420291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11">
        <f>(StarterBook[[#This Row],[deadline]]/86400) + 25569+ (-5/24)</f>
        <v>41425.404745370368</v>
      </c>
      <c r="J110">
        <v>1370011370</v>
      </c>
      <c r="K110" s="11">
        <f>(StarterBook[[#This Row],[launched_at]]/86400)+25569+(-5/24)</f>
        <v>41365.404745370368</v>
      </c>
      <c r="L110">
        <v>1364827370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>
        <f>E110/N110</f>
        <v>78.723404255319153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11">
        <f>(StarterBook[[#This Row],[deadline]]/86400) + 25569+ (-5/24)</f>
        <v>40599.817476851851</v>
      </c>
      <c r="J111">
        <v>1298680630</v>
      </c>
      <c r="K111" s="11">
        <f>(StarterBook[[#This Row],[launched_at]]/86400)+25569+(-5/24)</f>
        <v>40569.817476851851</v>
      </c>
      <c r="L111">
        <v>1296088630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>
        <f>E111/N111</f>
        <v>46.702127659574465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11">
        <f>(StarterBook[[#This Row],[deadline]]/86400) + 25569+ (-5/24)</f>
        <v>41592.040972222218</v>
      </c>
      <c r="J112">
        <v>1384408740</v>
      </c>
      <c r="K112" s="11">
        <f>(StarterBook[[#This Row],[launched_at]]/86400)+25569+(-5/24)</f>
        <v>41557.741354166668</v>
      </c>
      <c r="L112">
        <v>1381445253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>
        <f>E112/N112</f>
        <v>65.384615384615387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11">
        <f>(StarterBook[[#This Row],[deadline]]/86400) + 25569+ (-5/24)</f>
        <v>42155.124849537031</v>
      </c>
      <c r="J113">
        <v>1433059187</v>
      </c>
      <c r="K113" s="11">
        <f>(StarterBook[[#This Row],[launched_at]]/86400)+25569+(-5/24)</f>
        <v>42125.124849537031</v>
      </c>
      <c r="L113">
        <v>1430467187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>
        <f>E113/N113</f>
        <v>102.0754716981132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11">
        <f>(StarterBook[[#This Row],[deadline]]/86400) + 25569+ (-5/24)</f>
        <v>41741.875</v>
      </c>
      <c r="J114">
        <v>1397354400</v>
      </c>
      <c r="K114" s="11">
        <f>(StarterBook[[#This Row],[launched_at]]/86400)+25569+(-5/24)</f>
        <v>41717.834699074076</v>
      </c>
      <c r="L114">
        <v>1395277318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>
        <f>E114/N114</f>
        <v>64.197530864197532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11">
        <f>(StarterBook[[#This Row],[deadline]]/86400) + 25569+ (-5/24)</f>
        <v>40761.416666666664</v>
      </c>
      <c r="J115">
        <v>1312642800</v>
      </c>
      <c r="K115" s="11">
        <f>(StarterBook[[#This Row],[launched_at]]/86400)+25569+(-5/24)</f>
        <v>40753.550092592588</v>
      </c>
      <c r="L115">
        <v>1311963128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>
        <f>E115/N115</f>
        <v>90.384615384615387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11">
        <f>(StarterBook[[#This Row],[deadline]]/86400) + 25569+ (-5/24)</f>
        <v>40921.065833333334</v>
      </c>
      <c r="J116">
        <v>1326436488</v>
      </c>
      <c r="K116" s="11">
        <f>(StarterBook[[#This Row],[launched_at]]/86400)+25569+(-5/24)</f>
        <v>40861.065833333334</v>
      </c>
      <c r="L116">
        <v>1321252488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>
        <f>E116/N116</f>
        <v>88.571428571428569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11">
        <f>(StarterBook[[#This Row],[deadline]]/86400) + 25569+ (-5/24)</f>
        <v>40943.530601851853</v>
      </c>
      <c r="J117">
        <v>1328377444</v>
      </c>
      <c r="K117" s="11">
        <f>(StarterBook[[#This Row],[launched_at]]/86400)+25569+(-5/24)</f>
        <v>40918.530601851853</v>
      </c>
      <c r="L117">
        <v>1326217444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>
        <f>E117/N117</f>
        <v>28.727272727272727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11">
        <f>(StarterBook[[#This Row],[deadline]]/86400) + 25569+ (-5/24)</f>
        <v>40641.247164351851</v>
      </c>
      <c r="J118">
        <v>1302260155</v>
      </c>
      <c r="K118" s="11">
        <f>(StarterBook[[#This Row],[launched_at]]/86400)+25569+(-5/24)</f>
        <v>40595.288831018515</v>
      </c>
      <c r="L118">
        <v>1298289355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>
        <f>E118/N118</f>
        <v>69.78947368421052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11">
        <f>(StarterBook[[#This Row],[deadline]]/86400) + 25569+ (-5/24)</f>
        <v>40338.583333333328</v>
      </c>
      <c r="J119">
        <v>1276110000</v>
      </c>
      <c r="K119" s="11">
        <f>(StarterBook[[#This Row],[launched_at]]/86400)+25569+(-5/24)</f>
        <v>40248.626666666663</v>
      </c>
      <c r="L119">
        <v>1268337744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>
        <f>E119/N119</f>
        <v>167.48962962962963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11">
        <f>(StarterBook[[#This Row],[deadline]]/86400) + 25569+ (-5/24)</f>
        <v>40752.845324074071</v>
      </c>
      <c r="J120">
        <v>1311902236</v>
      </c>
      <c r="K120" s="11">
        <f>(StarterBook[[#This Row],[launched_at]]/86400)+25569+(-5/24)</f>
        <v>40722.845324074071</v>
      </c>
      <c r="L120">
        <v>1309310236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>
        <f>E120/N120</f>
        <v>144.91230769230768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11">
        <f>(StarterBook[[#This Row],[deadline]]/86400) + 25569+ (-5/24)</f>
        <v>40768.75</v>
      </c>
      <c r="J121">
        <v>1313276400</v>
      </c>
      <c r="K121" s="11">
        <f>(StarterBook[[#This Row],[launched_at]]/86400)+25569+(-5/24)</f>
        <v>40738.860949074071</v>
      </c>
      <c r="L121">
        <v>1310693986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>
        <f>E121/N121</f>
        <v>91.840540540540545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11">
        <f>(StarterBook[[#This Row],[deadline]]/86400) + 25569+ (-5/24)</f>
        <v>42645.841516203705</v>
      </c>
      <c r="J122">
        <v>1475457107</v>
      </c>
      <c r="K122" s="11">
        <f>(StarterBook[[#This Row],[launched_at]]/86400)+25569+(-5/24)</f>
        <v>42615.841516203705</v>
      </c>
      <c r="L122">
        <v>1472865107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>
        <f>E122/N122</f>
        <v>10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11">
        <f>(StarterBook[[#This Row],[deadline]]/86400) + 25569+ (-5/24)</f>
        <v>42112.219444444439</v>
      </c>
      <c r="J123">
        <v>1429352160</v>
      </c>
      <c r="K123" s="11">
        <f>(StarterBook[[#This Row],[launched_at]]/86400)+25569+(-5/24)</f>
        <v>42096.496643518512</v>
      </c>
      <c r="L123">
        <v>1427993710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>
        <f>E123/N123</f>
        <v>1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11">
        <f>(StarterBook[[#This Row],[deadline]]/86400) + 25569+ (-5/24)</f>
        <v>42653.223460648143</v>
      </c>
      <c r="J124">
        <v>1476094907</v>
      </c>
      <c r="K124" s="11">
        <f>(StarterBook[[#This Row],[launched_at]]/86400)+25569+(-5/24)</f>
        <v>42593.223460648143</v>
      </c>
      <c r="L124">
        <v>1470910907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t="e">
        <f>E124/N124</f>
        <v>#DIV/0!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11">
        <f>(StarterBook[[#This Row],[deadline]]/86400) + 25569+ (-5/24)</f>
        <v>41940.708333333328</v>
      </c>
      <c r="J125">
        <v>1414533600</v>
      </c>
      <c r="K125" s="11">
        <f>(StarterBook[[#This Row],[launched_at]]/86400)+25569+(-5/24)</f>
        <v>41904.573657407404</v>
      </c>
      <c r="L125">
        <v>1411411564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>
        <f>E125/N125</f>
        <v>25.166666666666668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11">
        <f>(StarterBook[[#This Row],[deadline]]/86400) + 25569+ (-5/24)</f>
        <v>42139.720393518517</v>
      </c>
      <c r="J126">
        <v>1431728242</v>
      </c>
      <c r="K126" s="11">
        <f>(StarterBook[[#This Row],[launched_at]]/86400)+25569+(-5/24)</f>
        <v>42114.720393518517</v>
      </c>
      <c r="L126">
        <v>1429568242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t="e">
        <f>E126/N126</f>
        <v>#DIV/0!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11">
        <f>(StarterBook[[#This Row],[deadline]]/86400) + 25569+ (-5/24)</f>
        <v>42769.78564814815</v>
      </c>
      <c r="J127">
        <v>1486165880</v>
      </c>
      <c r="K127" s="11">
        <f>(StarterBook[[#This Row],[launched_at]]/86400)+25569+(-5/24)</f>
        <v>42709.78564814815</v>
      </c>
      <c r="L127">
        <v>1480981880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>
        <f>E127/N127</f>
        <v>11.666666666666666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11">
        <f>(StarterBook[[#This Row],[deadline]]/86400) + 25569+ (-5/24)</f>
        <v>42165.874999999993</v>
      </c>
      <c r="J128">
        <v>1433988000</v>
      </c>
      <c r="K128" s="11">
        <f>(StarterBook[[#This Row],[launched_at]]/86400)+25569+(-5/24)</f>
        <v>42135.381215277775</v>
      </c>
      <c r="L128">
        <v>1431353337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>
        <f>E128/N128</f>
        <v>106.69230769230769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11">
        <f>(StarterBook[[#This Row],[deadline]]/86400) + 25569+ (-5/24)</f>
        <v>42097.37431712963</v>
      </c>
      <c r="J129">
        <v>1428069541</v>
      </c>
      <c r="K129" s="11">
        <f>(StarterBook[[#This Row],[launched_at]]/86400)+25569+(-5/24)</f>
        <v>42067.415983796294</v>
      </c>
      <c r="L129">
        <v>1425481141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>
        <f>E129/N129</f>
        <v>47.5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11">
        <f>(StarterBook[[#This Row],[deadline]]/86400) + 25569+ (-5/24)</f>
        <v>42663.019594907404</v>
      </c>
      <c r="J130">
        <v>1476941293</v>
      </c>
      <c r="K130" s="11">
        <f>(StarterBook[[#This Row],[launched_at]]/86400)+25569+(-5/24)</f>
        <v>42628.019594907404</v>
      </c>
      <c r="L130">
        <v>1473917293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>
        <f>E130/N130</f>
        <v>311.16666666666669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11">
        <f>(StarterBook[[#This Row],[deadline]]/86400) + 25569+ (-5/24)</f>
        <v>41942.728969907403</v>
      </c>
      <c r="J131">
        <v>1414708183</v>
      </c>
      <c r="K131" s="11">
        <f>(StarterBook[[#This Row],[launched_at]]/86400)+25569+(-5/24)</f>
        <v>41882.728969907403</v>
      </c>
      <c r="L131">
        <v>1409524183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t="e">
        <f>E131/N131</f>
        <v>#DIV/0!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11">
        <f>(StarterBook[[#This Row],[deadline]]/86400) + 25569+ (-5/24)</f>
        <v>41806.636111111111</v>
      </c>
      <c r="J132">
        <v>1402949760</v>
      </c>
      <c r="K132" s="11">
        <f>(StarterBook[[#This Row],[launched_at]]/86400)+25569+(-5/24)</f>
        <v>41778.707083333335</v>
      </c>
      <c r="L132">
        <v>1400536692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t="e">
        <f>E132/N132</f>
        <v>#DIV/0!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11">
        <f>(StarterBook[[#This Row],[deadline]]/86400) + 25569+ (-5/24)</f>
        <v>42556.791666666664</v>
      </c>
      <c r="J133">
        <v>1467763200</v>
      </c>
      <c r="K133" s="11">
        <f>(StarterBook[[#This Row],[launched_at]]/86400)+25569+(-5/24)</f>
        <v>42541.629178240742</v>
      </c>
      <c r="L133">
        <v>1466453161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t="e">
        <f>E133/N133</f>
        <v>#DIV/0!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11">
        <f>(StarterBook[[#This Row],[deadline]]/86400) + 25569+ (-5/24)</f>
        <v>41950.645914351851</v>
      </c>
      <c r="J134">
        <v>1415392207</v>
      </c>
      <c r="K134" s="11">
        <f>(StarterBook[[#This Row],[launched_at]]/86400)+25569+(-5/24)</f>
        <v>41905.60424768518</v>
      </c>
      <c r="L134">
        <v>1411500607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>
        <f>E134/N134</f>
        <v>94.506172839506178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11">
        <f>(StarterBook[[#This Row],[deadline]]/86400) + 25569+ (-5/24)</f>
        <v>42521.521527777775</v>
      </c>
      <c r="J135">
        <v>1464715860</v>
      </c>
      <c r="K135" s="11">
        <f>(StarterBook[[#This Row],[launched_at]]/86400)+25569+(-5/24)</f>
        <v>42491.599351851844</v>
      </c>
      <c r="L135">
        <v>1462130584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t="e">
        <f>E135/N135</f>
        <v>#DIV/0!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11">
        <f>(StarterBook[[#This Row],[deadline]]/86400) + 25569+ (-5/24)</f>
        <v>42251.499999999993</v>
      </c>
      <c r="J136">
        <v>1441386000</v>
      </c>
      <c r="K136" s="11">
        <f>(StarterBook[[#This Row],[launched_at]]/86400)+25569+(-5/24)</f>
        <v>42221.701597222222</v>
      </c>
      <c r="L136">
        <v>1438811418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t="e">
        <f>E136/N136</f>
        <v>#DIV/0!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11">
        <f>(StarterBook[[#This Row],[deadline]]/86400) + 25569+ (-5/24)</f>
        <v>41821.583333333328</v>
      </c>
      <c r="J137">
        <v>1404241200</v>
      </c>
      <c r="K137" s="11">
        <f>(StarterBook[[#This Row],[launched_at]]/86400)+25569+(-5/24)</f>
        <v>41788.173576388886</v>
      </c>
      <c r="L137">
        <v>1401354597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>
        <f>E137/N137</f>
        <v>80.599999999999994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11">
        <f>(StarterBook[[#This Row],[deadline]]/86400) + 25569+ (-5/24)</f>
        <v>42140.219444444439</v>
      </c>
      <c r="J138">
        <v>1431771360</v>
      </c>
      <c r="K138" s="11">
        <f>(StarterBook[[#This Row],[launched_at]]/86400)+25569+(-5/24)</f>
        <v>42096.201782407406</v>
      </c>
      <c r="L138">
        <v>1427968234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t="e">
        <f>E138/N138</f>
        <v>#DIV/0!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11">
        <f>(StarterBook[[#This Row],[deadline]]/86400) + 25569+ (-5/24)</f>
        <v>42289.365659722222</v>
      </c>
      <c r="J139">
        <v>1444657593</v>
      </c>
      <c r="K139" s="11">
        <f>(StarterBook[[#This Row],[launched_at]]/86400)+25569+(-5/24)</f>
        <v>42239.365659722222</v>
      </c>
      <c r="L139">
        <v>1440337593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t="e">
        <f>E139/N139</f>
        <v>#DIV/0!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11">
        <f>(StarterBook[[#This Row],[deadline]]/86400) + 25569+ (-5/24)</f>
        <v>42216.999305555553</v>
      </c>
      <c r="J140">
        <v>1438405140</v>
      </c>
      <c r="K140" s="11">
        <f>(StarterBook[[#This Row],[launched_at]]/86400)+25569+(-5/24)</f>
        <v>42186.049085648141</v>
      </c>
      <c r="L140">
        <v>1435731041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>
        <f>E140/N140</f>
        <v>81.241379310344826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11">
        <f>(StarterBook[[#This Row],[deadline]]/86400) + 25569+ (-5/24)</f>
        <v>42197.712638888886</v>
      </c>
      <c r="J141">
        <v>1436738772</v>
      </c>
      <c r="K141" s="11">
        <f>(StarterBook[[#This Row],[launched_at]]/86400)+25569+(-5/24)</f>
        <v>42187.712638888886</v>
      </c>
      <c r="L141">
        <v>1435874772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>
        <f>E141/N141</f>
        <v>500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11">
        <f>(StarterBook[[#This Row],[deadline]]/86400) + 25569+ (-5/24)</f>
        <v>42082.948287037034</v>
      </c>
      <c r="J142">
        <v>1426823132</v>
      </c>
      <c r="K142" s="11">
        <f>(StarterBook[[#This Row],[launched_at]]/86400)+25569+(-5/24)</f>
        <v>42052.989953703705</v>
      </c>
      <c r="L142">
        <v>1424234732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t="e">
        <f>E142/N142</f>
        <v>#DIV/0!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11">
        <f>(StarterBook[[#This Row],[deadline]]/86400) + 25569+ (-5/24)</f>
        <v>42154.944710648146</v>
      </c>
      <c r="J143">
        <v>1433043623</v>
      </c>
      <c r="K143" s="11">
        <f>(StarterBook[[#This Row],[launched_at]]/86400)+25569+(-5/24)</f>
        <v>42109.944710648146</v>
      </c>
      <c r="L143">
        <v>1429155623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>
        <f>E143/N143</f>
        <v>46.178571428571431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11">
        <f>(StarterBook[[#This Row],[deadline]]/86400) + 25569+ (-5/24)</f>
        <v>41959.726597222216</v>
      </c>
      <c r="J144">
        <v>1416176778</v>
      </c>
      <c r="K144" s="11">
        <f>(StarterBook[[#This Row],[launched_at]]/86400)+25569+(-5/24)</f>
        <v>41938.684930555552</v>
      </c>
      <c r="L144">
        <v>1414358778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>
        <f>E144/N144</f>
        <v>10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11">
        <f>(StarterBook[[#This Row],[deadline]]/86400) + 25569+ (-5/24)</f>
        <v>42616.038194444445</v>
      </c>
      <c r="J145">
        <v>1472882100</v>
      </c>
      <c r="K145" s="11">
        <f>(StarterBook[[#This Row],[launched_at]]/86400)+25569+(-5/24)</f>
        <v>42558.855810185181</v>
      </c>
      <c r="L145">
        <v>1467941542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t="e">
        <f>E145/N145</f>
        <v>#DIV/0!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11">
        <f>(StarterBook[[#This Row],[deadline]]/86400) + 25569+ (-5/24)</f>
        <v>42107.512407407405</v>
      </c>
      <c r="J146">
        <v>1428945472</v>
      </c>
      <c r="K146" s="11">
        <f>(StarterBook[[#This Row],[launched_at]]/86400)+25569+(-5/24)</f>
        <v>42047.554074074076</v>
      </c>
      <c r="L146">
        <v>1423765072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>
        <f>E146/N146</f>
        <v>55.945945945945944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11">
        <f>(StarterBook[[#This Row],[deadline]]/86400) + 25569+ (-5/24)</f>
        <v>42227.333935185183</v>
      </c>
      <c r="J147">
        <v>1439298052</v>
      </c>
      <c r="K147" s="11">
        <f>(StarterBook[[#This Row],[launched_at]]/86400)+25569+(-5/24)</f>
        <v>42200.333935185183</v>
      </c>
      <c r="L147">
        <v>1436965252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>
        <f>E147/N147</f>
        <v>37.555555555555557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11">
        <f>(StarterBook[[#This Row],[deadline]]/86400) + 25569+ (-5/24)</f>
        <v>42752.807847222219</v>
      </c>
      <c r="J148">
        <v>1484698998</v>
      </c>
      <c r="K148" s="11">
        <f>(StarterBook[[#This Row],[launched_at]]/86400)+25569+(-5/24)</f>
        <v>42692.807847222219</v>
      </c>
      <c r="L148">
        <v>1479514998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>
        <f>E148/N148</f>
        <v>38.333333333333336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11">
        <f>(StarterBook[[#This Row],[deadline]]/86400) + 25569+ (-5/24)</f>
        <v>42012.554166666661</v>
      </c>
      <c r="J149">
        <v>1420741080</v>
      </c>
      <c r="K149" s="11">
        <f>(StarterBook[[#This Row],[launched_at]]/86400)+25569+(-5/24)</f>
        <v>41969.559490740743</v>
      </c>
      <c r="L149">
        <v>1417026340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t="e">
        <f>E149/N149</f>
        <v>#DIV/0!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11">
        <f>(StarterBook[[#This Row],[deadline]]/86400) + 25569+ (-5/24)</f>
        <v>42427.073333333326</v>
      </c>
      <c r="J150">
        <v>1456555536</v>
      </c>
      <c r="K150" s="11">
        <f>(StarterBook[[#This Row],[launched_at]]/86400)+25569+(-5/24)</f>
        <v>42397.073333333326</v>
      </c>
      <c r="L150">
        <v>1453963536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>
        <f>E150/N150</f>
        <v>20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11">
        <f>(StarterBook[[#This Row],[deadline]]/86400) + 25569+ (-5/24)</f>
        <v>41998.124999999993</v>
      </c>
      <c r="J151">
        <v>1419494400</v>
      </c>
      <c r="K151" s="11">
        <f>(StarterBook[[#This Row],[launched_at]]/86400)+25569+(-5/24)</f>
        <v>41967.963773148142</v>
      </c>
      <c r="L151">
        <v>1416888470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>
        <f>E151/N151</f>
        <v>15.333333333333334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11">
        <f>(StarterBook[[#This Row],[deadline]]/86400) + 25569+ (-5/24)</f>
        <v>42149.95349537037</v>
      </c>
      <c r="J152">
        <v>1432612382</v>
      </c>
      <c r="K152" s="11">
        <f>(StarterBook[[#This Row],[launched_at]]/86400)+25569+(-5/24)</f>
        <v>42089.95349537037</v>
      </c>
      <c r="L152">
        <v>1427428382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>
        <f>E152/N152</f>
        <v>449.43283582089555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11">
        <f>(StarterBook[[#This Row],[deadline]]/86400) + 25569+ (-5/24)</f>
        <v>42173.342488425922</v>
      </c>
      <c r="J153">
        <v>1434633191</v>
      </c>
      <c r="K153" s="11">
        <f>(StarterBook[[#This Row],[launched_at]]/86400)+25569+(-5/24)</f>
        <v>42113.342488425922</v>
      </c>
      <c r="L153">
        <v>1429449191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>
        <f>E153/N153</f>
        <v>28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11">
        <f>(StarterBook[[#This Row],[deadline]]/86400) + 25569+ (-5/24)</f>
        <v>41904.869212962956</v>
      </c>
      <c r="J154">
        <v>1411437100</v>
      </c>
      <c r="K154" s="11">
        <f>(StarterBook[[#This Row],[launched_at]]/86400)+25569+(-5/24)</f>
        <v>41874.869212962956</v>
      </c>
      <c r="L154">
        <v>1408845100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>
        <f>E154/N154</f>
        <v>15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11">
        <f>(StarterBook[[#This Row],[deadline]]/86400) + 25569+ (-5/24)</f>
        <v>41975.419490740744</v>
      </c>
      <c r="J155">
        <v>1417532644</v>
      </c>
      <c r="K155" s="11">
        <f>(StarterBook[[#This Row],[launched_at]]/86400)+25569+(-5/24)</f>
        <v>41933.377824074072</v>
      </c>
      <c r="L155">
        <v>1413900244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>
        <f>E155/N155</f>
        <v>35.9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11">
        <f>(StarterBook[[#This Row],[deadline]]/86400) + 25569+ (-5/24)</f>
        <v>42158.339062499996</v>
      </c>
      <c r="J156">
        <v>1433336895</v>
      </c>
      <c r="K156" s="11">
        <f>(StarterBook[[#This Row],[launched_at]]/86400)+25569+(-5/24)</f>
        <v>42115.339062499996</v>
      </c>
      <c r="L156">
        <v>1429621695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>
        <f>E156/N156</f>
        <v>13.333333333333334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11">
        <f>(StarterBook[[#This Row],[deadline]]/86400) + 25569+ (-5/24)</f>
        <v>42208.351099537038</v>
      </c>
      <c r="J157">
        <v>1437657935</v>
      </c>
      <c r="K157" s="11">
        <f>(StarterBook[[#This Row],[launched_at]]/86400)+25569+(-5/24)</f>
        <v>42168.351099537038</v>
      </c>
      <c r="L157">
        <v>1434201935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>
        <f>E157/N157</f>
        <v>20.25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11">
        <f>(StarterBook[[#This Row],[deadline]]/86400) + 25569+ (-5/24)</f>
        <v>41853.916620370372</v>
      </c>
      <c r="J158">
        <v>1407034796</v>
      </c>
      <c r="K158" s="11">
        <f>(StarterBook[[#This Row],[launched_at]]/86400)+25569+(-5/24)</f>
        <v>41793.916620370372</v>
      </c>
      <c r="L158">
        <v>1401850796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>
        <f>E158/N158</f>
        <v>119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11">
        <f>(StarterBook[[#This Row],[deadline]]/86400) + 25569+ (-5/24)</f>
        <v>42426.703379629624</v>
      </c>
      <c r="J159">
        <v>1456523572</v>
      </c>
      <c r="K159" s="11">
        <f>(StarterBook[[#This Row],[launched_at]]/86400)+25569+(-5/24)</f>
        <v>42396.703379629624</v>
      </c>
      <c r="L159">
        <v>1453931572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>
        <f>E159/N159</f>
        <v>4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11">
        <f>(StarterBook[[#This Row],[deadline]]/86400) + 25569+ (-5/24)</f>
        <v>41933.868379629625</v>
      </c>
      <c r="J160">
        <v>1413942628</v>
      </c>
      <c r="K160" s="11">
        <f>(StarterBook[[#This Row],[launched_at]]/86400)+25569+(-5/24)</f>
        <v>41903.868379629625</v>
      </c>
      <c r="L160">
        <v>1411350628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t="e">
        <f>E160/N160</f>
        <v>#DIV/0!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11">
        <f>(StarterBook[[#This Row],[deadline]]/86400) + 25569+ (-5/24)</f>
        <v>42554.226215277777</v>
      </c>
      <c r="J161">
        <v>1467541545</v>
      </c>
      <c r="K161" s="11">
        <f>(StarterBook[[#This Row],[launched_at]]/86400)+25569+(-5/24)</f>
        <v>42514.226215277777</v>
      </c>
      <c r="L161">
        <v>1464085545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>
        <f>E161/N161</f>
        <v>10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11">
        <f>(StarterBook[[#This Row],[deadline]]/86400) + 25569+ (-5/24)</f>
        <v>42231.70475694444</v>
      </c>
      <c r="J162">
        <v>1439675691</v>
      </c>
      <c r="K162" s="11">
        <f>(StarterBook[[#This Row],[launched_at]]/86400)+25569+(-5/24)</f>
        <v>42171.70475694444</v>
      </c>
      <c r="L162">
        <v>1434491691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t="e">
        <f>E162/N162</f>
        <v>#DIV/0!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11">
        <f>(StarterBook[[#This Row],[deadline]]/86400) + 25569+ (-5/24)</f>
        <v>41822.479108796295</v>
      </c>
      <c r="J163">
        <v>1404318595</v>
      </c>
      <c r="K163" s="11">
        <f>(StarterBook[[#This Row],[launched_at]]/86400)+25569+(-5/24)</f>
        <v>41792.479108796295</v>
      </c>
      <c r="L163">
        <v>1401726595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>
        <f>E163/N163</f>
        <v>5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11">
        <f>(StarterBook[[#This Row],[deadline]]/86400) + 25569+ (-5/24)</f>
        <v>41867.779166666667</v>
      </c>
      <c r="J164">
        <v>1408232520</v>
      </c>
      <c r="K164" s="11">
        <f>(StarterBook[[#This Row],[launched_at]]/86400)+25569+(-5/24)</f>
        <v>41834.91847222222</v>
      </c>
      <c r="L164">
        <v>1405393356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>
        <f>E164/N164</f>
        <v>43.5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11">
        <f>(StarterBook[[#This Row],[deadline]]/86400) + 25569+ (-5/24)</f>
        <v>42277.791666666664</v>
      </c>
      <c r="J165">
        <v>1443657600</v>
      </c>
      <c r="K165" s="11">
        <f>(StarterBook[[#This Row],[launched_at]]/86400)+25569+(-5/24)</f>
        <v>42243.752939814811</v>
      </c>
      <c r="L165">
        <v>1440716654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t="e">
        <f>E165/N165</f>
        <v>#DIV/0!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11">
        <f>(StarterBook[[#This Row],[deadline]]/86400) + 25569+ (-5/24)</f>
        <v>41901.554409722223</v>
      </c>
      <c r="J166">
        <v>1411150701</v>
      </c>
      <c r="K166" s="11">
        <f>(StarterBook[[#This Row],[launched_at]]/86400)+25569+(-5/24)</f>
        <v>41841.554409722223</v>
      </c>
      <c r="L166">
        <v>1405966701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>
        <f>E166/N166</f>
        <v>91.428571428571431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11">
        <f>(StarterBook[[#This Row],[deadline]]/86400) + 25569+ (-5/24)</f>
        <v>42381.450509259252</v>
      </c>
      <c r="J167">
        <v>1452613724</v>
      </c>
      <c r="K167" s="11">
        <f>(StarterBook[[#This Row],[launched_at]]/86400)+25569+(-5/24)</f>
        <v>42351.450509259252</v>
      </c>
      <c r="L167">
        <v>1450021724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t="e">
        <f>E167/N167</f>
        <v>#DIV/0!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11">
        <f>(StarterBook[[#This Row],[deadline]]/86400) + 25569+ (-5/24)</f>
        <v>42750.867615740739</v>
      </c>
      <c r="J168">
        <v>1484531362</v>
      </c>
      <c r="K168" s="11">
        <f>(StarterBook[[#This Row],[launched_at]]/86400)+25569+(-5/24)</f>
        <v>42720.867615740739</v>
      </c>
      <c r="L168">
        <v>1481939362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>
        <f>E168/N168</f>
        <v>3000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11">
        <f>(StarterBook[[#This Row],[deadline]]/86400) + 25569+ (-5/24)</f>
        <v>42220.719155092585</v>
      </c>
      <c r="J169">
        <v>1438726535</v>
      </c>
      <c r="K169" s="11">
        <f>(StarterBook[[#This Row],[launched_at]]/86400)+25569+(-5/24)</f>
        <v>42160.719155092585</v>
      </c>
      <c r="L169">
        <v>1433542535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>
        <f>E169/N169</f>
        <v>5.5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11">
        <f>(StarterBook[[#This Row],[deadline]]/86400) + 25569+ (-5/24)</f>
        <v>42082.585300925923</v>
      </c>
      <c r="J170">
        <v>1426791770</v>
      </c>
      <c r="K170" s="11">
        <f>(StarterBook[[#This Row],[launched_at]]/86400)+25569+(-5/24)</f>
        <v>42052.626967592594</v>
      </c>
      <c r="L170">
        <v>1424203370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>
        <f>E170/N170</f>
        <v>108.33333333333333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11">
        <f>(StarterBook[[#This Row],[deadline]]/86400) + 25569+ (-5/24)</f>
        <v>41930.296979166662</v>
      </c>
      <c r="J171">
        <v>1413634059</v>
      </c>
      <c r="K171" s="11">
        <f>(StarterBook[[#This Row],[launched_at]]/86400)+25569+(-5/24)</f>
        <v>41900.296979166662</v>
      </c>
      <c r="L171">
        <v>1411042059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>
        <f>E171/N171</f>
        <v>56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11">
        <f>(StarterBook[[#This Row],[deadline]]/86400) + 25569+ (-5/24)</f>
        <v>42246.019444444442</v>
      </c>
      <c r="J172">
        <v>1440912480</v>
      </c>
      <c r="K172" s="11">
        <f>(StarterBook[[#This Row],[launched_at]]/86400)+25569+(-5/24)</f>
        <v>42216.769479166665</v>
      </c>
      <c r="L172">
        <v>1438385283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>
        <f>E172/N172</f>
        <v>32.5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11">
        <f>(StarterBook[[#This Row],[deadline]]/86400) + 25569+ (-5/24)</f>
        <v>42593.972384259258</v>
      </c>
      <c r="J173">
        <v>1470975614</v>
      </c>
      <c r="K173" s="11">
        <f>(StarterBook[[#This Row],[launched_at]]/86400)+25569+(-5/24)</f>
        <v>42533.972384259258</v>
      </c>
      <c r="L173">
        <v>1465791614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>
        <f>E173/N173</f>
        <v>1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11">
        <f>(StarterBook[[#This Row],[deadline]]/86400) + 25569+ (-5/24)</f>
        <v>42082.144942129627</v>
      </c>
      <c r="J174">
        <v>1426753723</v>
      </c>
      <c r="K174" s="11">
        <f>(StarterBook[[#This Row],[launched_at]]/86400)+25569+(-5/24)</f>
        <v>42047.186608796292</v>
      </c>
      <c r="L174">
        <v>1423733323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t="e">
        <f>E174/N174</f>
        <v>#DIV/0!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11">
        <f>(StarterBook[[#This Row],[deadline]]/86400) + 25569+ (-5/24)</f>
        <v>42063.364675925921</v>
      </c>
      <c r="J175">
        <v>1425131108</v>
      </c>
      <c r="K175" s="11">
        <f>(StarterBook[[#This Row],[launched_at]]/86400)+25569+(-5/24)</f>
        <v>42033.364675925921</v>
      </c>
      <c r="L175">
        <v>1422539108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t="e">
        <f>E175/N175</f>
        <v>#DIV/0!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11">
        <f>(StarterBook[[#This Row],[deadline]]/86400) + 25569+ (-5/24)</f>
        <v>42132.55064814815</v>
      </c>
      <c r="J176">
        <v>1431108776</v>
      </c>
      <c r="K176" s="11">
        <f>(StarterBook[[#This Row],[launched_at]]/86400)+25569+(-5/24)</f>
        <v>42072.55064814815</v>
      </c>
      <c r="L176">
        <v>1425924776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t="e">
        <f>E176/N176</f>
        <v>#DIV/0!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11">
        <f>(StarterBook[[#This Row],[deadline]]/86400) + 25569+ (-5/24)</f>
        <v>41880.569571759253</v>
      </c>
      <c r="J177">
        <v>1409337611</v>
      </c>
      <c r="K177" s="11">
        <f>(StarterBook[[#This Row],[launched_at]]/86400)+25569+(-5/24)</f>
        <v>41855.569571759253</v>
      </c>
      <c r="L177">
        <v>1407177611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>
        <f>E177/N177</f>
        <v>49.884615384615387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11">
        <f>(StarterBook[[#This Row],[deadline]]/86400) + 25569+ (-5/24)</f>
        <v>42221.615729166668</v>
      </c>
      <c r="J178">
        <v>1438803999</v>
      </c>
      <c r="K178" s="11">
        <f>(StarterBook[[#This Row],[launched_at]]/86400)+25569+(-5/24)</f>
        <v>42191.615729166668</v>
      </c>
      <c r="L178">
        <v>1436211999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t="e">
        <f>E178/N178</f>
        <v>#DIV/0!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11">
        <f>(StarterBook[[#This Row],[deadline]]/86400) + 25569+ (-5/24)</f>
        <v>42086.797754629624</v>
      </c>
      <c r="J179">
        <v>1427155726</v>
      </c>
      <c r="K179" s="11">
        <f>(StarterBook[[#This Row],[launched_at]]/86400)+25569+(-5/24)</f>
        <v>42069.839421296296</v>
      </c>
      <c r="L179">
        <v>1425690526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>
        <f>E179/N179</f>
        <v>25.714285714285715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11">
        <f>(StarterBook[[#This Row],[deadline]]/86400) + 25569+ (-5/24)</f>
        <v>42334.788715277777</v>
      </c>
      <c r="J180">
        <v>1448582145</v>
      </c>
      <c r="K180" s="11">
        <f>(StarterBook[[#This Row],[launched_at]]/86400)+25569+(-5/24)</f>
        <v>42304.747048611105</v>
      </c>
      <c r="L180">
        <v>1445986545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t="e">
        <f>E180/N180</f>
        <v>#DIV/0!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11">
        <f>(StarterBook[[#This Row],[deadline]]/86400) + 25569+ (-5/24)</f>
        <v>42432.872164351851</v>
      </c>
      <c r="J181">
        <v>1457056555</v>
      </c>
      <c r="K181" s="11">
        <f>(StarterBook[[#This Row],[launched_at]]/86400)+25569+(-5/24)</f>
        <v>42402.872164351851</v>
      </c>
      <c r="L181">
        <v>1454464555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>
        <f>E181/N181</f>
        <v>100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11">
        <f>(StarterBook[[#This Row],[deadline]]/86400) + 25569+ (-5/24)</f>
        <v>42107.583333333336</v>
      </c>
      <c r="J182">
        <v>1428951600</v>
      </c>
      <c r="K182" s="11">
        <f>(StarterBook[[#This Row],[launched_at]]/86400)+25569+(-5/24)</f>
        <v>42067.782905092587</v>
      </c>
      <c r="L182">
        <v>1425512843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>
        <f>E182/N182</f>
        <v>30.846153846153847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11">
        <f>(StarterBook[[#This Row],[deadline]]/86400) + 25569+ (-5/24)</f>
        <v>42177.533506944441</v>
      </c>
      <c r="J183">
        <v>1434995295</v>
      </c>
      <c r="K183" s="11">
        <f>(StarterBook[[#This Row],[launched_at]]/86400)+25569+(-5/24)</f>
        <v>42147.533506944441</v>
      </c>
      <c r="L183">
        <v>1432403295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>
        <f>E183/N183</f>
        <v>180.5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11">
        <f>(StarterBook[[#This Row],[deadline]]/86400) + 25569+ (-5/24)</f>
        <v>42741.803611111107</v>
      </c>
      <c r="J184">
        <v>1483748232</v>
      </c>
      <c r="K184" s="11">
        <f>(StarterBook[[#This Row],[launched_at]]/86400)+25569+(-5/24)</f>
        <v>42711.803611111107</v>
      </c>
      <c r="L184">
        <v>1481156232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t="e">
        <f>E184/N184</f>
        <v>#DIV/0!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11">
        <f>(StarterBook[[#This Row],[deadline]]/86400) + 25569+ (-5/24)</f>
        <v>41969.643634259257</v>
      </c>
      <c r="J185">
        <v>1417033610</v>
      </c>
      <c r="K185" s="11">
        <f>(StarterBook[[#This Row],[launched_at]]/86400)+25569+(-5/24)</f>
        <v>41939.601967592593</v>
      </c>
      <c r="L185">
        <v>1414438010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>
        <f>E185/N185</f>
        <v>373.5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11">
        <f>(StarterBook[[#This Row],[deadline]]/86400) + 25569+ (-5/24)</f>
        <v>41882.957638888889</v>
      </c>
      <c r="J186">
        <v>1409543940</v>
      </c>
      <c r="K186" s="11">
        <f>(StarterBook[[#This Row],[launched_at]]/86400)+25569+(-5/24)</f>
        <v>41825.58289351852</v>
      </c>
      <c r="L186">
        <v>1404586762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>
        <f>E186/N186</f>
        <v>25.5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11">
        <f>(StarterBook[[#This Row],[deadline]]/86400) + 25569+ (-5/24)</f>
        <v>42600.702997685185</v>
      </c>
      <c r="J187">
        <v>1471557139</v>
      </c>
      <c r="K187" s="11">
        <f>(StarterBook[[#This Row],[launched_at]]/86400)+25569+(-5/24)</f>
        <v>42570.702997685185</v>
      </c>
      <c r="L187">
        <v>1468965139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>
        <f>E187/N187</f>
        <v>220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11">
        <f>(StarterBook[[#This Row],[deadline]]/86400) + 25569+ (-5/24)</f>
        <v>42797.624999999993</v>
      </c>
      <c r="J188">
        <v>1488571200</v>
      </c>
      <c r="K188" s="11">
        <f>(StarterBook[[#This Row],[launched_at]]/86400)+25569+(-5/24)</f>
        <v>42767.604560185187</v>
      </c>
      <c r="L188">
        <v>1485977434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t="e">
        <f>E188/N188</f>
        <v>#DIV/0!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11">
        <f>(StarterBook[[#This Row],[deadline]]/86400) + 25569+ (-5/24)</f>
        <v>42206.082638888889</v>
      </c>
      <c r="J189">
        <v>1437461940</v>
      </c>
      <c r="K189" s="11">
        <f>(StarterBook[[#This Row],[launched_at]]/86400)+25569+(-5/24)</f>
        <v>42182.02612268518</v>
      </c>
      <c r="L189">
        <v>1435383457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>
        <f>E189/N189</f>
        <v>160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11">
        <f>(StarterBook[[#This Row],[deadline]]/86400) + 25569+ (-5/24)</f>
        <v>41886.974710648145</v>
      </c>
      <c r="J190">
        <v>1409891015</v>
      </c>
      <c r="K190" s="11">
        <f>(StarterBook[[#This Row],[launched_at]]/86400)+25569+(-5/24)</f>
        <v>41856.974710648145</v>
      </c>
      <c r="L190">
        <v>1407299015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t="e">
        <f>E190/N190</f>
        <v>#DIV/0!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11">
        <f>(StarterBook[[#This Row],[deadline]]/86400) + 25569+ (-5/24)</f>
        <v>42616.482372685183</v>
      </c>
      <c r="J191">
        <v>1472920477</v>
      </c>
      <c r="K191" s="11">
        <f>(StarterBook[[#This Row],[launched_at]]/86400)+25569+(-5/24)</f>
        <v>42556.482372685183</v>
      </c>
      <c r="L191">
        <v>1467736477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>
        <f>E191/N191</f>
        <v>69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11">
        <f>(StarterBook[[#This Row],[deadline]]/86400) + 25569+ (-5/24)</f>
        <v>42537.442662037036</v>
      </c>
      <c r="J192">
        <v>1466091446</v>
      </c>
      <c r="K192" s="11">
        <f>(StarterBook[[#This Row],[launched_at]]/86400)+25569+(-5/24)</f>
        <v>42527.442662037036</v>
      </c>
      <c r="L192">
        <v>1465227446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>
        <f>E192/N192</f>
        <v>50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11">
        <f>(StarterBook[[#This Row],[deadline]]/86400) + 25569+ (-5/24)</f>
        <v>42279.233078703699</v>
      </c>
      <c r="J193">
        <v>1443782138</v>
      </c>
      <c r="K193" s="11">
        <f>(StarterBook[[#This Row],[launched_at]]/86400)+25569+(-5/24)</f>
        <v>42239.233078703699</v>
      </c>
      <c r="L193">
        <v>1440326138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>
        <f>E193/N193</f>
        <v>83.333333333333329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11">
        <f>(StarterBook[[#This Row],[deadline]]/86400) + 25569+ (-5/24)</f>
        <v>41929.583703703705</v>
      </c>
      <c r="J194">
        <v>1413572432</v>
      </c>
      <c r="K194" s="11">
        <f>(StarterBook[[#This Row],[launched_at]]/86400)+25569+(-5/24)</f>
        <v>41899.583703703705</v>
      </c>
      <c r="L194">
        <v>1410980432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>
        <f>E194/N194</f>
        <v>5.666666666666667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11">
        <f>(StarterBook[[#This Row],[deadline]]/86400) + 25569+ (-5/24)</f>
        <v>41971.768124999995</v>
      </c>
      <c r="J195">
        <v>1417217166</v>
      </c>
      <c r="K195" s="11">
        <f>(StarterBook[[#This Row],[launched_at]]/86400)+25569+(-5/24)</f>
        <v>41911.726458333331</v>
      </c>
      <c r="L195">
        <v>1412029566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t="e">
        <f>E195/N195</f>
        <v>#DIV/0!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11">
        <f>(StarterBook[[#This Row],[deadline]]/86400) + 25569+ (-5/24)</f>
        <v>42435.788553240738</v>
      </c>
      <c r="J196">
        <v>1457308531</v>
      </c>
      <c r="K196" s="11">
        <f>(StarterBook[[#This Row],[launched_at]]/86400)+25569+(-5/24)</f>
        <v>42375.788553240738</v>
      </c>
      <c r="L196">
        <v>1452124531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>
        <f>E196/N196</f>
        <v>1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11">
        <f>(StarterBook[[#This Row],[deadline]]/86400) + 25569+ (-5/24)</f>
        <v>42195.462175925924</v>
      </c>
      <c r="J197">
        <v>1436544332</v>
      </c>
      <c r="K197" s="11">
        <f>(StarterBook[[#This Row],[launched_at]]/86400)+25569+(-5/24)</f>
        <v>42135.462175925924</v>
      </c>
      <c r="L197">
        <v>1431360332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t="e">
        <f>E197/N197</f>
        <v>#DIV/0!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11">
        <f>(StarterBook[[#This Row],[deadline]]/86400) + 25569+ (-5/24)</f>
        <v>42287.666666666664</v>
      </c>
      <c r="J198">
        <v>1444510800</v>
      </c>
      <c r="K198" s="11">
        <f>(StarterBook[[#This Row],[launched_at]]/86400)+25569+(-5/24)</f>
        <v>42259.334467592591</v>
      </c>
      <c r="L198">
        <v>1442062898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>
        <f>E198/N198</f>
        <v>77.10526315789474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11">
        <f>(StarterBook[[#This Row],[deadline]]/86400) + 25569+ (-5/24)</f>
        <v>42783.666666666664</v>
      </c>
      <c r="J199">
        <v>1487365200</v>
      </c>
      <c r="K199" s="11">
        <f>(StarterBook[[#This Row],[launched_at]]/86400)+25569+(-5/24)</f>
        <v>42741.640046296299</v>
      </c>
      <c r="L199">
        <v>1483734100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>
        <f>E199/N199</f>
        <v>32.75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11">
        <f>(StarterBook[[#This Row],[deadline]]/86400) + 25569+ (-5/24)</f>
        <v>41917.175023148149</v>
      </c>
      <c r="J200">
        <v>1412500322</v>
      </c>
      <c r="K200" s="11">
        <f>(StarterBook[[#This Row],[launched_at]]/86400)+25569+(-5/24)</f>
        <v>41887.175023148149</v>
      </c>
      <c r="L200">
        <v>1409908322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>
        <f>E200/N200</f>
        <v>46.5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11">
        <f>(StarterBook[[#This Row],[deadline]]/86400) + 25569+ (-5/24)</f>
        <v>42613.915532407402</v>
      </c>
      <c r="J201">
        <v>1472698702</v>
      </c>
      <c r="K201" s="11">
        <f>(StarterBook[[#This Row],[launched_at]]/86400)+25569+(-5/24)</f>
        <v>42583.915532407402</v>
      </c>
      <c r="L201">
        <v>1470106702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t="e">
        <f>E201/N201</f>
        <v>#DIV/0!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11">
        <f>(StarterBook[[#This Row],[deadline]]/86400) + 25569+ (-5/24)</f>
        <v>41896.875034722216</v>
      </c>
      <c r="J202">
        <v>1410746403</v>
      </c>
      <c r="K202" s="11">
        <f>(StarterBook[[#This Row],[launched_at]]/86400)+25569+(-5/24)</f>
        <v>41866.875034722216</v>
      </c>
      <c r="L202">
        <v>1408154403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>
        <f>E202/N202</f>
        <v>87.308333333333337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11">
        <f>(StarterBook[[#This Row],[deadline]]/86400) + 25569+ (-5/24)</f>
        <v>42043.610289351847</v>
      </c>
      <c r="J203">
        <v>1423424329</v>
      </c>
      <c r="K203" s="11">
        <f>(StarterBook[[#This Row],[launched_at]]/86400)+25569+(-5/24)</f>
        <v>42023.610289351847</v>
      </c>
      <c r="L203">
        <v>1421696329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>
        <f>E203/N203</f>
        <v>54.285714285714285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11">
        <f>(StarterBook[[#This Row],[deadline]]/86400) + 25569+ (-5/24)</f>
        <v>42285.665972222218</v>
      </c>
      <c r="J204">
        <v>1444337940</v>
      </c>
      <c r="K204" s="11">
        <f>(StarterBook[[#This Row],[launched_at]]/86400)+25569+(-5/24)</f>
        <v>42255.719490740739</v>
      </c>
      <c r="L204">
        <v>1441750564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t="e">
        <f>E204/N204</f>
        <v>#DIV/0!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11">
        <f>(StarterBook[[#This Row],[deadline]]/86400) + 25569+ (-5/24)</f>
        <v>42033.639629629623</v>
      </c>
      <c r="J205">
        <v>1422562864</v>
      </c>
      <c r="K205" s="11">
        <f>(StarterBook[[#This Row],[launched_at]]/86400)+25569+(-5/24)</f>
        <v>41973.639629629623</v>
      </c>
      <c r="L205">
        <v>1417378864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>
        <f>E205/N205</f>
        <v>93.25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11">
        <f>(StarterBook[[#This Row],[deadline]]/86400) + 25569+ (-5/24)</f>
        <v>42586.375034722216</v>
      </c>
      <c r="J206">
        <v>1470319203</v>
      </c>
      <c r="K206" s="11">
        <f>(StarterBook[[#This Row],[launched_at]]/86400)+25569+(-5/24)</f>
        <v>42556.375034722216</v>
      </c>
      <c r="L206">
        <v>1467727203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>
        <f>E206/N206</f>
        <v>117.68368136117556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11">
        <f>(StarterBook[[#This Row],[deadline]]/86400) + 25569+ (-5/24)</f>
        <v>42283.423865740733</v>
      </c>
      <c r="J207">
        <v>1444144222</v>
      </c>
      <c r="K207" s="11">
        <f>(StarterBook[[#This Row],[launched_at]]/86400)+25569+(-5/24)</f>
        <v>42248.423865740733</v>
      </c>
      <c r="L207">
        <v>1441120222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>
        <f>E207/N207</f>
        <v>76.470588235294116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11">
        <f>(StarterBook[[#This Row],[deadline]]/86400) + 25569+ (-5/24)</f>
        <v>42587.79609953703</v>
      </c>
      <c r="J208">
        <v>1470441983</v>
      </c>
      <c r="K208" s="11">
        <f>(StarterBook[[#This Row],[launched_at]]/86400)+25569+(-5/24)</f>
        <v>42566.79609953703</v>
      </c>
      <c r="L208">
        <v>1468627583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t="e">
        <f>E208/N208</f>
        <v>#DIV/0!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11">
        <f>(StarterBook[[#This Row],[deadline]]/86400) + 25569+ (-5/24)</f>
        <v>42007.988865740735</v>
      </c>
      <c r="J209">
        <v>1420346638</v>
      </c>
      <c r="K209" s="11">
        <f>(StarterBook[[#This Row],[launched_at]]/86400)+25569+(-5/24)</f>
        <v>41977.988865740735</v>
      </c>
      <c r="L209">
        <v>1417754638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>
        <f>E209/N209</f>
        <v>163.84615384615384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11">
        <f>(StarterBook[[#This Row],[deadline]]/86400) + 25569+ (-5/24)</f>
        <v>41989.16165509259</v>
      </c>
      <c r="J210">
        <v>1418719967</v>
      </c>
      <c r="K210" s="11">
        <f>(StarterBook[[#This Row],[launched_at]]/86400)+25569+(-5/24)</f>
        <v>41959.16165509259</v>
      </c>
      <c r="L210">
        <v>1416127967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t="e">
        <f>E210/N210</f>
        <v>#DIV/0!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11">
        <f>(StarterBook[[#This Row],[deadline]]/86400) + 25569+ (-5/24)</f>
        <v>42195.714525462965</v>
      </c>
      <c r="J211">
        <v>1436566135</v>
      </c>
      <c r="K211" s="11">
        <f>(StarterBook[[#This Row],[launched_at]]/86400)+25569+(-5/24)</f>
        <v>42165.714525462965</v>
      </c>
      <c r="L211">
        <v>1433974135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t="e">
        <f>E211/N211</f>
        <v>#DIV/0!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11">
        <f>(StarterBook[[#This Row],[deadline]]/86400) + 25569+ (-5/24)</f>
        <v>42277.999999999993</v>
      </c>
      <c r="J212">
        <v>1443675600</v>
      </c>
      <c r="K212" s="11">
        <f>(StarterBook[[#This Row],[launched_at]]/86400)+25569+(-5/24)</f>
        <v>42248.856388888882</v>
      </c>
      <c r="L212">
        <v>1441157592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>
        <f>E212/N212</f>
        <v>91.818181818181813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11">
        <f>(StarterBook[[#This Row],[deadline]]/86400) + 25569+ (-5/24)</f>
        <v>42265.951585648145</v>
      </c>
      <c r="J213">
        <v>1442634617</v>
      </c>
      <c r="K213" s="11">
        <f>(StarterBook[[#This Row],[launched_at]]/86400)+25569+(-5/24)</f>
        <v>42235.951585648145</v>
      </c>
      <c r="L213">
        <v>1440042617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>
        <f>E213/N213</f>
        <v>185.83333333333334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11">
        <f>(StarterBook[[#This Row],[deadline]]/86400) + 25569+ (-5/24)</f>
        <v>42476.631018518521</v>
      </c>
      <c r="J214">
        <v>1460837320</v>
      </c>
      <c r="K214" s="11">
        <f>(StarterBook[[#This Row],[launched_at]]/86400)+25569+(-5/24)</f>
        <v>42416.672685185178</v>
      </c>
      <c r="L214">
        <v>1455656920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>
        <f>E214/N214</f>
        <v>1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11">
        <f>(StarterBook[[#This Row],[deadline]]/86400) + 25569+ (-5/24)</f>
        <v>42232.379641203697</v>
      </c>
      <c r="J215">
        <v>1439734001</v>
      </c>
      <c r="K215" s="11">
        <f>(StarterBook[[#This Row],[launched_at]]/86400)+25569+(-5/24)</f>
        <v>42202.385960648149</v>
      </c>
      <c r="L215">
        <v>1437142547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>
        <f>E215/N215</f>
        <v>20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11">
        <f>(StarterBook[[#This Row],[deadline]]/86400) + 25569+ (-5/24)</f>
        <v>42069.432280092595</v>
      </c>
      <c r="J216">
        <v>1425655349</v>
      </c>
      <c r="K216" s="11">
        <f>(StarterBook[[#This Row],[launched_at]]/86400)+25569+(-5/24)</f>
        <v>42009.432280092595</v>
      </c>
      <c r="L216">
        <v>1420471349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>
        <f>E216/N216</f>
        <v>1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11">
        <f>(StarterBook[[#This Row],[deadline]]/86400) + 25569+ (-5/24)</f>
        <v>42417.790972222218</v>
      </c>
      <c r="J217">
        <v>1455753540</v>
      </c>
      <c r="K217" s="11">
        <f>(StarterBook[[#This Row],[launched_at]]/86400)+25569+(-5/24)</f>
        <v>42375.021782407406</v>
      </c>
      <c r="L217">
        <v>1452058282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>
        <f>E217/N217</f>
        <v>10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11">
        <f>(StarterBook[[#This Row],[deadline]]/86400) + 25569+ (-5/24)</f>
        <v>42116.708761574067</v>
      </c>
      <c r="J218">
        <v>1429740037</v>
      </c>
      <c r="K218" s="11">
        <f>(StarterBook[[#This Row],[launched_at]]/86400)+25569+(-5/24)</f>
        <v>42066.750428240739</v>
      </c>
      <c r="L218">
        <v>1425423637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>
        <f>E218/N218</f>
        <v>331.53833333333336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11">
        <f>(StarterBook[[#This Row],[deadline]]/86400) + 25569+ (-5/24)</f>
        <v>42001.432280092595</v>
      </c>
      <c r="J219">
        <v>1419780149</v>
      </c>
      <c r="K219" s="11">
        <f>(StarterBook[[#This Row],[launched_at]]/86400)+25569+(-5/24)</f>
        <v>41970.432280092595</v>
      </c>
      <c r="L219">
        <v>1417101749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>
        <f>E219/N219</f>
        <v>314.28947368421052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11">
        <f>(StarterBook[[#This Row],[deadline]]/86400) + 25569+ (-5/24)</f>
        <v>42139.420011574075</v>
      </c>
      <c r="J220">
        <v>1431702289</v>
      </c>
      <c r="K220" s="11">
        <f>(StarterBook[[#This Row],[launched_at]]/86400)+25569+(-5/24)</f>
        <v>42079.420011574075</v>
      </c>
      <c r="L220">
        <v>1426518289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>
        <f>E220/N220</f>
        <v>100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11">
        <f>(StarterBook[[#This Row],[deadline]]/86400) + 25569+ (-5/24)</f>
        <v>42461.082638888889</v>
      </c>
      <c r="J221">
        <v>1459493940</v>
      </c>
      <c r="K221" s="11">
        <f>(StarterBook[[#This Row],[launched_at]]/86400)+25569+(-5/24)</f>
        <v>42429.118344907409</v>
      </c>
      <c r="L221">
        <v>1456732225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>
        <f>E221/N221</f>
        <v>115.98684210526316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11">
        <f>(StarterBook[[#This Row],[deadline]]/86400) + 25569+ (-5/24)</f>
        <v>42236.629166666666</v>
      </c>
      <c r="J222">
        <v>1440101160</v>
      </c>
      <c r="K222" s="11">
        <f>(StarterBook[[#This Row],[launched_at]]/86400)+25569+(-5/24)</f>
        <v>42195.435532407406</v>
      </c>
      <c r="L222">
        <v>1436542030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>
        <f>E222/N222</f>
        <v>120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11">
        <f>(StarterBook[[#This Row],[deadline]]/86400) + 25569+ (-5/24)</f>
        <v>42091.587546296294</v>
      </c>
      <c r="J223">
        <v>1427569564</v>
      </c>
      <c r="K223" s="11">
        <f>(StarterBook[[#This Row],[launched_at]]/86400)+25569+(-5/24)</f>
        <v>42031.629212962966</v>
      </c>
      <c r="L223">
        <v>1422389164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t="e">
        <f>E223/N223</f>
        <v>#DIV/0!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11">
        <f>(StarterBook[[#This Row],[deadline]]/86400) + 25569+ (-5/24)</f>
        <v>42089.902083333327</v>
      </c>
      <c r="J224">
        <v>1427423940</v>
      </c>
      <c r="K224" s="11">
        <f>(StarterBook[[#This Row],[launched_at]]/86400)+25569+(-5/24)</f>
        <v>42031.561550925922</v>
      </c>
      <c r="L224">
        <v>1422383318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>
        <f>E224/N224</f>
        <v>65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11">
        <f>(StarterBook[[#This Row],[deadline]]/86400) + 25569+ (-5/24)</f>
        <v>42511.836805555555</v>
      </c>
      <c r="J225">
        <v>1463879100</v>
      </c>
      <c r="K225" s="11">
        <f>(StarterBook[[#This Row],[launched_at]]/86400)+25569+(-5/24)</f>
        <v>42481.839699074073</v>
      </c>
      <c r="L225">
        <v>1461287350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t="e">
        <f>E225/N225</f>
        <v>#DIV/0!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11">
        <f>(StarterBook[[#This Row],[deadline]]/86400) + 25569+ (-5/24)</f>
        <v>42195.026921296296</v>
      </c>
      <c r="J226">
        <v>1436506726</v>
      </c>
      <c r="K226" s="11">
        <f>(StarterBook[[#This Row],[launched_at]]/86400)+25569+(-5/24)</f>
        <v>42135.026921296296</v>
      </c>
      <c r="L226">
        <v>1431322726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t="e">
        <f>E226/N226</f>
        <v>#DIV/0!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11">
        <f>(StarterBook[[#This Row],[deadline]]/86400) + 25569+ (-5/24)</f>
        <v>42468.711273148147</v>
      </c>
      <c r="J227">
        <v>1460153054</v>
      </c>
      <c r="K227" s="11">
        <f>(StarterBook[[#This Row],[launched_at]]/86400)+25569+(-5/24)</f>
        <v>42438.752939814811</v>
      </c>
      <c r="L227">
        <v>1457564654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t="e">
        <f>E227/N227</f>
        <v>#DIV/0!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11">
        <f>(StarterBook[[#This Row],[deadline]]/86400) + 25569+ (-5/24)</f>
        <v>42155.186805555553</v>
      </c>
      <c r="J228">
        <v>1433064540</v>
      </c>
      <c r="K228" s="11">
        <f>(StarterBook[[#This Row],[launched_at]]/86400)+25569+(-5/24)</f>
        <v>42106.457685185182</v>
      </c>
      <c r="L228">
        <v>1428854344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>
        <f>E228/N228</f>
        <v>125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11">
        <f>(StarterBook[[#This Row],[deadline]]/86400) + 25569+ (-5/24)</f>
        <v>42194.685659722221</v>
      </c>
      <c r="J229">
        <v>1436477241</v>
      </c>
      <c r="K229" s="11">
        <f>(StarterBook[[#This Row],[launched_at]]/86400)+25569+(-5/24)</f>
        <v>42164.685659722221</v>
      </c>
      <c r="L229">
        <v>1433885241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t="e">
        <f>E229/N229</f>
        <v>#DIV/0!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11">
        <f>(StarterBook[[#This Row],[deadline]]/86400) + 25569+ (-5/24)</f>
        <v>42156.478067129625</v>
      </c>
      <c r="J230">
        <v>1433176105</v>
      </c>
      <c r="K230" s="11">
        <f>(StarterBook[[#This Row],[launched_at]]/86400)+25569+(-5/24)</f>
        <v>42096.478067129625</v>
      </c>
      <c r="L230">
        <v>1427992105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t="e">
        <f>E230/N230</f>
        <v>#DIV/0!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11">
        <f>(StarterBook[[#This Row],[deadline]]/86400) + 25569+ (-5/24)</f>
        <v>42413.725659722222</v>
      </c>
      <c r="J231">
        <v>1455402297</v>
      </c>
      <c r="K231" s="11">
        <f>(StarterBook[[#This Row],[launched_at]]/86400)+25569+(-5/24)</f>
        <v>42383.725659722222</v>
      </c>
      <c r="L231">
        <v>1452810297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t="e">
        <f>E231/N231</f>
        <v>#DIV/0!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11">
        <f>(StarterBook[[#This Row],[deadline]]/86400) + 25569+ (-5/24)</f>
        <v>42159.568877314814</v>
      </c>
      <c r="J232">
        <v>1433443151</v>
      </c>
      <c r="K232" s="11">
        <f>(StarterBook[[#This Row],[launched_at]]/86400)+25569+(-5/24)</f>
        <v>42129.568877314814</v>
      </c>
      <c r="L232">
        <v>1430851151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>
        <f>E232/N232</f>
        <v>30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11">
        <f>(StarterBook[[#This Row],[deadline]]/86400) + 25569+ (-5/24)</f>
        <v>42371.75059027777</v>
      </c>
      <c r="J233">
        <v>1451775651</v>
      </c>
      <c r="K233" s="11">
        <f>(StarterBook[[#This Row],[launched_at]]/86400)+25569+(-5/24)</f>
        <v>42341.75059027777</v>
      </c>
      <c r="L233">
        <v>1449183651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t="e">
        <f>E233/N233</f>
        <v>#DIV/0!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11">
        <f>(StarterBook[[#This Row],[deadline]]/86400) + 25569+ (-5/24)</f>
        <v>42062.617430555554</v>
      </c>
      <c r="J234">
        <v>1425066546</v>
      </c>
      <c r="K234" s="11">
        <f>(StarterBook[[#This Row],[launched_at]]/86400)+25569+(-5/24)</f>
        <v>42032.617430555554</v>
      </c>
      <c r="L234">
        <v>1422474546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>
        <f>E234/N234</f>
        <v>15.714285714285714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11">
        <f>(StarterBook[[#This Row],[deadline]]/86400) + 25569+ (-5/24)</f>
        <v>42642.703379629624</v>
      </c>
      <c r="J235">
        <v>1475185972</v>
      </c>
      <c r="K235" s="11">
        <f>(StarterBook[[#This Row],[launched_at]]/86400)+25569+(-5/24)</f>
        <v>42612.703379629624</v>
      </c>
      <c r="L235">
        <v>1472593972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t="e">
        <f>E235/N235</f>
        <v>#DIV/0!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11">
        <f>(StarterBook[[#This Row],[deadline]]/86400) + 25569+ (-5/24)</f>
        <v>42175.82707175926</v>
      </c>
      <c r="J236">
        <v>1434847859</v>
      </c>
      <c r="K236" s="11">
        <f>(StarterBook[[#This Row],[launched_at]]/86400)+25569+(-5/24)</f>
        <v>42135.82707175926</v>
      </c>
      <c r="L236">
        <v>1431391859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>
        <f>E236/N236</f>
        <v>80.2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11">
        <f>(StarterBook[[#This Row],[deadline]]/86400) + 25569+ (-5/24)</f>
        <v>42194.700196759259</v>
      </c>
      <c r="J237">
        <v>1436478497</v>
      </c>
      <c r="K237" s="11">
        <f>(StarterBook[[#This Row],[launched_at]]/86400)+25569+(-5/24)</f>
        <v>42164.700196759259</v>
      </c>
      <c r="L237">
        <v>1433886497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t="e">
        <f>E237/N237</f>
        <v>#DIV/0!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11">
        <f>(StarterBook[[#This Row],[deadline]]/86400) + 25569+ (-5/24)</f>
        <v>42373.791666666664</v>
      </c>
      <c r="J238">
        <v>1451952000</v>
      </c>
      <c r="K238" s="11">
        <f>(StarterBook[[#This Row],[launched_at]]/86400)+25569+(-5/24)</f>
        <v>42320.876145833332</v>
      </c>
      <c r="L238">
        <v>1447380099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t="e">
        <f>E238/N238</f>
        <v>#DIV/0!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11">
        <f>(StarterBook[[#This Row],[deadline]]/86400) + 25569+ (-5/24)</f>
        <v>42437.368854166663</v>
      </c>
      <c r="J239">
        <v>1457445069</v>
      </c>
      <c r="K239" s="11">
        <f>(StarterBook[[#This Row],[launched_at]]/86400)+25569+(-5/24)</f>
        <v>42377.368854166663</v>
      </c>
      <c r="L239">
        <v>1452261069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>
        <f>E239/N239</f>
        <v>50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11">
        <f>(StarterBook[[#This Row],[deadline]]/86400) + 25569+ (-5/24)</f>
        <v>42734.166666666664</v>
      </c>
      <c r="J240">
        <v>1483088400</v>
      </c>
      <c r="K240" s="11">
        <f>(StarterBook[[#This Row],[launched_at]]/86400)+25569+(-5/24)</f>
        <v>42713.754166666666</v>
      </c>
      <c r="L240">
        <v>1481324760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t="e">
        <f>E240/N240</f>
        <v>#DIV/0!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11">
        <f>(StarterBook[[#This Row],[deadline]]/86400) + 25569+ (-5/24)</f>
        <v>42316.291666666664</v>
      </c>
      <c r="J241">
        <v>1446984000</v>
      </c>
      <c r="K241" s="11">
        <f>(StarterBook[[#This Row],[launched_at]]/86400)+25569+(-5/24)</f>
        <v>42296.901967592588</v>
      </c>
      <c r="L241">
        <v>1445308730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>
        <f>E241/N241</f>
        <v>50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11">
        <f>(StarterBook[[#This Row],[deadline]]/86400) + 25569+ (-5/24)</f>
        <v>41399.500127314815</v>
      </c>
      <c r="J242">
        <v>1367773211</v>
      </c>
      <c r="K242" s="11">
        <f>(StarterBook[[#This Row],[launched_at]]/86400)+25569+(-5/24)</f>
        <v>41354.500127314815</v>
      </c>
      <c r="L242">
        <v>1363885211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>
        <f>E242/N242</f>
        <v>117.84759124087591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11">
        <f>(StarterBook[[#This Row],[deadline]]/86400) + 25569+ (-5/24)</f>
        <v>41994.489629629628</v>
      </c>
      <c r="J243">
        <v>1419180304</v>
      </c>
      <c r="K243" s="11">
        <f>(StarterBook[[#This Row],[launched_at]]/86400)+25569+(-5/24)</f>
        <v>41949.489629629628</v>
      </c>
      <c r="L243">
        <v>1415292304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>
        <f>E243/N243</f>
        <v>109.04255319148936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11">
        <f>(StarterBook[[#This Row],[deadline]]/86400) + 25569+ (-5/24)</f>
        <v>40897.28460648148</v>
      </c>
      <c r="J244">
        <v>1324381790</v>
      </c>
      <c r="K244" s="11">
        <f>(StarterBook[[#This Row],[launched_at]]/86400)+25569+(-5/24)</f>
        <v>40862.28460648148</v>
      </c>
      <c r="L244">
        <v>1321357790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>
        <f>E244/N244</f>
        <v>73.019801980198025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11">
        <f>(StarterBook[[#This Row],[deadline]]/86400) + 25569+ (-5/24)</f>
        <v>41691.839166666665</v>
      </c>
      <c r="J245">
        <v>1393031304</v>
      </c>
      <c r="K245" s="11">
        <f>(StarterBook[[#This Row],[launched_at]]/86400)+25569+(-5/24)</f>
        <v>41661.839166666665</v>
      </c>
      <c r="L245">
        <v>1390439304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>
        <f>E245/N245</f>
        <v>78.195121951219505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11">
        <f>(StarterBook[[#This Row],[deadline]]/86400) + 25569+ (-5/24)</f>
        <v>40253.087500000001</v>
      </c>
      <c r="J246">
        <v>1268723160</v>
      </c>
      <c r="K246" s="11">
        <f>(StarterBook[[#This Row],[launched_at]]/86400)+25569+(-5/24)</f>
        <v>40213.115266203698</v>
      </c>
      <c r="L246">
        <v>1265269559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>
        <f>E246/N246</f>
        <v>47.398809523809526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11">
        <f>(StarterBook[[#This Row],[deadline]]/86400) + 25569+ (-5/24)</f>
        <v>41136.844733796293</v>
      </c>
      <c r="J247">
        <v>1345079785</v>
      </c>
      <c r="K247" s="11">
        <f>(StarterBook[[#This Row],[launched_at]]/86400)+25569+(-5/24)</f>
        <v>41106.844733796293</v>
      </c>
      <c r="L247">
        <v>1342487785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>
        <f>E247/N247</f>
        <v>54.020833333333336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11">
        <f>(StarterBook[[#This Row],[deadline]]/86400) + 25569+ (-5/24)</f>
        <v>40530.196817129625</v>
      </c>
      <c r="J248">
        <v>1292665405</v>
      </c>
      <c r="K248" s="11">
        <f>(StarterBook[[#This Row],[launched_at]]/86400)+25569+(-5/24)</f>
        <v>40480.155150462961</v>
      </c>
      <c r="L248">
        <v>1288341805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>
        <f>E248/N248</f>
        <v>68.488789237668158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11">
        <f>(StarterBook[[#This Row],[deadline]]/86400) + 25569+ (-5/24)</f>
        <v>40466.943749999999</v>
      </c>
      <c r="J249">
        <v>1287200340</v>
      </c>
      <c r="K249" s="11">
        <f>(StarterBook[[#This Row],[launched_at]]/86400)+25569+(-5/24)</f>
        <v>40430.395995370367</v>
      </c>
      <c r="L249">
        <v>1284042614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>
        <f>E249/N249</f>
        <v>108.14516129032258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11">
        <f>(StarterBook[[#This Row],[deadline]]/86400) + 25569+ (-5/24)</f>
        <v>40915.566076388888</v>
      </c>
      <c r="J250">
        <v>1325961309</v>
      </c>
      <c r="K250" s="11">
        <f>(StarterBook[[#This Row],[launched_at]]/86400)+25569+(-5/24)</f>
        <v>40870.566076388888</v>
      </c>
      <c r="L250">
        <v>1322073309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>
        <f>E250/N250</f>
        <v>589.95205479452056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11">
        <f>(StarterBook[[#This Row],[deadline]]/86400) + 25569+ (-5/24)</f>
        <v>40412.527777777774</v>
      </c>
      <c r="J251">
        <v>1282498800</v>
      </c>
      <c r="K251" s="11">
        <f>(StarterBook[[#This Row],[launched_at]]/86400)+25569+(-5/24)</f>
        <v>40332.715509259258</v>
      </c>
      <c r="L251">
        <v>1275603020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>
        <f>E251/N251</f>
        <v>48.051063829787232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11">
        <f>(StarterBook[[#This Row],[deadline]]/86400) + 25569+ (-5/24)</f>
        <v>41431.357534722221</v>
      </c>
      <c r="J252">
        <v>1370525691</v>
      </c>
      <c r="K252" s="11">
        <f>(StarterBook[[#This Row],[launched_at]]/86400)+25569+(-5/24)</f>
        <v>41401.357534722221</v>
      </c>
      <c r="L252">
        <v>1367933691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>
        <f>E252/N252</f>
        <v>72.482837528604122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11">
        <f>(StarterBook[[#This Row],[deadline]]/86400) + 25569+ (-5/24)</f>
        <v>41045.583333333328</v>
      </c>
      <c r="J253">
        <v>1337194800</v>
      </c>
      <c r="K253" s="11">
        <f>(StarterBook[[#This Row],[launched_at]]/86400)+25569+(-5/24)</f>
        <v>41013.579236111109</v>
      </c>
      <c r="L253">
        <v>1334429646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>
        <f>E253/N253</f>
        <v>57.077922077922075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11">
        <f>(StarterBook[[#This Row],[deadline]]/86400) + 25569+ (-5/24)</f>
        <v>40329.957638888889</v>
      </c>
      <c r="J254">
        <v>1275364740</v>
      </c>
      <c r="K254" s="11">
        <f>(StarterBook[[#This Row],[launched_at]]/86400)+25569+(-5/24)</f>
        <v>40266.454374999994</v>
      </c>
      <c r="L254">
        <v>1269878058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>
        <f>E254/N254</f>
        <v>85.444444444444443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11">
        <f>(StarterBook[[#This Row],[deadline]]/86400) + 25569+ (-5/24)</f>
        <v>40954.44253472222</v>
      </c>
      <c r="J255">
        <v>1329320235</v>
      </c>
      <c r="K255" s="11">
        <f>(StarterBook[[#This Row],[launched_at]]/86400)+25569+(-5/24)</f>
        <v>40924.44253472222</v>
      </c>
      <c r="L255">
        <v>1326728235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>
        <f>E255/N255</f>
        <v>215.85714285714286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11">
        <f>(StarterBook[[#This Row],[deadline]]/86400) + 25569+ (-5/24)</f>
        <v>42293.874999999993</v>
      </c>
      <c r="J256">
        <v>1445047200</v>
      </c>
      <c r="K256" s="11">
        <f>(StarterBook[[#This Row],[launched_at]]/86400)+25569+(-5/24)</f>
        <v>42263.744328703702</v>
      </c>
      <c r="L256">
        <v>1442443910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>
        <f>E256/N256</f>
        <v>89.38643312101911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11">
        <f>(StarterBook[[#This Row],[deadline]]/86400) + 25569+ (-5/24)</f>
        <v>40618.276412037034</v>
      </c>
      <c r="J257">
        <v>1300275482</v>
      </c>
      <c r="K257" s="11">
        <f>(StarterBook[[#This Row],[launched_at]]/86400)+25569+(-5/24)</f>
        <v>40588.318078703705</v>
      </c>
      <c r="L257">
        <v>1297687082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>
        <f>E257/N257</f>
        <v>45.418404255319146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11">
        <f>(StarterBook[[#This Row],[deadline]]/86400) + 25569+ (-5/24)</f>
        <v>41349.560960648145</v>
      </c>
      <c r="J258">
        <v>1363458467</v>
      </c>
      <c r="K258" s="11">
        <f>(StarterBook[[#This Row],[launched_at]]/86400)+25569+(-5/24)</f>
        <v>41319.560960648145</v>
      </c>
      <c r="L258">
        <v>1360866467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>
        <f>E258/N258</f>
        <v>65.756363636363631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11">
        <f>(StarterBook[[#This Row],[deadline]]/86400) + 25569+ (-5/24)</f>
        <v>42509.418541666666</v>
      </c>
      <c r="J259">
        <v>1463670162</v>
      </c>
      <c r="K259" s="11">
        <f>(StarterBook[[#This Row],[launched_at]]/86400)+25569+(-5/24)</f>
        <v>42479.418541666666</v>
      </c>
      <c r="L259">
        <v>1461078162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>
        <f>E259/N259</f>
        <v>66.70405357142856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11">
        <f>(StarterBook[[#This Row],[deadline]]/86400) + 25569+ (-5/24)</f>
        <v>40711.843356481477</v>
      </c>
      <c r="J260">
        <v>1308359666</v>
      </c>
      <c r="K260" s="11">
        <f>(StarterBook[[#This Row],[launched_at]]/86400)+25569+(-5/24)</f>
        <v>40681.843356481477</v>
      </c>
      <c r="L260">
        <v>1305767666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>
        <f>E260/N260</f>
        <v>83.345930232558146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11">
        <f>(StarterBook[[#This Row],[deadline]]/86400) + 25569+ (-5/24)</f>
        <v>42102.529733796291</v>
      </c>
      <c r="J261">
        <v>1428514969</v>
      </c>
      <c r="K261" s="11">
        <f>(StarterBook[[#This Row],[launched_at]]/86400)+25569+(-5/24)</f>
        <v>42072.529733796291</v>
      </c>
      <c r="L261">
        <v>1425922969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>
        <f>E261/N261</f>
        <v>105.04609341825902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11">
        <f>(StarterBook[[#This Row],[deadline]]/86400) + 25569+ (-5/24)</f>
        <v>40376.207638888889</v>
      </c>
      <c r="J262">
        <v>1279360740</v>
      </c>
      <c r="K262" s="11">
        <f>(StarterBook[[#This Row],[launched_at]]/86400)+25569+(-5/24)</f>
        <v>40330.547210648147</v>
      </c>
      <c r="L262">
        <v>1275415679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>
        <f>E262/N262</f>
        <v>120.90909090909091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11">
        <f>(StarterBook[[#This Row],[deadline]]/86400) + 25569+ (-5/24)</f>
        <v>41067.413194444445</v>
      </c>
      <c r="J263">
        <v>1339080900</v>
      </c>
      <c r="K263" s="11">
        <f>(StarterBook[[#This Row],[launched_at]]/86400)+25569+(-5/24)</f>
        <v>41017.677129629628</v>
      </c>
      <c r="L263">
        <v>1334783704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>
        <f>E263/N263</f>
        <v>97.63636363636364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11">
        <f>(StarterBook[[#This Row],[deadline]]/86400) + 25569+ (-5/24)</f>
        <v>40600.039675925924</v>
      </c>
      <c r="J264">
        <v>1298699828</v>
      </c>
      <c r="K264" s="11">
        <f>(StarterBook[[#This Row],[launched_at]]/86400)+25569+(-5/24)</f>
        <v>40555.039675925924</v>
      </c>
      <c r="L264">
        <v>1294811828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>
        <f>E264/N264</f>
        <v>41.379310344827587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11">
        <f>(StarterBook[[#This Row],[deadline]]/86400) + 25569+ (-5/24)</f>
        <v>41179.746458333328</v>
      </c>
      <c r="J265">
        <v>1348786494</v>
      </c>
      <c r="K265" s="11">
        <f>(StarterBook[[#This Row],[launched_at]]/86400)+25569+(-5/24)</f>
        <v>41149.746458333328</v>
      </c>
      <c r="L265">
        <v>1346194494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>
        <f>E265/N265</f>
        <v>30.654485981308412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11">
        <f>(StarterBook[[#This Row],[deadline]]/86400) + 25569+ (-5/24)</f>
        <v>41040.411979166667</v>
      </c>
      <c r="J266">
        <v>1336747995</v>
      </c>
      <c r="K266" s="11">
        <f>(StarterBook[[#This Row],[launched_at]]/86400)+25569+(-5/24)</f>
        <v>41010.411979166667</v>
      </c>
      <c r="L266">
        <v>1334155995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>
        <f>E266/N266</f>
        <v>64.945054945054949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11">
        <f>(StarterBook[[#This Row],[deadline]]/86400) + 25569+ (-5/24)</f>
        <v>40308.636111111111</v>
      </c>
      <c r="J267">
        <v>1273522560</v>
      </c>
      <c r="K267" s="11">
        <f>(StarterBook[[#This Row],[launched_at]]/86400)+25569+(-5/24)</f>
        <v>40267.03738425926</v>
      </c>
      <c r="L267">
        <v>1269928430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>
        <f>E267/N267</f>
        <v>95.775862068965523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11">
        <f>(StarterBook[[#This Row],[deadline]]/86400) + 25569+ (-5/24)</f>
        <v>40290.95208333333</v>
      </c>
      <c r="J268">
        <v>1271994660</v>
      </c>
      <c r="K268" s="11">
        <f>(StarterBook[[#This Row],[launched_at]]/86400)+25569+(-5/24)</f>
        <v>40204.966516203705</v>
      </c>
      <c r="L268">
        <v>1264565507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>
        <f>E268/N268</f>
        <v>40.416666666666664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11">
        <f>(StarterBook[[#This Row],[deadline]]/86400) + 25569+ (-5/24)</f>
        <v>41815.244201388887</v>
      </c>
      <c r="J269">
        <v>1403693499</v>
      </c>
      <c r="K269" s="11">
        <f>(StarterBook[[#This Row],[launched_at]]/86400)+25569+(-5/24)</f>
        <v>41785.244201388887</v>
      </c>
      <c r="L269">
        <v>1401101499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>
        <f>E269/N269</f>
        <v>78.578424242424248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11">
        <f>(StarterBook[[#This Row],[deadline]]/86400) + 25569+ (-5/24)</f>
        <v>40853.985856481479</v>
      </c>
      <c r="J270">
        <v>1320640778</v>
      </c>
      <c r="K270" s="11">
        <f>(StarterBook[[#This Row],[launched_at]]/86400)+25569+(-5/24)</f>
        <v>40808.944189814814</v>
      </c>
      <c r="L270">
        <v>1316749178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>
        <f>E270/N270</f>
        <v>50.18018018018018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11">
        <f>(StarterBook[[#This Row],[deadline]]/86400) + 25569+ (-5/24)</f>
        <v>42787.988680555551</v>
      </c>
      <c r="J271">
        <v>1487738622</v>
      </c>
      <c r="K271" s="11">
        <f>(StarterBook[[#This Row],[launched_at]]/86400)+25569+(-5/24)</f>
        <v>42757.988680555551</v>
      </c>
      <c r="L271">
        <v>1485146622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>
        <f>E271/N271</f>
        <v>92.251735588972423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11">
        <f>(StarterBook[[#This Row],[deadline]]/86400) + 25569+ (-5/24)</f>
        <v>40687.958333333328</v>
      </c>
      <c r="J272">
        <v>1306296000</v>
      </c>
      <c r="K272" s="11">
        <f>(StarterBook[[#This Row],[launched_at]]/86400)+25569+(-5/24)</f>
        <v>40637.658217592594</v>
      </c>
      <c r="L272">
        <v>1301950070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>
        <f>E272/N272</f>
        <v>57.540983606557376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11">
        <f>(StarterBook[[#This Row],[deadline]]/86400) + 25569+ (-5/24)</f>
        <v>41641.125</v>
      </c>
      <c r="J273">
        <v>1388649600</v>
      </c>
      <c r="K273" s="11">
        <f>(StarterBook[[#This Row],[launched_at]]/86400)+25569+(-5/24)</f>
        <v>41611.891909722217</v>
      </c>
      <c r="L273">
        <v>1386123861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>
        <f>E273/N273</f>
        <v>109.42160278745645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11">
        <f>(StarterBook[[#This Row],[deadline]]/86400) + 25569+ (-5/24)</f>
        <v>40296.575694444444</v>
      </c>
      <c r="J274">
        <v>1272480540</v>
      </c>
      <c r="K274" s="11">
        <f>(StarterBook[[#This Row],[launched_at]]/86400)+25569+(-5/24)</f>
        <v>40235.692025462959</v>
      </c>
      <c r="L274">
        <v>1267220191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>
        <f>E274/N274</f>
        <v>81.892461538461546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11">
        <f>(StarterBook[[#This Row],[deadline]]/86400) + 25569+ (-5/24)</f>
        <v>40727.29011574074</v>
      </c>
      <c r="J275">
        <v>1309694266</v>
      </c>
      <c r="K275" s="11">
        <f>(StarterBook[[#This Row],[launched_at]]/86400)+25569+(-5/24)</f>
        <v>40697.29011574074</v>
      </c>
      <c r="L275">
        <v>1307102266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>
        <f>E275/N275</f>
        <v>45.667711864406776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11">
        <f>(StarterBook[[#This Row],[deadline]]/86400) + 25569+ (-5/24)</f>
        <v>41004.082638888889</v>
      </c>
      <c r="J276">
        <v>1333609140</v>
      </c>
      <c r="K276" s="11">
        <f>(StarterBook[[#This Row],[launched_at]]/86400)+25569+(-5/24)</f>
        <v>40969.704039351847</v>
      </c>
      <c r="L276">
        <v>1330638829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>
        <f>E276/N276</f>
        <v>55.221238938053098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11">
        <f>(StarterBook[[#This Row],[deadline]]/86400) + 25569+ (-5/24)</f>
        <v>41222.865347222221</v>
      </c>
      <c r="J277">
        <v>1352511966</v>
      </c>
      <c r="K277" s="11">
        <f>(StarterBook[[#This Row],[launched_at]]/86400)+25569+(-5/24)</f>
        <v>41192.823680555557</v>
      </c>
      <c r="L277">
        <v>1349916366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>
        <f>E277/N277</f>
        <v>65.298192771084331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11">
        <f>(StarterBook[[#This Row],[deadline]]/86400) + 25569+ (-5/24)</f>
        <v>41026.831874999996</v>
      </c>
      <c r="J278">
        <v>1335574674</v>
      </c>
      <c r="K278" s="11">
        <f>(StarterBook[[#This Row],[launched_at]]/86400)+25569+(-5/24)</f>
        <v>40966.873541666668</v>
      </c>
      <c r="L278">
        <v>1330394274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>
        <f>E278/N278</f>
        <v>95.225806451612897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11">
        <f>(StarterBook[[#This Row],[deadline]]/86400) + 25569+ (-5/24)</f>
        <v>42147.68309027778</v>
      </c>
      <c r="J279">
        <v>1432416219</v>
      </c>
      <c r="K279" s="11">
        <f>(StarterBook[[#This Row],[launched_at]]/86400)+25569+(-5/24)</f>
        <v>42117.68309027778</v>
      </c>
      <c r="L279">
        <v>1429824219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>
        <f>E279/N279</f>
        <v>75.444794952681391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11">
        <f>(StarterBook[[#This Row],[deadline]]/86400) + 25569+ (-5/24)</f>
        <v>41193.832627314812</v>
      </c>
      <c r="J280">
        <v>1350003539</v>
      </c>
      <c r="K280" s="11">
        <f>(StarterBook[[#This Row],[launched_at]]/86400)+25569+(-5/24)</f>
        <v>41163.832627314812</v>
      </c>
      <c r="L280">
        <v>1347411539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>
        <f>E280/N280</f>
        <v>97.816867469879512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11">
        <f>(StarterBook[[#This Row],[deadline]]/86400) + 25569+ (-5/24)</f>
        <v>42792.875694444439</v>
      </c>
      <c r="J281">
        <v>1488160860</v>
      </c>
      <c r="K281" s="11">
        <f>(StarterBook[[#This Row],[launched_at]]/86400)+25569+(-5/24)</f>
        <v>42759.035833333335</v>
      </c>
      <c r="L281">
        <v>1485237096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>
        <f>E281/N281</f>
        <v>87.685606557377056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11">
        <f>(StarterBook[[#This Row],[deadline]]/86400) + 25569+ (-5/24)</f>
        <v>41789.382349537038</v>
      </c>
      <c r="J282">
        <v>1401459035</v>
      </c>
      <c r="K282" s="11">
        <f>(StarterBook[[#This Row],[launched_at]]/86400)+25569+(-5/24)</f>
        <v>41744.382349537038</v>
      </c>
      <c r="L282">
        <v>1397571035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>
        <f>E282/N282</f>
        <v>54.748948106591868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11">
        <f>(StarterBook[[#This Row],[deadline]]/86400) + 25569+ (-5/24)</f>
        <v>40035.601388888885</v>
      </c>
      <c r="J283">
        <v>1249932360</v>
      </c>
      <c r="K283" s="11">
        <f>(StarterBook[[#This Row],[launched_at]]/86400)+25569+(-5/24)</f>
        <v>39949.955011574071</v>
      </c>
      <c r="L283">
        <v>1242532513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>
        <f>E283/N283</f>
        <v>83.953417721518989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11">
        <f>(StarterBook[[#This Row],[deadline]]/86400) + 25569+ (-5/24)</f>
        <v>40231.708333333328</v>
      </c>
      <c r="J284">
        <v>1266876000</v>
      </c>
      <c r="K284" s="11">
        <f>(StarterBook[[#This Row],[launched_at]]/86400)+25569+(-5/24)</f>
        <v>40194.711712962962</v>
      </c>
      <c r="L284">
        <v>1263679492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>
        <f>E284/N284</f>
        <v>254.38547486033519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11">
        <f>(StarterBook[[#This Row],[deadline]]/86400) + 25569+ (-5/24)</f>
        <v>40694.999305555553</v>
      </c>
      <c r="J285">
        <v>1306904340</v>
      </c>
      <c r="K285" s="11">
        <f>(StarterBook[[#This Row],[launched_at]]/86400)+25569+(-5/24)</f>
        <v>40675.501666666663</v>
      </c>
      <c r="L285">
        <v>1305219744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>
        <f>E285/N285</f>
        <v>101.8269801980198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11">
        <f>(StarterBook[[#This Row],[deadline]]/86400) + 25569+ (-5/24)</f>
        <v>40929.529861111107</v>
      </c>
      <c r="J286">
        <v>1327167780</v>
      </c>
      <c r="K286" s="11">
        <f>(StarterBook[[#This Row],[launched_at]]/86400)+25569+(-5/24)</f>
        <v>40904.529861111107</v>
      </c>
      <c r="L286">
        <v>1325007780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>
        <f>E286/N286</f>
        <v>55.066394736842106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11">
        <f>(StarterBook[[#This Row],[deadline]]/86400) + 25569+ (-5/24)</f>
        <v>41536.547777777778</v>
      </c>
      <c r="J287">
        <v>1379614128</v>
      </c>
      <c r="K287" s="11">
        <f>(StarterBook[[#This Row],[launched_at]]/86400)+25569+(-5/24)</f>
        <v>41506.547777777778</v>
      </c>
      <c r="L287">
        <v>1377022128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>
        <f>E287/N287</f>
        <v>56.901438721136763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11">
        <f>(StarterBook[[#This Row],[deadline]]/86400) + 25569+ (-5/24)</f>
        <v>41358.566249999996</v>
      </c>
      <c r="J288">
        <v>1364236524</v>
      </c>
      <c r="K288" s="11">
        <f>(StarterBook[[#This Row],[launched_at]]/86400)+25569+(-5/24)</f>
        <v>41313.607916666668</v>
      </c>
      <c r="L288">
        <v>1360352124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>
        <f>E288/N288</f>
        <v>121.28148148148148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11">
        <f>(StarterBook[[#This Row],[deadline]]/86400) + 25569+ (-5/24)</f>
        <v>41214.958333333328</v>
      </c>
      <c r="J289">
        <v>1351828800</v>
      </c>
      <c r="K289" s="11">
        <f>(StarterBook[[#This Row],[launched_at]]/86400)+25569+(-5/24)</f>
        <v>41184.069652777776</v>
      </c>
      <c r="L289">
        <v>1349160018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>
        <f>E289/N289</f>
        <v>91.189655172413794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11">
        <f>(StarterBook[[#This Row],[deadline]]/86400) + 25569+ (-5/24)</f>
        <v>41085.960567129623</v>
      </c>
      <c r="J290">
        <v>1340683393</v>
      </c>
      <c r="K290" s="11">
        <f>(StarterBook[[#This Row],[launched_at]]/86400)+25569+(-5/24)</f>
        <v>41050.960567129623</v>
      </c>
      <c r="L290">
        <v>1337659393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>
        <f>E290/N290</f>
        <v>115.44812080536913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11">
        <f>(StarterBook[[#This Row],[deadline]]/86400) + 25569+ (-5/24)</f>
        <v>41580.248078703698</v>
      </c>
      <c r="J291">
        <v>1383389834</v>
      </c>
      <c r="K291" s="11">
        <f>(StarterBook[[#This Row],[launched_at]]/86400)+25569+(-5/24)</f>
        <v>41550.248078703698</v>
      </c>
      <c r="L291">
        <v>1380797834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>
        <f>E291/N291</f>
        <v>67.771551724137936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11">
        <f>(StarterBook[[#This Row],[deadline]]/86400) + 25569+ (-5/24)</f>
        <v>40576.124305555553</v>
      </c>
      <c r="J292">
        <v>1296633540</v>
      </c>
      <c r="K292" s="11">
        <f>(StarterBook[[#This Row],[launched_at]]/86400)+25569+(-5/24)</f>
        <v>40526.160844907405</v>
      </c>
      <c r="L292">
        <v>1292316697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>
        <f>E292/N292</f>
        <v>28.576190476190476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11">
        <f>(StarterBook[[#This Row],[deadline]]/86400) + 25569+ (-5/24)</f>
        <v>41394.792361111111</v>
      </c>
      <c r="J293">
        <v>1367366460</v>
      </c>
      <c r="K293" s="11">
        <f>(StarterBook[[#This Row],[launched_at]]/86400)+25569+(-5/24)</f>
        <v>41376.560717592591</v>
      </c>
      <c r="L293">
        <v>1365791246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>
        <f>E293/N293</f>
        <v>46.8828125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11">
        <f>(StarterBook[[#This Row],[deadline]]/86400) + 25569+ (-5/24)</f>
        <v>40844.957638888889</v>
      </c>
      <c r="J294">
        <v>1319860740</v>
      </c>
      <c r="K294" s="11">
        <f>(StarterBook[[#This Row],[launched_at]]/86400)+25569+(-5/24)</f>
        <v>40812.594895833332</v>
      </c>
      <c r="L294">
        <v>1317064599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>
        <f>E294/N294</f>
        <v>154.42231237322514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11">
        <f>(StarterBook[[#This Row],[deadline]]/86400) + 25569+ (-5/24)</f>
        <v>41749.459652777776</v>
      </c>
      <c r="J295">
        <v>1398009714</v>
      </c>
      <c r="K295" s="11">
        <f>(StarterBook[[#This Row],[launched_at]]/86400)+25569+(-5/24)</f>
        <v>41719.459652777776</v>
      </c>
      <c r="L295">
        <v>1395417714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>
        <f>E295/N295</f>
        <v>201.22137404580153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11">
        <f>(StarterBook[[#This Row],[deadline]]/86400) + 25569+ (-5/24)</f>
        <v>40378.458333333328</v>
      </c>
      <c r="J296">
        <v>1279555200</v>
      </c>
      <c r="K296" s="11">
        <f>(StarterBook[[#This Row],[launched_at]]/86400)+25569+(-5/24)</f>
        <v>40342.876087962963</v>
      </c>
      <c r="L296">
        <v>1276480894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>
        <f>E296/N296</f>
        <v>100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11">
        <f>(StarterBook[[#This Row],[deadline]]/86400) + 25569+ (-5/24)</f>
        <v>41578.791666666664</v>
      </c>
      <c r="J297">
        <v>1383264000</v>
      </c>
      <c r="K297" s="11">
        <f>(StarterBook[[#This Row],[launched_at]]/86400)+25569+(-5/24)</f>
        <v>41518.796400462961</v>
      </c>
      <c r="L297">
        <v>1378080409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>
        <f>E297/N297</f>
        <v>100.08204511278196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11">
        <f>(StarterBook[[#This Row],[deadline]]/86400) + 25569+ (-5/24)</f>
        <v>41159.267164351848</v>
      </c>
      <c r="J298">
        <v>1347017083</v>
      </c>
      <c r="K298" s="11">
        <f>(StarterBook[[#This Row],[launched_at]]/86400)+25569+(-5/24)</f>
        <v>41134.267164351848</v>
      </c>
      <c r="L298">
        <v>1344857083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>
        <f>E298/N298</f>
        <v>230.08953488372092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11">
        <f>(StarterBook[[#This Row],[deadline]]/86400) + 25569+ (-5/24)</f>
        <v>42124.957638888889</v>
      </c>
      <c r="J299">
        <v>1430452740</v>
      </c>
      <c r="K299" s="11">
        <f>(StarterBook[[#This Row],[launched_at]]/86400)+25569+(-5/24)</f>
        <v>42089.519687499997</v>
      </c>
      <c r="L299">
        <v>1427390901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>
        <f>E299/N299</f>
        <v>141.74647887323943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11">
        <f>(StarterBook[[#This Row],[deadline]]/86400) + 25569+ (-5/24)</f>
        <v>41768.666666666664</v>
      </c>
      <c r="J300">
        <v>1399669200</v>
      </c>
      <c r="K300" s="11">
        <f>(StarterBook[[#This Row],[launched_at]]/86400)+25569+(-5/24)</f>
        <v>41709.255185185182</v>
      </c>
      <c r="L300">
        <v>1394536048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>
        <f>E300/N300</f>
        <v>56.344351395730705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11">
        <f>(StarterBook[[#This Row],[deadline]]/86400) + 25569+ (-5/24)</f>
        <v>40499.058564814812</v>
      </c>
      <c r="J301">
        <v>1289975060</v>
      </c>
      <c r="K301" s="11">
        <f>(StarterBook[[#This Row],[launched_at]]/86400)+25569+(-5/24)</f>
        <v>40469.016898148147</v>
      </c>
      <c r="L301">
        <v>1287379460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>
        <f>E301/N301</f>
        <v>73.341188524590166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11">
        <f>(StarterBook[[#This Row],[deadline]]/86400) + 25569+ (-5/24)</f>
        <v>40657.751597222217</v>
      </c>
      <c r="J302">
        <v>1303686138</v>
      </c>
      <c r="K302" s="11">
        <f>(StarterBook[[#This Row],[launched_at]]/86400)+25569+(-5/24)</f>
        <v>40626.751597222217</v>
      </c>
      <c r="L302">
        <v>1301007738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>
        <f>E302/N302</f>
        <v>85.337785234899329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11">
        <f>(StarterBook[[#This Row],[deadline]]/86400) + 25569+ (-5/24)</f>
        <v>41352.487673611111</v>
      </c>
      <c r="J303">
        <v>1363711335</v>
      </c>
      <c r="K303" s="11">
        <f>(StarterBook[[#This Row],[launched_at]]/86400)+25569+(-5/24)</f>
        <v>41312.529340277775</v>
      </c>
      <c r="L303">
        <v>1360258935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>
        <f>E303/N303</f>
        <v>61.496215139442228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11">
        <f>(StarterBook[[#This Row],[deadline]]/86400) + 25569+ (-5/24)</f>
        <v>40963.648587962962</v>
      </c>
      <c r="J304">
        <v>1330115638</v>
      </c>
      <c r="K304" s="11">
        <f>(StarterBook[[#This Row],[launched_at]]/86400)+25569+(-5/24)</f>
        <v>40933.648587962962</v>
      </c>
      <c r="L304">
        <v>1327523638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>
        <f>E304/N304</f>
        <v>93.018518518518519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11">
        <f>(StarterBook[[#This Row],[deadline]]/86400) + 25569+ (-5/24)</f>
        <v>41061.862800925919</v>
      </c>
      <c r="J305">
        <v>1338601346</v>
      </c>
      <c r="K305" s="11">
        <f>(StarterBook[[#This Row],[launched_at]]/86400)+25569+(-5/24)</f>
        <v>41031.862800925919</v>
      </c>
      <c r="L305">
        <v>1336009346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>
        <f>E305/N305</f>
        <v>50.292682926829265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11">
        <f>(StarterBook[[#This Row],[deadline]]/86400) + 25569+ (-5/24)</f>
        <v>41152.875</v>
      </c>
      <c r="J306">
        <v>1346464800</v>
      </c>
      <c r="K306" s="11">
        <f>(StarterBook[[#This Row],[launched_at]]/86400)+25569+(-5/24)</f>
        <v>41113.88653935185</v>
      </c>
      <c r="L306">
        <v>1343096197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>
        <f>E306/N306</f>
        <v>106.43243243243244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11">
        <f>(StarterBook[[#This Row],[deadline]]/86400) + 25569+ (-5/24)</f>
        <v>40978.421863425923</v>
      </c>
      <c r="J307">
        <v>1331392049</v>
      </c>
      <c r="K307" s="11">
        <f>(StarterBook[[#This Row],[launched_at]]/86400)+25569+(-5/24)</f>
        <v>40948.421863425923</v>
      </c>
      <c r="L307">
        <v>1328800049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>
        <f>E307/N307</f>
        <v>51.719576719576722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11">
        <f>(StarterBook[[#This Row],[deadline]]/86400) + 25569+ (-5/24)</f>
        <v>41353.587187499994</v>
      </c>
      <c r="J308">
        <v>1363806333</v>
      </c>
      <c r="K308" s="11">
        <f>(StarterBook[[#This Row],[launched_at]]/86400)+25569+(-5/24)</f>
        <v>41333.628854166665</v>
      </c>
      <c r="L308">
        <v>1362081933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>
        <f>E308/N308</f>
        <v>36.612499999999997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11">
        <f>(StarterBook[[#This Row],[deadline]]/86400) + 25569+ (-5/24)</f>
        <v>41312.736122685186</v>
      </c>
      <c r="J309">
        <v>1360276801</v>
      </c>
      <c r="K309" s="11">
        <f>(StarterBook[[#This Row],[launched_at]]/86400)+25569+(-5/24)</f>
        <v>41282.736122685186</v>
      </c>
      <c r="L309">
        <v>1357684801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>
        <f>E309/N309</f>
        <v>42.517361111111114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11">
        <f>(StarterBook[[#This Row],[deadline]]/86400) + 25569+ (-5/24)</f>
        <v>40612.486226851848</v>
      </c>
      <c r="J310">
        <v>1299775210</v>
      </c>
      <c r="K310" s="11">
        <f>(StarterBook[[#This Row],[launched_at]]/86400)+25569+(-5/24)</f>
        <v>40567.486226851848</v>
      </c>
      <c r="L310">
        <v>1295887210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>
        <f>E310/N310</f>
        <v>62.712871287128714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11">
        <f>(StarterBook[[#This Row],[deadline]]/86400) + 25569+ (-5/24)</f>
        <v>41155.543217592589</v>
      </c>
      <c r="J311">
        <v>1346695334</v>
      </c>
      <c r="K311" s="11">
        <f>(StarterBook[[#This Row],[launched_at]]/86400)+25569+(-5/24)</f>
        <v>41134.543217592589</v>
      </c>
      <c r="L311">
        <v>1344880934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>
        <f>E311/N311</f>
        <v>89.957983193277315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11">
        <f>(StarterBook[[#This Row],[deadline]]/86400) + 25569+ (-5/24)</f>
        <v>40835.875</v>
      </c>
      <c r="J312">
        <v>1319076000</v>
      </c>
      <c r="K312" s="11">
        <f>(StarterBook[[#This Row],[launched_at]]/86400)+25569+(-5/24)</f>
        <v>40820.974803240737</v>
      </c>
      <c r="L312">
        <v>1317788623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>
        <f>E312/N312</f>
        <v>28.924722222222222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11">
        <f>(StarterBook[[#This Row],[deadline]]/86400) + 25569+ (-5/24)</f>
        <v>40909.124305555553</v>
      </c>
      <c r="J313">
        <v>1325404740</v>
      </c>
      <c r="K313" s="11">
        <f>(StarterBook[[#This Row],[launched_at]]/86400)+25569+(-5/24)</f>
        <v>40868.011481481481</v>
      </c>
      <c r="L313">
        <v>1321852592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>
        <f>E313/N313</f>
        <v>138.8022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11">
        <f>(StarterBook[[#This Row],[deadline]]/86400) + 25569+ (-5/24)</f>
        <v>41378.669351851851</v>
      </c>
      <c r="J314">
        <v>1365973432</v>
      </c>
      <c r="K314" s="11">
        <f>(StarterBook[[#This Row],[launched_at]]/86400)+25569+(-5/24)</f>
        <v>41348.669351851851</v>
      </c>
      <c r="L314">
        <v>1363381432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>
        <f>E314/N314</f>
        <v>61.301369863013697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11">
        <f>(StarterBook[[#This Row],[deadline]]/86400) + 25569+ (-5/24)</f>
        <v>40401.457638888889</v>
      </c>
      <c r="J315">
        <v>1281542340</v>
      </c>
      <c r="K315" s="11">
        <f>(StarterBook[[#This Row],[launched_at]]/86400)+25569+(-5/24)</f>
        <v>40357.019606481481</v>
      </c>
      <c r="L315">
        <v>1277702894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>
        <f>E315/N315</f>
        <v>80.202702702702709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11">
        <f>(StarterBook[[#This Row],[deadline]]/86400) + 25569+ (-5/24)</f>
        <v>41334.624861111108</v>
      </c>
      <c r="J316">
        <v>1362167988</v>
      </c>
      <c r="K316" s="11">
        <f>(StarterBook[[#This Row],[launched_at]]/86400)+25569+(-5/24)</f>
        <v>41304.624861111108</v>
      </c>
      <c r="L316">
        <v>1359575988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>
        <f>E316/N316</f>
        <v>32.095833333333331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11">
        <f>(StarterBook[[#This Row],[deadline]]/86400) + 25569+ (-5/24)</f>
        <v>41143.564050925925</v>
      </c>
      <c r="J317">
        <v>1345660334</v>
      </c>
      <c r="K317" s="11">
        <f>(StarterBook[[#This Row],[launched_at]]/86400)+25569+(-5/24)</f>
        <v>41113.564050925925</v>
      </c>
      <c r="L317">
        <v>1343068334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>
        <f>E317/N317</f>
        <v>200.88888888888889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11">
        <f>(StarterBook[[#This Row],[deadline]]/86400) + 25569+ (-5/24)</f>
        <v>41983.999305555553</v>
      </c>
      <c r="J318">
        <v>1418273940</v>
      </c>
      <c r="K318" s="11">
        <f>(StarterBook[[#This Row],[launched_at]]/86400)+25569+(-5/24)</f>
        <v>41950.715243055551</v>
      </c>
      <c r="L318">
        <v>1415398197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>
        <f>E318/N318</f>
        <v>108.01265822784811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11">
        <f>(StarterBook[[#This Row],[deadline]]/86400) + 25569+ (-5/24)</f>
        <v>41619.468553240738</v>
      </c>
      <c r="J319">
        <v>1386778483</v>
      </c>
      <c r="K319" s="11">
        <f>(StarterBook[[#This Row],[launched_at]]/86400)+25569+(-5/24)</f>
        <v>41589.468553240738</v>
      </c>
      <c r="L319">
        <v>1384186483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>
        <f>E319/N319</f>
        <v>95.699367088607602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11">
        <f>(StarterBook[[#This Row],[deadline]]/86400) + 25569+ (-5/24)</f>
        <v>41359.788784722223</v>
      </c>
      <c r="J320">
        <v>1364342151</v>
      </c>
      <c r="K320" s="11">
        <f>(StarterBook[[#This Row],[launched_at]]/86400)+25569+(-5/24)</f>
        <v>41329.830451388887</v>
      </c>
      <c r="L320">
        <v>1361753751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>
        <f>E320/N320</f>
        <v>49.880281690140848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11">
        <f>(StarterBook[[#This Row],[deadline]]/86400) + 25569+ (-5/24)</f>
        <v>40211.124305555553</v>
      </c>
      <c r="J321">
        <v>1265097540</v>
      </c>
      <c r="K321" s="11">
        <f>(StarterBook[[#This Row],[launched_at]]/86400)+25569+(-5/24)</f>
        <v>40123.629965277774</v>
      </c>
      <c r="L321">
        <v>1257538029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>
        <f>E321/N321</f>
        <v>110.47058823529412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11">
        <f>(StarterBook[[#This Row],[deadline]]/86400) + 25569+ (-5/24)</f>
        <v>42360.749999999993</v>
      </c>
      <c r="J322">
        <v>1450825200</v>
      </c>
      <c r="K322" s="11">
        <f>(StarterBook[[#This Row],[launched_at]]/86400)+25569+(-5/24)</f>
        <v>42331.34297453703</v>
      </c>
      <c r="L322">
        <v>1448284433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>
        <f>E322/N322</f>
        <v>134.91139240506328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11">
        <f>(StarterBook[[#This Row],[deadline]]/86400) + 25569+ (-5/24)</f>
        <v>42682.279930555553</v>
      </c>
      <c r="J323">
        <v>1478605386</v>
      </c>
      <c r="K323" s="11">
        <f>(StarterBook[[#This Row],[launched_at]]/86400)+25569+(-5/24)</f>
        <v>42647.238263888888</v>
      </c>
      <c r="L323">
        <v>1475577786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>
        <f>E323/N323</f>
        <v>106.62314540059347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11">
        <f>(StarterBook[[#This Row],[deadline]]/86400) + 25569+ (-5/24)</f>
        <v>42503.361666666664</v>
      </c>
      <c r="J324">
        <v>1463146848</v>
      </c>
      <c r="K324" s="11">
        <f>(StarterBook[[#This Row],[launched_at]]/86400)+25569+(-5/24)</f>
        <v>42473.361666666664</v>
      </c>
      <c r="L324">
        <v>1460554848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>
        <f>E324/N324</f>
        <v>145.04301075268816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11">
        <f>(StarterBook[[#This Row],[deadline]]/86400) + 25569+ (-5/24)</f>
        <v>42725.124305555553</v>
      </c>
      <c r="J325">
        <v>1482307140</v>
      </c>
      <c r="K325" s="11">
        <f>(StarterBook[[#This Row],[launched_at]]/86400)+25569+(-5/24)</f>
        <v>42697.113032407404</v>
      </c>
      <c r="L325">
        <v>1479886966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>
        <f>E325/N325</f>
        <v>114.58620689655173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11">
        <f>(StarterBook[[#This Row],[deadline]]/86400) + 25569+ (-5/24)</f>
        <v>42217.417916666665</v>
      </c>
      <c r="J326">
        <v>1438441308</v>
      </c>
      <c r="K326" s="11">
        <f>(StarterBook[[#This Row],[launched_at]]/86400)+25569+(-5/24)</f>
        <v>42184.417916666665</v>
      </c>
      <c r="L326">
        <v>1435590108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>
        <f>E326/N326</f>
        <v>105.3170731707317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11">
        <f>(StarterBook[[#This Row],[deadline]]/86400) + 25569+ (-5/24)</f>
        <v>42723.979548611103</v>
      </c>
      <c r="J327">
        <v>1482208233</v>
      </c>
      <c r="K327" s="11">
        <f>(StarterBook[[#This Row],[launched_at]]/86400)+25569+(-5/24)</f>
        <v>42688.979548611103</v>
      </c>
      <c r="L327">
        <v>1479184233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>
        <f>E327/N327</f>
        <v>70.921195652173907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11">
        <f>(StarterBook[[#This Row],[deadline]]/86400) + 25569+ (-5/24)</f>
        <v>42808.747916666667</v>
      </c>
      <c r="J328">
        <v>1489532220</v>
      </c>
      <c r="K328" s="11">
        <f>(StarterBook[[#This Row],[launched_at]]/86400)+25569+(-5/24)</f>
        <v>42775.106550925928</v>
      </c>
      <c r="L328">
        <v>1486625606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>
        <f>E328/N328</f>
        <v>147.17167680278018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11">
        <f>(StarterBook[[#This Row],[deadline]]/86400) + 25569+ (-5/24)</f>
        <v>42085.124999999993</v>
      </c>
      <c r="J329">
        <v>1427011200</v>
      </c>
      <c r="K329" s="11">
        <f>(StarterBook[[#This Row],[launched_at]]/86400)+25569+(-5/24)</f>
        <v>42058.026956018519</v>
      </c>
      <c r="L329">
        <v>1424669929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>
        <f>E329/N329</f>
        <v>160.47058823529412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11">
        <f>(StarterBook[[#This Row],[deadline]]/86400) + 25569+ (-5/24)</f>
        <v>42308.958333333336</v>
      </c>
      <c r="J330">
        <v>1446350400</v>
      </c>
      <c r="K330" s="11">
        <f>(StarterBook[[#This Row],[launched_at]]/86400)+25569+(-5/24)</f>
        <v>42278.738287037035</v>
      </c>
      <c r="L330">
        <v>1443739388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>
        <f>E330/N330</f>
        <v>156.04578313253012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11">
        <f>(StarterBook[[#This Row],[deadline]]/86400) + 25569+ (-5/24)</f>
        <v>42314.958333333336</v>
      </c>
      <c r="J331">
        <v>1446868800</v>
      </c>
      <c r="K331" s="11">
        <f>(StarterBook[[#This Row],[launched_at]]/86400)+25569+(-5/24)</f>
        <v>42291.258414351854</v>
      </c>
      <c r="L331">
        <v>1444821127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>
        <f>E331/N331</f>
        <v>63.17365269461078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11">
        <f>(StarterBook[[#This Row],[deadline]]/86400) + 25569+ (-5/24)</f>
        <v>41410.957638888889</v>
      </c>
      <c r="J332">
        <v>1368763140</v>
      </c>
      <c r="K332" s="11">
        <f>(StarterBook[[#This Row],[launched_at]]/86400)+25569+(-5/24)</f>
        <v>41379.307442129626</v>
      </c>
      <c r="L332">
        <v>1366028563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>
        <f>E332/N332</f>
        <v>104.82352941176471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11">
        <f>(StarterBook[[#This Row],[deadline]]/86400) + 25569+ (-5/24)</f>
        <v>42538.373078703698</v>
      </c>
      <c r="J333">
        <v>1466171834</v>
      </c>
      <c r="K333" s="11">
        <f>(StarterBook[[#This Row],[launched_at]]/86400)+25569+(-5/24)</f>
        <v>42507.373078703698</v>
      </c>
      <c r="L333">
        <v>1463493434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>
        <f>E333/N333</f>
        <v>97.356164383561648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11">
        <f>(StarterBook[[#This Row],[deadline]]/86400) + 25569+ (-5/24)</f>
        <v>42305.124999999993</v>
      </c>
      <c r="J334">
        <v>1446019200</v>
      </c>
      <c r="K334" s="11">
        <f>(StarterBook[[#This Row],[launched_at]]/86400)+25569+(-5/24)</f>
        <v>42263.471956018511</v>
      </c>
      <c r="L334">
        <v>1442420377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>
        <f>E334/N334</f>
        <v>203.63063063063063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11">
        <f>(StarterBook[[#This Row],[deadline]]/86400) + 25569+ (-5/24)</f>
        <v>42467.386469907404</v>
      </c>
      <c r="J335">
        <v>1460038591</v>
      </c>
      <c r="K335" s="11">
        <f>(StarterBook[[#This Row],[launched_at]]/86400)+25569+(-5/24)</f>
        <v>42437.428136574068</v>
      </c>
      <c r="L335">
        <v>1457450191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>
        <f>E335/N335</f>
        <v>188.31203007518798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11">
        <f>(StarterBook[[#This Row],[deadline]]/86400) + 25569+ (-5/24)</f>
        <v>42139.583333333336</v>
      </c>
      <c r="J336">
        <v>1431716400</v>
      </c>
      <c r="K336" s="11">
        <f>(StarterBook[[#This Row],[launched_at]]/86400)+25569+(-5/24)</f>
        <v>42101.474039351851</v>
      </c>
      <c r="L336">
        <v>1428423757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>
        <f>E336/N336</f>
        <v>146.65217391304347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11">
        <f>(StarterBook[[#This Row],[deadline]]/86400) + 25569+ (-5/24)</f>
        <v>42132.708333333336</v>
      </c>
      <c r="J337">
        <v>1431122400</v>
      </c>
      <c r="K337" s="11">
        <f>(StarterBook[[#This Row],[launched_at]]/86400)+25569+(-5/24)</f>
        <v>42101.529108796291</v>
      </c>
      <c r="L337">
        <v>1428428515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>
        <f>E337/N337</f>
        <v>109.1875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11">
        <f>(StarterBook[[#This Row],[deadline]]/86400) + 25569+ (-5/24)</f>
        <v>42321.429606481477</v>
      </c>
      <c r="J338">
        <v>1447427918</v>
      </c>
      <c r="K338" s="11">
        <f>(StarterBook[[#This Row],[launched_at]]/86400)+25569+(-5/24)</f>
        <v>42291.387939814813</v>
      </c>
      <c r="L338">
        <v>1444832318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>
        <f>E338/N338</f>
        <v>59.249046653144013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11">
        <f>(StarterBook[[#This Row],[deadline]]/86400) + 25569+ (-5/24)</f>
        <v>42076.878564814811</v>
      </c>
      <c r="J339">
        <v>1426298708</v>
      </c>
      <c r="K339" s="11">
        <f>(StarterBook[[#This Row],[launched_at]]/86400)+25569+(-5/24)</f>
        <v>42046.920231481483</v>
      </c>
      <c r="L339">
        <v>1423710308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>
        <f>E339/N339</f>
        <v>97.904838709677421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11">
        <f>(StarterBook[[#This Row],[deadline]]/86400) + 25569+ (-5/24)</f>
        <v>42615.833333333336</v>
      </c>
      <c r="J340">
        <v>1472864400</v>
      </c>
      <c r="K340" s="11">
        <f>(StarterBook[[#This Row],[launched_at]]/86400)+25569+(-5/24)</f>
        <v>42559.547337962962</v>
      </c>
      <c r="L340">
        <v>1468001290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>
        <f>E340/N340</f>
        <v>70.000169491525426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11">
        <f>(StarterBook[[#This Row],[deadline]]/86400) + 25569+ (-5/24)</f>
        <v>42123.551712962959</v>
      </c>
      <c r="J341">
        <v>1430331268</v>
      </c>
      <c r="K341" s="11">
        <f>(StarterBook[[#This Row],[launched_at]]/86400)+25569+(-5/24)</f>
        <v>42093.551712962959</v>
      </c>
      <c r="L341">
        <v>1427739268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>
        <f>E341/N341</f>
        <v>72.865168539325836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11">
        <f>(StarterBook[[#This Row],[deadline]]/86400) + 25569+ (-5/24)</f>
        <v>42802.666666666664</v>
      </c>
      <c r="J342">
        <v>1489006800</v>
      </c>
      <c r="K342" s="11">
        <f>(StarterBook[[#This Row],[launched_at]]/86400)+25569+(-5/24)</f>
        <v>42772.460729166669</v>
      </c>
      <c r="L342">
        <v>1486397007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>
        <f>E342/N342</f>
        <v>146.34782608695653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11">
        <f>(StarterBook[[#This Row],[deadline]]/86400) + 25569+ (-5/24)</f>
        <v>41912.957638888889</v>
      </c>
      <c r="J343">
        <v>1412135940</v>
      </c>
      <c r="K343" s="11">
        <f>(StarterBook[[#This Row],[launched_at]]/86400)+25569+(-5/24)</f>
        <v>41894.671273148146</v>
      </c>
      <c r="L343">
        <v>1410555998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>
        <f>E343/N343</f>
        <v>67.909090909090907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11">
        <f>(StarterBook[[#This Row],[deadline]]/86400) + 25569+ (-5/24)</f>
        <v>42489.572511574072</v>
      </c>
      <c r="J344">
        <v>1461955465</v>
      </c>
      <c r="K344" s="11">
        <f>(StarterBook[[#This Row],[launched_at]]/86400)+25569+(-5/24)</f>
        <v>42459.572511574072</v>
      </c>
      <c r="L344">
        <v>1459363465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>
        <f>E344/N344</f>
        <v>169.85083076923075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11">
        <f>(StarterBook[[#This Row],[deadline]]/86400) + 25569+ (-5/24)</f>
        <v>41956.916666666664</v>
      </c>
      <c r="J345">
        <v>1415934000</v>
      </c>
      <c r="K345" s="11">
        <f>(StarterBook[[#This Row],[launched_at]]/86400)+25569+(-5/24)</f>
        <v>41926.529456018514</v>
      </c>
      <c r="L345">
        <v>1413308545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>
        <f>E345/N345</f>
        <v>58.413339694656486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11">
        <f>(StarterBook[[#This Row],[deadline]]/86400) + 25569+ (-5/24)</f>
        <v>42155.888888888883</v>
      </c>
      <c r="J346">
        <v>1433125200</v>
      </c>
      <c r="K346" s="11">
        <f>(StarterBook[[#This Row],[launched_at]]/86400)+25569+(-5/24)</f>
        <v>42111.762662037036</v>
      </c>
      <c r="L346">
        <v>1429312694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>
        <f>E346/N346</f>
        <v>119.99298245614035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11">
        <f>(StarterBook[[#This Row],[deadline]]/86400) + 25569+ (-5/24)</f>
        <v>42144.735995370364</v>
      </c>
      <c r="J347">
        <v>1432161590</v>
      </c>
      <c r="K347" s="11">
        <f>(StarterBook[[#This Row],[launched_at]]/86400)+25569+(-5/24)</f>
        <v>42114.735995370364</v>
      </c>
      <c r="L347">
        <v>1429569590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>
        <f>E347/N347</f>
        <v>99.860335195530723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11">
        <f>(StarterBook[[#This Row],[deadline]]/86400) + 25569+ (-5/24)</f>
        <v>42291.291909722218</v>
      </c>
      <c r="J348">
        <v>1444824021</v>
      </c>
      <c r="K348" s="11">
        <f>(StarterBook[[#This Row],[launched_at]]/86400)+25569+(-5/24)</f>
        <v>42261.291909722218</v>
      </c>
      <c r="L348">
        <v>1442232021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>
        <f>E348/N348</f>
        <v>90.579148936170213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11">
        <f>(StarterBook[[#This Row],[deadline]]/86400) + 25569+ (-5/24)</f>
        <v>42322.32880787037</v>
      </c>
      <c r="J349">
        <v>1447505609</v>
      </c>
      <c r="K349" s="11">
        <f>(StarterBook[[#This Row],[launched_at]]/86400)+25569+(-5/24)</f>
        <v>42292.287141203698</v>
      </c>
      <c r="L349">
        <v>1444910009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>
        <f>E349/N349</f>
        <v>117.77361477572559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11">
        <f>(StarterBook[[#This Row],[deadline]]/86400) + 25569+ (-5/24)</f>
        <v>42237.378657407404</v>
      </c>
      <c r="J350">
        <v>1440165916</v>
      </c>
      <c r="K350" s="11">
        <f>(StarterBook[[#This Row],[launched_at]]/86400)+25569+(-5/24)</f>
        <v>42207.378657407404</v>
      </c>
      <c r="L350">
        <v>1437573916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>
        <f>E350/N350</f>
        <v>86.554621848739501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11">
        <f>(StarterBook[[#This Row],[deadline]]/86400) + 25569+ (-5/24)</f>
        <v>42790.290601851848</v>
      </c>
      <c r="J351">
        <v>1487937508</v>
      </c>
      <c r="K351" s="11">
        <f>(StarterBook[[#This Row],[launched_at]]/86400)+25569+(-5/24)</f>
        <v>42760.290601851848</v>
      </c>
      <c r="L351">
        <v>1485345508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>
        <f>E351/N351</f>
        <v>71.899281437125751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11">
        <f>(StarterBook[[#This Row],[deadline]]/86400) + 25569+ (-5/24)</f>
        <v>42623.957638888889</v>
      </c>
      <c r="J352">
        <v>1473566340</v>
      </c>
      <c r="K352" s="11">
        <f>(StarterBook[[#This Row],[launched_at]]/86400)+25569+(-5/24)</f>
        <v>42585.857743055552</v>
      </c>
      <c r="L352">
        <v>1470274509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>
        <f>E352/N352</f>
        <v>129.81900452488688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11">
        <f>(StarterBook[[#This Row],[deadline]]/86400) + 25569+ (-5/24)</f>
        <v>42467.714745370373</v>
      </c>
      <c r="J353">
        <v>1460066954</v>
      </c>
      <c r="K353" s="11">
        <f>(StarterBook[[#This Row],[launched_at]]/86400)+25569+(-5/24)</f>
        <v>42427.75641203703</v>
      </c>
      <c r="L353">
        <v>1456614554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>
        <f>E353/N353</f>
        <v>44.912863070539416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11">
        <f>(StarterBook[[#This Row],[deadline]]/86400) + 25569+ (-5/24)</f>
        <v>41919.959120370368</v>
      </c>
      <c r="J354">
        <v>1412740868</v>
      </c>
      <c r="K354" s="11">
        <f>(StarterBook[[#This Row],[launched_at]]/86400)+25569+(-5/24)</f>
        <v>41889.959120370368</v>
      </c>
      <c r="L354">
        <v>1410148868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>
        <f>E354/N354</f>
        <v>40.755244755244753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11">
        <f>(StarterBook[[#This Row],[deadline]]/86400) + 25569+ (-5/24)</f>
        <v>42327.625219907401</v>
      </c>
      <c r="J355">
        <v>1447963219</v>
      </c>
      <c r="K355" s="11">
        <f>(StarterBook[[#This Row],[launched_at]]/86400)+25569+(-5/24)</f>
        <v>42297.583553240744</v>
      </c>
      <c r="L355">
        <v>1445367619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>
        <f>E355/N355</f>
        <v>103.52394779771615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11">
        <f>(StarterBook[[#This Row],[deadline]]/86400) + 25569+ (-5/24)</f>
        <v>42468.577789351846</v>
      </c>
      <c r="J356">
        <v>1460141521</v>
      </c>
      <c r="K356" s="11">
        <f>(StarterBook[[#This Row],[launched_at]]/86400)+25569+(-5/24)</f>
        <v>42438.619456018518</v>
      </c>
      <c r="L356">
        <v>1457553121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>
        <f>E356/N356</f>
        <v>125.44827586206897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11">
        <f>(StarterBook[[#This Row],[deadline]]/86400) + 25569+ (-5/24)</f>
        <v>41974.127245370364</v>
      </c>
      <c r="J357">
        <v>1417420994</v>
      </c>
      <c r="K357" s="11">
        <f>(StarterBook[[#This Row],[launched_at]]/86400)+25569+(-5/24)</f>
        <v>41943.0855787037</v>
      </c>
      <c r="L357">
        <v>1414738994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>
        <f>E357/N357</f>
        <v>246.60606060606059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11">
        <f>(StarterBook[[#This Row],[deadline]]/86400) + 25569+ (-5/24)</f>
        <v>42445.553159722222</v>
      </c>
      <c r="J358">
        <v>1458152193</v>
      </c>
      <c r="K358" s="11">
        <f>(StarterBook[[#This Row],[launched_at]]/86400)+25569+(-5/24)</f>
        <v>42415.594826388886</v>
      </c>
      <c r="L358">
        <v>1455563793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>
        <f>E358/N358</f>
        <v>79.401340206185566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11">
        <f>(StarterBook[[#This Row],[deadline]]/86400) + 25569+ (-5/24)</f>
        <v>42118.01385416666</v>
      </c>
      <c r="J359">
        <v>1429852797</v>
      </c>
      <c r="K359" s="11">
        <f>(StarterBook[[#This Row],[launched_at]]/86400)+25569+(-5/24)</f>
        <v>42078.01385416666</v>
      </c>
      <c r="L359">
        <v>1426396797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>
        <f>E359/N359</f>
        <v>86.138613861386133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11">
        <f>(StarterBook[[#This Row],[deadline]]/86400) + 25569+ (-5/24)</f>
        <v>42536.416666666664</v>
      </c>
      <c r="J360">
        <v>1466002800</v>
      </c>
      <c r="K360" s="11">
        <f>(StarterBook[[#This Row],[launched_at]]/86400)+25569+(-5/24)</f>
        <v>42507.651863425919</v>
      </c>
      <c r="L360">
        <v>1463517521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>
        <f>E360/N360</f>
        <v>193.04868913857678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11">
        <f>(StarterBook[[#This Row],[deadline]]/86400) + 25569+ (-5/24)</f>
        <v>41957.008333333331</v>
      </c>
      <c r="J361">
        <v>1415941920</v>
      </c>
      <c r="K361" s="11">
        <f>(StarterBook[[#This Row],[launched_at]]/86400)+25569+(-5/24)</f>
        <v>41934.86215277778</v>
      </c>
      <c r="L361">
        <v>1414028490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>
        <f>E361/N361</f>
        <v>84.023178807947019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11">
        <f>(StarterBook[[#This Row],[deadline]]/86400) + 25569+ (-5/24)</f>
        <v>42207.924305555549</v>
      </c>
      <c r="J362">
        <v>1437621060</v>
      </c>
      <c r="K362" s="11">
        <f>(StarterBook[[#This Row],[launched_at]]/86400)+25569+(-5/24)</f>
        <v>42163.689583333333</v>
      </c>
      <c r="L362">
        <v>1433799180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>
        <f>E362/N362</f>
        <v>139.82758620689654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11">
        <f>(StarterBook[[#This Row],[deadline]]/86400) + 25569+ (-5/24)</f>
        <v>41965.834560185183</v>
      </c>
      <c r="J363">
        <v>1416704506</v>
      </c>
      <c r="K363" s="11">
        <f>(StarterBook[[#This Row],[launched_at]]/86400)+25569+(-5/24)</f>
        <v>41935.792893518512</v>
      </c>
      <c r="L363">
        <v>1414108906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>
        <f>E363/N363</f>
        <v>109.82189265536722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11">
        <f>(StarterBook[[#This Row],[deadline]]/86400) + 25569+ (-5/24)</f>
        <v>41858.791666666664</v>
      </c>
      <c r="J364">
        <v>1407456000</v>
      </c>
      <c r="K364" s="11">
        <f>(StarterBook[[#This Row],[launched_at]]/86400)+25569+(-5/24)</f>
        <v>41837.002210648148</v>
      </c>
      <c r="L364">
        <v>1405573391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>
        <f>E364/N364</f>
        <v>139.53488372093022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11">
        <f>(StarterBook[[#This Row],[deadline]]/86400) + 25569+ (-5/24)</f>
        <v>40300.598611111105</v>
      </c>
      <c r="J365">
        <v>1272828120</v>
      </c>
      <c r="K365" s="11">
        <f>(StarterBook[[#This Row],[launched_at]]/86400)+25569+(-5/24)</f>
        <v>40255.53629629629</v>
      </c>
      <c r="L365">
        <v>1268934736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>
        <f>E365/N365</f>
        <v>347.84615384615387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11">
        <f>(StarterBook[[#This Row],[deadline]]/86400) + 25569+ (-5/24)</f>
        <v>41810.957638888889</v>
      </c>
      <c r="J366">
        <v>1403323140</v>
      </c>
      <c r="K366" s="11">
        <f>(StarterBook[[#This Row],[launched_at]]/86400)+25569+(-5/24)</f>
        <v>41780.651296296295</v>
      </c>
      <c r="L366">
        <v>1400704672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>
        <f>E366/N366</f>
        <v>68.24159292035398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11">
        <f>(StarterBook[[#This Row],[deadline]]/86400) + 25569+ (-5/24)</f>
        <v>41698.398136574069</v>
      </c>
      <c r="J367">
        <v>1393597999</v>
      </c>
      <c r="K367" s="11">
        <f>(StarterBook[[#This Row],[launched_at]]/86400)+25569+(-5/24)</f>
        <v>41668.398136574069</v>
      </c>
      <c r="L367">
        <v>1391005999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>
        <f>E367/N367</f>
        <v>239.93846153846152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11">
        <f>(StarterBook[[#This Row],[deadline]]/86400) + 25569+ (-5/24)</f>
        <v>41049.584699074076</v>
      </c>
      <c r="J368">
        <v>1337540518</v>
      </c>
      <c r="K368" s="11">
        <f>(StarterBook[[#This Row],[launched_at]]/86400)+25569+(-5/24)</f>
        <v>41019.584699074076</v>
      </c>
      <c r="L368">
        <v>1334948518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>
        <f>E368/N368</f>
        <v>287.31343283582089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11">
        <f>(StarterBook[[#This Row],[deadline]]/86400) + 25569+ (-5/24)</f>
        <v>41394.999305555553</v>
      </c>
      <c r="J369">
        <v>1367384340</v>
      </c>
      <c r="K369" s="11">
        <f>(StarterBook[[#This Row],[launched_at]]/86400)+25569+(-5/24)</f>
        <v>41355.368958333333</v>
      </c>
      <c r="L369">
        <v>1363960278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>
        <f>E369/N369</f>
        <v>86.84882352941176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11">
        <f>(StarterBook[[#This Row],[deadline]]/86400) + 25569+ (-5/24)</f>
        <v>42078.355578703697</v>
      </c>
      <c r="J370">
        <v>1426426322</v>
      </c>
      <c r="K370" s="11">
        <f>(StarterBook[[#This Row],[launched_at]]/86400)+25569+(-5/24)</f>
        <v>42043.397245370368</v>
      </c>
      <c r="L370">
        <v>1423405922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>
        <f>E370/N370</f>
        <v>81.84905660377359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11">
        <f>(StarterBook[[#This Row],[deadline]]/86400) + 25569+ (-5/24)</f>
        <v>40923.3433912037</v>
      </c>
      <c r="J371">
        <v>1326633269</v>
      </c>
      <c r="K371" s="11">
        <f>(StarterBook[[#This Row],[launched_at]]/86400)+25569+(-5/24)</f>
        <v>40893.3433912037</v>
      </c>
      <c r="L371">
        <v>1324041269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>
        <f>E371/N371</f>
        <v>42.874970059880241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11">
        <f>(StarterBook[[#This Row],[deadline]]/86400) + 25569+ (-5/24)</f>
        <v>42741.586805555555</v>
      </c>
      <c r="J372">
        <v>1483729500</v>
      </c>
      <c r="K372" s="11">
        <f>(StarterBook[[#This Row],[launched_at]]/86400)+25569+(-5/24)</f>
        <v>42711.586805555555</v>
      </c>
      <c r="L372">
        <v>1481137500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>
        <f>E372/N372</f>
        <v>709.41860465116281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11">
        <f>(StarterBook[[#This Row],[deadline]]/86400) + 25569+ (-5/24)</f>
        <v>41306.559479166666</v>
      </c>
      <c r="J373">
        <v>1359743139</v>
      </c>
      <c r="K373" s="11">
        <f>(StarterBook[[#This Row],[launched_at]]/86400)+25569+(-5/24)</f>
        <v>41261.559479166666</v>
      </c>
      <c r="L373">
        <v>1355855139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>
        <f>E373/N373</f>
        <v>161.25517890772127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11">
        <f>(StarterBook[[#This Row],[deadline]]/86400) + 25569+ (-5/24)</f>
        <v>42465.458333333336</v>
      </c>
      <c r="J374">
        <v>1459872000</v>
      </c>
      <c r="K374" s="11">
        <f>(StarterBook[[#This Row],[launched_at]]/86400)+25569+(-5/24)</f>
        <v>42425.368564814817</v>
      </c>
      <c r="L374">
        <v>1456408244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>
        <f>E374/N374</f>
        <v>41.777777777777779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11">
        <f>(StarterBook[[#This Row],[deadline]]/86400) + 25569+ (-5/24)</f>
        <v>41108.703680555554</v>
      </c>
      <c r="J375">
        <v>1342648398</v>
      </c>
      <c r="K375" s="11">
        <f>(StarterBook[[#This Row],[launched_at]]/86400)+25569+(-5/24)</f>
        <v>41078.703680555554</v>
      </c>
      <c r="L375">
        <v>1340056398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>
        <f>E375/N375</f>
        <v>89.887640449438209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11">
        <f>(StarterBook[[#This Row],[deadline]]/86400) + 25569+ (-5/24)</f>
        <v>40802.680914351848</v>
      </c>
      <c r="J376">
        <v>1316208031</v>
      </c>
      <c r="K376" s="11">
        <f>(StarterBook[[#This Row],[launched_at]]/86400)+25569+(-5/24)</f>
        <v>40757.680914351848</v>
      </c>
      <c r="L376">
        <v>1312320031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>
        <f>E376/N376</f>
        <v>45.051724137931032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11">
        <f>(StarterBook[[#This Row],[deadline]]/86400) + 25569+ (-5/24)</f>
        <v>41699.512499999997</v>
      </c>
      <c r="J377">
        <v>1393694280</v>
      </c>
      <c r="K377" s="11">
        <f>(StarterBook[[#This Row],[launched_at]]/86400)+25569+(-5/24)</f>
        <v>41657.77674768518</v>
      </c>
      <c r="L377">
        <v>1390088311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>
        <f>E377/N377</f>
        <v>42.857142857142854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11">
        <f>(StarterBook[[#This Row],[deadline]]/86400) + 25569+ (-5/24)</f>
        <v>42607.244398148141</v>
      </c>
      <c r="J378">
        <v>1472122316</v>
      </c>
      <c r="K378" s="11">
        <f>(StarterBook[[#This Row],[launched_at]]/86400)+25569+(-5/24)</f>
        <v>42576.244398148141</v>
      </c>
      <c r="L378">
        <v>1469443916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>
        <f>E378/N378</f>
        <v>54.083333333333336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11">
        <f>(StarterBook[[#This Row],[deadline]]/86400) + 25569+ (-5/24)</f>
        <v>42322.084027777775</v>
      </c>
      <c r="J379">
        <v>1447484460</v>
      </c>
      <c r="K379" s="11">
        <f>(StarterBook[[#This Row],[launched_at]]/86400)+25569+(-5/24)</f>
        <v>42292.042453703696</v>
      </c>
      <c r="L379">
        <v>1444888868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>
        <f>E379/N379</f>
        <v>103.21804511278195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11">
        <f>(StarterBook[[#This Row],[deadline]]/86400) + 25569+ (-5/24)</f>
        <v>42394.786111111105</v>
      </c>
      <c r="J380">
        <v>1453765920</v>
      </c>
      <c r="K380" s="11">
        <f>(StarterBook[[#This Row],[launched_at]]/86400)+25569+(-5/24)</f>
        <v>42370.363518518519</v>
      </c>
      <c r="L380">
        <v>1451655808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>
        <f>E380/N380</f>
        <v>40.397590361445786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11">
        <f>(StarterBook[[#This Row],[deadline]]/86400) + 25569+ (-5/24)</f>
        <v>41032.479999999996</v>
      </c>
      <c r="J381">
        <v>1336062672</v>
      </c>
      <c r="K381" s="11">
        <f>(StarterBook[[#This Row],[launched_at]]/86400)+25569+(-5/24)</f>
        <v>40987.479999999996</v>
      </c>
      <c r="L381">
        <v>1332174672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>
        <f>E381/N381</f>
        <v>116.85906040268456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11">
        <f>(StarterBook[[#This Row],[deadline]]/86400) + 25569+ (-5/24)</f>
        <v>42392.511481481481</v>
      </c>
      <c r="J382">
        <v>1453569392</v>
      </c>
      <c r="K382" s="11">
        <f>(StarterBook[[#This Row],[launched_at]]/86400)+25569+(-5/24)</f>
        <v>42367.511481481481</v>
      </c>
      <c r="L382">
        <v>1451409392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>
        <f>E382/N382</f>
        <v>115.51020408163265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11">
        <f>(StarterBook[[#This Row],[deadline]]/86400) + 25569+ (-5/24)</f>
        <v>41120</v>
      </c>
      <c r="J383">
        <v>1343624400</v>
      </c>
      <c r="K383" s="11">
        <f>(StarterBook[[#This Row],[launched_at]]/86400)+25569+(-5/24)</f>
        <v>41085.48978009259</v>
      </c>
      <c r="L383">
        <v>1340642717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>
        <f>E383/N383</f>
        <v>104.31274900398407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11">
        <f>(StarterBook[[#This Row],[deadline]]/86400) + 25569+ (-5/24)</f>
        <v>41158.501157407409</v>
      </c>
      <c r="J384">
        <v>1346950900</v>
      </c>
      <c r="K384" s="11">
        <f>(StarterBook[[#This Row],[launched_at]]/86400)+25569+(-5/24)</f>
        <v>41144.501157407409</v>
      </c>
      <c r="L384">
        <v>1345741300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>
        <f>E384/N384</f>
        <v>69.772727272727266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11">
        <f>(StarterBook[[#This Row],[deadline]]/86400) + 25569+ (-5/24)</f>
        <v>41777.90924768518</v>
      </c>
      <c r="J385">
        <v>1400467759</v>
      </c>
      <c r="K385" s="11">
        <f>(StarterBook[[#This Row],[launched_at]]/86400)+25569+(-5/24)</f>
        <v>41754.90924768518</v>
      </c>
      <c r="L385">
        <v>1398480559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>
        <f>E385/N385</f>
        <v>43.020833333333336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11">
        <f>(StarterBook[[#This Row],[deadline]]/86400) + 25569+ (-5/24)</f>
        <v>42010.573460648149</v>
      </c>
      <c r="J386">
        <v>1420569947</v>
      </c>
      <c r="K386" s="11">
        <f>(StarterBook[[#This Row],[launched_at]]/86400)+25569+(-5/24)</f>
        <v>41980.573460648149</v>
      </c>
      <c r="L386">
        <v>1417977947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>
        <f>E386/N386</f>
        <v>58.540469973890339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11">
        <f>(StarterBook[[#This Row],[deadline]]/86400) + 25569+ (-5/24)</f>
        <v>41964.41783564815</v>
      </c>
      <c r="J387">
        <v>1416582101</v>
      </c>
      <c r="K387" s="11">
        <f>(StarterBook[[#This Row],[launched_at]]/86400)+25569+(-5/24)</f>
        <v>41934.376168981478</v>
      </c>
      <c r="L387">
        <v>1413986501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>
        <f>E387/N387</f>
        <v>111.79535864978902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11">
        <f>(StarterBook[[#This Row],[deadline]]/86400) + 25569+ (-5/24)</f>
        <v>42226.742951388886</v>
      </c>
      <c r="J388">
        <v>1439246991</v>
      </c>
      <c r="K388" s="11">
        <f>(StarterBook[[#This Row],[launched_at]]/86400)+25569+(-5/24)</f>
        <v>42211.742951388886</v>
      </c>
      <c r="L388">
        <v>1437950991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>
        <f>E388/N388</f>
        <v>46.230769230769234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11">
        <f>(StarterBook[[#This Row],[deadline]]/86400) + 25569+ (-5/24)</f>
        <v>42231.041666666664</v>
      </c>
      <c r="J389">
        <v>1439618400</v>
      </c>
      <c r="K389" s="11">
        <f>(StarterBook[[#This Row],[launched_at]]/86400)+25569+(-5/24)</f>
        <v>42200.468263888884</v>
      </c>
      <c r="L389">
        <v>1436976858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>
        <f>E389/N389</f>
        <v>144.69039145907473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11">
        <f>(StarterBook[[#This Row],[deadline]]/86400) + 25569+ (-5/24)</f>
        <v>42578.86782407407</v>
      </c>
      <c r="J390">
        <v>1469670580</v>
      </c>
      <c r="K390" s="11">
        <f>(StarterBook[[#This Row],[launched_at]]/86400)+25569+(-5/24)</f>
        <v>42548.86782407407</v>
      </c>
      <c r="L390">
        <v>1467078580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>
        <f>E390/N390</f>
        <v>88.845070422535215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11">
        <f>(StarterBook[[#This Row],[deadline]]/86400) + 25569+ (-5/24)</f>
        <v>41705.749305555553</v>
      </c>
      <c r="J391">
        <v>1394233140</v>
      </c>
      <c r="K391" s="11">
        <f>(StarterBook[[#This Row],[launched_at]]/86400)+25569+(-5/24)</f>
        <v>41673.854745370372</v>
      </c>
      <c r="L391">
        <v>1391477450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>
        <f>E391/N391</f>
        <v>81.75107284768211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11">
        <f>(StarterBook[[#This Row],[deadline]]/86400) + 25569+ (-5/24)</f>
        <v>42131.828379629624</v>
      </c>
      <c r="J392">
        <v>1431046372</v>
      </c>
      <c r="K392" s="11">
        <f>(StarterBook[[#This Row],[launched_at]]/86400)+25569+(-5/24)</f>
        <v>42111.828379629624</v>
      </c>
      <c r="L392">
        <v>1429318372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>
        <f>E392/N392</f>
        <v>71.428571428571431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11">
        <f>(StarterBook[[#This Row],[deadline]]/86400) + 25569+ (-5/24)</f>
        <v>40894.832638888889</v>
      </c>
      <c r="J393">
        <v>1324169940</v>
      </c>
      <c r="K393" s="11">
        <f>(StarterBook[[#This Row],[launched_at]]/86400)+25569+(-5/24)</f>
        <v>40864.833923611106</v>
      </c>
      <c r="L393">
        <v>1321578051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>
        <f>E393/N393</f>
        <v>104.25906735751295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11">
        <f>(StarterBook[[#This Row],[deadline]]/86400) + 25569+ (-5/24)</f>
        <v>40793.916666666664</v>
      </c>
      <c r="J394">
        <v>1315450800</v>
      </c>
      <c r="K394" s="11">
        <f>(StarterBook[[#This Row],[launched_at]]/86400)+25569+(-5/24)</f>
        <v>40763.508923611109</v>
      </c>
      <c r="L394">
        <v>1312823571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>
        <f>E394/N394</f>
        <v>90.616504854368927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11">
        <f>(StarterBook[[#This Row],[deadline]]/86400) + 25569+ (-5/24)</f>
        <v>41557.500601851847</v>
      </c>
      <c r="J395">
        <v>1381424452</v>
      </c>
      <c r="K395" s="11">
        <f>(StarterBook[[#This Row],[launched_at]]/86400)+25569+(-5/24)</f>
        <v>41526.500601851847</v>
      </c>
      <c r="L395">
        <v>1378746052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>
        <f>E395/N395</f>
        <v>157.33048433048432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11">
        <f>(StarterBook[[#This Row],[deadline]]/86400) + 25569+ (-5/24)</f>
        <v>42477.568078703705</v>
      </c>
      <c r="J396">
        <v>1460918282</v>
      </c>
      <c r="K396" s="11">
        <f>(StarterBook[[#This Row],[launched_at]]/86400)+25569+(-5/24)</f>
        <v>42417.60974537037</v>
      </c>
      <c r="L396">
        <v>1455737882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>
        <f>E396/N396</f>
        <v>105.18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11">
        <f>(StarterBook[[#This Row],[deadline]]/86400) + 25569+ (-5/24)</f>
        <v>41026.688888888886</v>
      </c>
      <c r="J397">
        <v>1335562320</v>
      </c>
      <c r="K397" s="11">
        <f>(StarterBook[[#This Row],[launched_at]]/86400)+25569+(-5/24)</f>
        <v>40990.700925925921</v>
      </c>
      <c r="L397">
        <v>1332452960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>
        <f>E397/N397</f>
        <v>58.719836956521746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11">
        <f>(StarterBook[[#This Row],[deadline]]/86400) + 25569+ (-5/24)</f>
        <v>41097.356550925928</v>
      </c>
      <c r="J398">
        <v>1341668006</v>
      </c>
      <c r="K398" s="11">
        <f>(StarterBook[[#This Row],[launched_at]]/86400)+25569+(-5/24)</f>
        <v>41082.356550925928</v>
      </c>
      <c r="L398">
        <v>1340372006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>
        <f>E398/N398</f>
        <v>81.632653061224488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11">
        <f>(StarterBook[[#This Row],[deadline]]/86400) + 25569+ (-5/24)</f>
        <v>40421.947222222218</v>
      </c>
      <c r="J399">
        <v>1283312640</v>
      </c>
      <c r="K399" s="11">
        <f>(StarterBook[[#This Row],[launched_at]]/86400)+25569+(-5/24)</f>
        <v>40379.568101851852</v>
      </c>
      <c r="L399">
        <v>1279651084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>
        <f>E399/N399</f>
        <v>56.460043668122275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11">
        <f>(StarterBook[[#This Row],[deadline]]/86400) + 25569+ (-5/24)</f>
        <v>42123.584791666661</v>
      </c>
      <c r="J400">
        <v>1430334126</v>
      </c>
      <c r="K400" s="11">
        <f>(StarterBook[[#This Row],[launched_at]]/86400)+25569+(-5/24)</f>
        <v>42078.584791666661</v>
      </c>
      <c r="L400">
        <v>1426446126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>
        <f>E400/N400</f>
        <v>140.1044776119403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11">
        <f>(StarterBook[[#This Row],[deadline]]/86400) + 25569+ (-5/24)</f>
        <v>42718.291666666664</v>
      </c>
      <c r="J401">
        <v>1481716800</v>
      </c>
      <c r="K401" s="11">
        <f>(StarterBook[[#This Row],[launched_at]]/86400)+25569+(-5/24)</f>
        <v>42687.667442129627</v>
      </c>
      <c r="L401">
        <v>1479070867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>
        <f>E401/N401</f>
        <v>224.85263157894738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11">
        <f>(StarterBook[[#This Row],[deadline]]/86400) + 25569+ (-5/24)</f>
        <v>41775.9375</v>
      </c>
      <c r="J402">
        <v>1400297400</v>
      </c>
      <c r="K402" s="11">
        <f>(StarterBook[[#This Row],[launched_at]]/86400)+25569+(-5/24)</f>
        <v>41745.427627314813</v>
      </c>
      <c r="L402">
        <v>1397661347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>
        <f>E402/N402</f>
        <v>181.13306451612902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11">
        <f>(StarterBook[[#This Row],[deadline]]/86400) + 25569+ (-5/24)</f>
        <v>40762.633912037032</v>
      </c>
      <c r="J403">
        <v>1312747970</v>
      </c>
      <c r="K403" s="11">
        <f>(StarterBook[[#This Row],[launched_at]]/86400)+25569+(-5/24)</f>
        <v>40732.633912037032</v>
      </c>
      <c r="L403">
        <v>1310155970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>
        <f>E403/N403</f>
        <v>711.04109589041093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11">
        <f>(StarterBook[[#This Row],[deadline]]/86400) + 25569+ (-5/24)</f>
        <v>42313.372881944444</v>
      </c>
      <c r="J404">
        <v>1446731817</v>
      </c>
      <c r="K404" s="11">
        <f>(StarterBook[[#This Row],[launched_at]]/86400)+25569+(-5/24)</f>
        <v>42292.331215277773</v>
      </c>
      <c r="L404">
        <v>1444913817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>
        <f>E404/N404</f>
        <v>65.883720930232556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11">
        <f>(StarterBook[[#This Row],[deadline]]/86400) + 25569+ (-5/24)</f>
        <v>40765.088888888888</v>
      </c>
      <c r="J405">
        <v>1312960080</v>
      </c>
      <c r="K405" s="11">
        <f>(StarterBook[[#This Row],[launched_at]]/86400)+25569+(-5/24)</f>
        <v>40718.102326388886</v>
      </c>
      <c r="L405">
        <v>1308900441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>
        <f>E405/N405</f>
        <v>75.185714285714283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11">
        <f>(StarterBook[[#This Row],[deadline]]/86400) + 25569+ (-5/24)</f>
        <v>41675.75277777778</v>
      </c>
      <c r="J406">
        <v>1391641440</v>
      </c>
      <c r="K406" s="11">
        <f>(StarterBook[[#This Row],[launched_at]]/86400)+25569+(-5/24)</f>
        <v>41646.419699074067</v>
      </c>
      <c r="L406">
        <v>1389107062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>
        <f>E406/N406</f>
        <v>133.14391143911439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11">
        <f>(StarterBook[[#This Row],[deadline]]/86400) + 25569+ (-5/24)</f>
        <v>41703.876608796294</v>
      </c>
      <c r="J407">
        <v>1394071339</v>
      </c>
      <c r="K407" s="11">
        <f>(StarterBook[[#This Row],[launched_at]]/86400)+25569+(-5/24)</f>
        <v>41673.876608796294</v>
      </c>
      <c r="L407">
        <v>1391479339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>
        <f>E407/N407</f>
        <v>55.2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11">
        <f>(StarterBook[[#This Row],[deadline]]/86400) + 25569+ (-5/24)</f>
        <v>40672.040972222218</v>
      </c>
      <c r="J408">
        <v>1304920740</v>
      </c>
      <c r="K408" s="11">
        <f>(StarterBook[[#This Row],[launched_at]]/86400)+25569+(-5/24)</f>
        <v>40637.95413194444</v>
      </c>
      <c r="L408">
        <v>1301975637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>
        <f>E408/N408</f>
        <v>86.163714285714292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11">
        <f>(StarterBook[[#This Row],[deadline]]/86400) + 25569+ (-5/24)</f>
        <v>40866.704282407409</v>
      </c>
      <c r="J409">
        <v>1321739650</v>
      </c>
      <c r="K409" s="11">
        <f>(StarterBook[[#This Row],[launched_at]]/86400)+25569+(-5/24)</f>
        <v>40806.662615740737</v>
      </c>
      <c r="L409">
        <v>1316552050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>
        <f>E409/N409</f>
        <v>92.318181818181813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11">
        <f>(StarterBook[[#This Row],[deadline]]/86400) + 25569+ (-5/24)</f>
        <v>41583.569328703699</v>
      </c>
      <c r="J410">
        <v>1383676790</v>
      </c>
      <c r="K410" s="11">
        <f>(StarterBook[[#This Row],[launched_at]]/86400)+25569+(-5/24)</f>
        <v>41543.527662037035</v>
      </c>
      <c r="L410">
        <v>1380217190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>
        <f>E410/N410</f>
        <v>160.16473684210527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11">
        <f>(StarterBook[[#This Row],[deadline]]/86400) + 25569+ (-5/24)</f>
        <v>42573.654444444437</v>
      </c>
      <c r="J411">
        <v>1469220144</v>
      </c>
      <c r="K411" s="11">
        <f>(StarterBook[[#This Row],[launched_at]]/86400)+25569+(-5/24)</f>
        <v>42543.654444444437</v>
      </c>
      <c r="L411">
        <v>1466628144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>
        <f>E411/N411</f>
        <v>45.6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11">
        <f>(StarterBook[[#This Row],[deadline]]/86400) + 25569+ (-5/24)</f>
        <v>42173.773113425923</v>
      </c>
      <c r="J412">
        <v>1434670397</v>
      </c>
      <c r="K412" s="11">
        <f>(StarterBook[[#This Row],[launched_at]]/86400)+25569+(-5/24)</f>
        <v>42113.773113425923</v>
      </c>
      <c r="L412">
        <v>1429486397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>
        <f>E412/N412</f>
        <v>183.28571428571428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11">
        <f>(StarterBook[[#This Row],[deadline]]/86400) + 25569+ (-5/24)</f>
        <v>41630</v>
      </c>
      <c r="J413">
        <v>1387688400</v>
      </c>
      <c r="K413" s="11">
        <f>(StarterBook[[#This Row],[launched_at]]/86400)+25569+(-5/24)</f>
        <v>41597.967638888884</v>
      </c>
      <c r="L413">
        <v>1384920804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>
        <f>E413/N413</f>
        <v>125.78838174273859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11">
        <f>(StarterBook[[#This Row],[deadline]]/86400) + 25569+ (-5/24)</f>
        <v>41115.534467592588</v>
      </c>
      <c r="J414">
        <v>1343238578</v>
      </c>
      <c r="K414" s="11">
        <f>(StarterBook[[#This Row],[launched_at]]/86400)+25569+(-5/24)</f>
        <v>41099.534467592588</v>
      </c>
      <c r="L414">
        <v>1341856178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>
        <f>E414/N414</f>
        <v>57.654545454545456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11">
        <f>(StarterBook[[#This Row],[deadline]]/86400) + 25569+ (-5/24)</f>
        <v>41109.66910879629</v>
      </c>
      <c r="J415">
        <v>1342731811</v>
      </c>
      <c r="K415" s="11">
        <f>(StarterBook[[#This Row],[launched_at]]/86400)+25569+(-5/24)</f>
        <v>41079.66910879629</v>
      </c>
      <c r="L415">
        <v>1340139811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>
        <f>E415/N415</f>
        <v>78.660818713450297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11">
        <f>(StarterBook[[#This Row],[deadline]]/86400) + 25569+ (-5/24)</f>
        <v>41558.85491898148</v>
      </c>
      <c r="J416">
        <v>1381541465</v>
      </c>
      <c r="K416" s="11">
        <f>(StarterBook[[#This Row],[launched_at]]/86400)+25569+(-5/24)</f>
        <v>41528.85491898148</v>
      </c>
      <c r="L416">
        <v>1378949465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>
        <f>E416/N416</f>
        <v>91.480769230769226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11">
        <f>(StarterBook[[#This Row],[deadline]]/86400) + 25569+ (-5/24)</f>
        <v>41929.291666666664</v>
      </c>
      <c r="J417">
        <v>1413547200</v>
      </c>
      <c r="K417" s="11">
        <f>(StarterBook[[#This Row],[launched_at]]/86400)+25569+(-5/24)</f>
        <v>41904.643541666665</v>
      </c>
      <c r="L417">
        <v>1411417602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>
        <f>E417/N417</f>
        <v>68.09809523809524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11">
        <f>(StarterBook[[#This Row],[deadline]]/86400) + 25569+ (-5/24)</f>
        <v>41678.187858796293</v>
      </c>
      <c r="J418">
        <v>1391851831</v>
      </c>
      <c r="K418" s="11">
        <f>(StarterBook[[#This Row],[launched_at]]/86400)+25569+(-5/24)</f>
        <v>41648.187858796293</v>
      </c>
      <c r="L418">
        <v>1389259831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>
        <f>E418/N418</f>
        <v>48.086800000000004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11">
        <f>(StarterBook[[#This Row],[deadline]]/86400) + 25569+ (-5/24)</f>
        <v>41371.981249999997</v>
      </c>
      <c r="J419">
        <v>1365395580</v>
      </c>
      <c r="K419" s="11">
        <f>(StarterBook[[#This Row],[launched_at]]/86400)+25569+(-5/24)</f>
        <v>41360.762268518512</v>
      </c>
      <c r="L419">
        <v>1364426260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>
        <f>E419/N419</f>
        <v>202.42307692307693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11">
        <f>(StarterBook[[#This Row],[deadline]]/86400) + 25569+ (-5/24)</f>
        <v>42208.07403935185</v>
      </c>
      <c r="J420">
        <v>1437633997</v>
      </c>
      <c r="K420" s="11">
        <f>(StarterBook[[#This Row],[launched_at]]/86400)+25569+(-5/24)</f>
        <v>42178.07403935185</v>
      </c>
      <c r="L420">
        <v>1435041997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>
        <f>E420/N420</f>
        <v>216.75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11">
        <f>(StarterBook[[#This Row],[deadline]]/86400) + 25569+ (-5/24)</f>
        <v>41454.634108796294</v>
      </c>
      <c r="J421">
        <v>1372536787</v>
      </c>
      <c r="K421" s="11">
        <f>(StarterBook[[#This Row],[launched_at]]/86400)+25569+(-5/24)</f>
        <v>41394.634108796294</v>
      </c>
      <c r="L421">
        <v>1367352787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>
        <f>E421/N421</f>
        <v>110.06849315068493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11">
        <f>(StarterBook[[#This Row],[deadline]]/86400) + 25569+ (-5/24)</f>
        <v>41711.986469907402</v>
      </c>
      <c r="J422">
        <v>1394772031</v>
      </c>
      <c r="K422" s="11">
        <f>(StarterBook[[#This Row],[launched_at]]/86400)+25569+(-5/24)</f>
        <v>41682.028136574074</v>
      </c>
      <c r="L422">
        <v>1392183631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>
        <f>E422/N422</f>
        <v>4.833333333333333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11">
        <f>(StarterBook[[#This Row],[deadline]]/86400) + 25569+ (-5/24)</f>
        <v>42237.283055555548</v>
      </c>
      <c r="J423">
        <v>1440157656</v>
      </c>
      <c r="K423" s="11">
        <f>(StarterBook[[#This Row],[launched_at]]/86400)+25569+(-5/24)</f>
        <v>42177.283055555548</v>
      </c>
      <c r="L423">
        <v>1434973656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>
        <f>E423/N423</f>
        <v>50.166666666666664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11">
        <f>(StarterBook[[#This Row],[deadline]]/86400) + 25569+ (-5/24)</f>
        <v>41893.052048611113</v>
      </c>
      <c r="J424">
        <v>1410416097</v>
      </c>
      <c r="K424" s="11">
        <f>(StarterBook[[#This Row],[launched_at]]/86400)+25569+(-5/24)</f>
        <v>41863.052048611113</v>
      </c>
      <c r="L424">
        <v>1407824097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>
        <f>E424/N424</f>
        <v>35.833333333333336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11">
        <f>(StarterBook[[#This Row],[deadline]]/86400) + 25569+ (-5/24)</f>
        <v>41430.717939814815</v>
      </c>
      <c r="J425">
        <v>1370470430</v>
      </c>
      <c r="K425" s="11">
        <f>(StarterBook[[#This Row],[launched_at]]/86400)+25569+(-5/24)</f>
        <v>41400.717939814815</v>
      </c>
      <c r="L425">
        <v>1367878430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>
        <f>E425/N425</f>
        <v>11.76923076923077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11">
        <f>(StarterBook[[#This Row],[deadline]]/86400) + 25569+ (-5/24)</f>
        <v>40994.126145833332</v>
      </c>
      <c r="J426">
        <v>1332748899</v>
      </c>
      <c r="K426" s="11">
        <f>(StarterBook[[#This Row],[launched_at]]/86400)+25569+(-5/24)</f>
        <v>40934.167812499996</v>
      </c>
      <c r="L426">
        <v>1327568499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>
        <f>E426/N426</f>
        <v>40.78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11">
        <f>(StarterBook[[#This Row],[deadline]]/86400) + 25569+ (-5/24)</f>
        <v>42335.694490740738</v>
      </c>
      <c r="J427">
        <v>1448660404</v>
      </c>
      <c r="K427" s="11">
        <f>(StarterBook[[#This Row],[launched_at]]/86400)+25569+(-5/24)</f>
        <v>42275.652824074066</v>
      </c>
      <c r="L427">
        <v>1443472804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>
        <f>E427/N427</f>
        <v>3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11">
        <f>(StarterBook[[#This Row],[deadline]]/86400) + 25569+ (-5/24)</f>
        <v>42430.503634259258</v>
      </c>
      <c r="J428">
        <v>1456851914</v>
      </c>
      <c r="K428" s="11">
        <f>(StarterBook[[#This Row],[launched_at]]/86400)+25569+(-5/24)</f>
        <v>42400.503634259258</v>
      </c>
      <c r="L428">
        <v>1454259914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>
        <f>E428/N428</f>
        <v>16.625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11">
        <f>(StarterBook[[#This Row],[deadline]]/86400) + 25569+ (-5/24)</f>
        <v>42299.582638888889</v>
      </c>
      <c r="J429">
        <v>1445540340</v>
      </c>
      <c r="K429" s="11">
        <f>(StarterBook[[#This Row],[launched_at]]/86400)+25569+(-5/24)</f>
        <v>42285.700694444444</v>
      </c>
      <c r="L429">
        <v>1444340940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t="e">
        <f>E429/N429</f>
        <v>#DIV/0!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11">
        <f>(StarterBook[[#This Row],[deadline]]/86400) + 25569+ (-5/24)</f>
        <v>41806.708333333328</v>
      </c>
      <c r="J430">
        <v>1402956000</v>
      </c>
      <c r="K430" s="11">
        <f>(StarterBook[[#This Row],[launched_at]]/86400)+25569+(-5/24)</f>
        <v>41778.558391203704</v>
      </c>
      <c r="L430">
        <v>1400523845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>
        <f>E430/N430</f>
        <v>52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11">
        <f>(StarterBook[[#This Row],[deadline]]/86400) + 25569+ (-5/24)</f>
        <v>40143.999305555553</v>
      </c>
      <c r="J431">
        <v>1259297940</v>
      </c>
      <c r="K431" s="11">
        <f>(StarterBook[[#This Row],[launched_at]]/86400)+25569+(-5/24)</f>
        <v>40070.693078703705</v>
      </c>
      <c r="L431">
        <v>1252964282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t="e">
        <f>E431/N431</f>
        <v>#DIV/0!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11">
        <f>(StarterBook[[#This Row],[deadline]]/86400) + 25569+ (-5/24)</f>
        <v>41527.898923611108</v>
      </c>
      <c r="J432">
        <v>1378866867</v>
      </c>
      <c r="K432" s="11">
        <f>(StarterBook[[#This Row],[launched_at]]/86400)+25569+(-5/24)</f>
        <v>41512.898923611108</v>
      </c>
      <c r="L432">
        <v>1377570867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>
        <f>E432/N432</f>
        <v>4.8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11">
        <f>(StarterBook[[#This Row],[deadline]]/86400) + 25569+ (-5/24)</f>
        <v>42556.662997685184</v>
      </c>
      <c r="J433">
        <v>1467752083</v>
      </c>
      <c r="K433" s="11">
        <f>(StarterBook[[#This Row],[launched_at]]/86400)+25569+(-5/24)</f>
        <v>42526.662997685184</v>
      </c>
      <c r="L433">
        <v>1465160083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>
        <f>E433/N433</f>
        <v>51.875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11">
        <f>(StarterBook[[#This Row],[deadline]]/86400) + 25569+ (-5/24)</f>
        <v>42298.51829861111</v>
      </c>
      <c r="J434">
        <v>1445448381</v>
      </c>
      <c r="K434" s="11">
        <f>(StarterBook[[#This Row],[launched_at]]/86400)+25569+(-5/24)</f>
        <v>42238.51829861111</v>
      </c>
      <c r="L434">
        <v>1440264381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>
        <f>E434/N434</f>
        <v>71.25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11">
        <f>(StarterBook[[#This Row],[deadline]]/86400) + 25569+ (-5/24)</f>
        <v>42288.421550925923</v>
      </c>
      <c r="J435">
        <v>1444576022</v>
      </c>
      <c r="K435" s="11">
        <f>(StarterBook[[#This Row],[launched_at]]/86400)+25569+(-5/24)</f>
        <v>42228.421550925923</v>
      </c>
      <c r="L435">
        <v>1439392022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t="e">
        <f>E435/N435</f>
        <v>#DIV/0!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11">
        <f>(StarterBook[[#This Row],[deadline]]/86400) + 25569+ (-5/24)</f>
        <v>41609.667847222219</v>
      </c>
      <c r="J436">
        <v>1385931702</v>
      </c>
      <c r="K436" s="11">
        <f>(StarterBook[[#This Row],[launched_at]]/86400)+25569+(-5/24)</f>
        <v>41576.626180555555</v>
      </c>
      <c r="L436">
        <v>1383076902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>
        <f>E436/N436</f>
        <v>62.5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11">
        <f>(StarterBook[[#This Row],[deadline]]/86400) + 25569+ (-5/24)</f>
        <v>41530.539120370369</v>
      </c>
      <c r="J437">
        <v>1379094980</v>
      </c>
      <c r="K437" s="11">
        <f>(StarterBook[[#This Row],[launched_at]]/86400)+25569+(-5/24)</f>
        <v>41500.539120370369</v>
      </c>
      <c r="L437">
        <v>1376502980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>
        <f>E437/N437</f>
        <v>1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11">
        <f>(StarterBook[[#This Row],[deadline]]/86400) + 25569+ (-5/24)</f>
        <v>41486.154085648144</v>
      </c>
      <c r="J438">
        <v>1375260113</v>
      </c>
      <c r="K438" s="11">
        <f>(StarterBook[[#This Row],[launched_at]]/86400)+25569+(-5/24)</f>
        <v>41456.154085648144</v>
      </c>
      <c r="L438">
        <v>1372668113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t="e">
        <f>E438/N438</f>
        <v>#DIV/0!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11">
        <f>(StarterBook[[#This Row],[deadline]]/86400) + 25569+ (-5/24)</f>
        <v>42651.110254629624</v>
      </c>
      <c r="J439">
        <v>1475912326</v>
      </c>
      <c r="K439" s="11">
        <f>(StarterBook[[#This Row],[launched_at]]/86400)+25569+(-5/24)</f>
        <v>42591.110254629624</v>
      </c>
      <c r="L439">
        <v>1470728326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t="e">
        <f>E439/N439</f>
        <v>#DIV/0!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11">
        <f>(StarterBook[[#This Row],[deadline]]/86400) + 25569+ (-5/24)</f>
        <v>42326.094421296293</v>
      </c>
      <c r="J440">
        <v>1447830958</v>
      </c>
      <c r="K440" s="11">
        <f>(StarterBook[[#This Row],[launched_at]]/86400)+25569+(-5/24)</f>
        <v>42296.052754629629</v>
      </c>
      <c r="L440">
        <v>1445235358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>
        <f>E440/N440</f>
        <v>170.54545454545453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11">
        <f>(StarterBook[[#This Row],[deadline]]/86400) + 25569+ (-5/24)</f>
        <v>41929.553449074076</v>
      </c>
      <c r="J441">
        <v>1413569818</v>
      </c>
      <c r="K441" s="11">
        <f>(StarterBook[[#This Row],[launched_at]]/86400)+25569+(-5/24)</f>
        <v>41919.553449074076</v>
      </c>
      <c r="L441">
        <v>1412705818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t="e">
        <f>E441/N441</f>
        <v>#DIV/0!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11">
        <f>(StarterBook[[#This Row],[deadline]]/86400) + 25569+ (-5/24)</f>
        <v>42453.735567129632</v>
      </c>
      <c r="J442">
        <v>1458859153</v>
      </c>
      <c r="K442" s="11">
        <f>(StarterBook[[#This Row],[launched_at]]/86400)+25569+(-5/24)</f>
        <v>42423.777233796289</v>
      </c>
      <c r="L442">
        <v>1456270753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>
        <f>E442/N442</f>
        <v>5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11">
        <f>(StarterBook[[#This Row],[deadline]]/86400) + 25569+ (-5/24)</f>
        <v>41580.585601851846</v>
      </c>
      <c r="J443">
        <v>1383418996</v>
      </c>
      <c r="K443" s="11">
        <f>(StarterBook[[#This Row],[launched_at]]/86400)+25569+(-5/24)</f>
        <v>41550.585601851846</v>
      </c>
      <c r="L443">
        <v>1380826996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t="e">
        <f>E443/N443</f>
        <v>#DIV/0!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11">
        <f>(StarterBook[[#This Row],[deadline]]/86400) + 25569+ (-5/24)</f>
        <v>42054.680358796293</v>
      </c>
      <c r="J444">
        <v>1424380783</v>
      </c>
      <c r="K444" s="11">
        <f>(StarterBook[[#This Row],[launched_at]]/86400)+25569+(-5/24)</f>
        <v>42024.680358796293</v>
      </c>
      <c r="L444">
        <v>1421788783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>
        <f>E444/N444</f>
        <v>393.58823529411762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11">
        <f>(StarterBook[[#This Row],[deadline]]/86400) + 25569+ (-5/24)</f>
        <v>41679.806724537033</v>
      </c>
      <c r="J445">
        <v>1391991701</v>
      </c>
      <c r="K445" s="11">
        <f>(StarterBook[[#This Row],[launched_at]]/86400)+25569+(-5/24)</f>
        <v>41649.806724537033</v>
      </c>
      <c r="L445">
        <v>1389399701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>
        <f>E445/N445</f>
        <v>5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11">
        <f>(StarterBook[[#This Row],[deadline]]/86400) + 25569+ (-5/24)</f>
        <v>40954.69862268518</v>
      </c>
      <c r="J446">
        <v>1329342361</v>
      </c>
      <c r="K446" s="11">
        <f>(StarterBook[[#This Row],[launched_at]]/86400)+25569+(-5/24)</f>
        <v>40894.69862268518</v>
      </c>
      <c r="L446">
        <v>1324158361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>
        <f>E446/N446</f>
        <v>50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11">
        <f>(StarterBook[[#This Row],[deadline]]/86400) + 25569+ (-5/24)</f>
        <v>42145.127025462956</v>
      </c>
      <c r="J447">
        <v>1432195375</v>
      </c>
      <c r="K447" s="11">
        <f>(StarterBook[[#This Row],[launched_at]]/86400)+25569+(-5/24)</f>
        <v>42130.127025462956</v>
      </c>
      <c r="L447">
        <v>1430899375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>
        <f>E447/N447</f>
        <v>1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11">
        <f>(StarterBook[[#This Row],[deadline]]/86400) + 25569+ (-5/24)</f>
        <v>42066.875231481477</v>
      </c>
      <c r="J448">
        <v>1425434420</v>
      </c>
      <c r="K448" s="11">
        <f>(StarterBook[[#This Row],[launched_at]]/86400)+25569+(-5/24)</f>
        <v>42036.875231481477</v>
      </c>
      <c r="L448">
        <v>1422842420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>
        <f>E448/N448</f>
        <v>47.875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11">
        <f>(StarterBook[[#This Row],[deadline]]/86400) + 25569+ (-5/24)</f>
        <v>41356.305127314808</v>
      </c>
      <c r="J449">
        <v>1364041163</v>
      </c>
      <c r="K449" s="11">
        <f>(StarterBook[[#This Row],[launched_at]]/86400)+25569+(-5/24)</f>
        <v>41331.34679398148</v>
      </c>
      <c r="L449">
        <v>1361884763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>
        <f>E449/N449</f>
        <v>5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11">
        <f>(StarterBook[[#This Row],[deadline]]/86400) + 25569+ (-5/24)</f>
        <v>41773.549710648142</v>
      </c>
      <c r="J450">
        <v>1400091095</v>
      </c>
      <c r="K450" s="11">
        <f>(StarterBook[[#This Row],[launched_at]]/86400)+25569+(-5/24)</f>
        <v>41753.549710648142</v>
      </c>
      <c r="L450">
        <v>1398363095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>
        <f>E450/N450</f>
        <v>20.502500000000001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11">
        <f>(StarterBook[[#This Row],[deadline]]/86400) + 25569+ (-5/24)</f>
        <v>41564.359780092593</v>
      </c>
      <c r="J451">
        <v>1382017085</v>
      </c>
      <c r="K451" s="11">
        <f>(StarterBook[[#This Row],[launched_at]]/86400)+25569+(-5/24)</f>
        <v>41534.359780092593</v>
      </c>
      <c r="L451">
        <v>1379425085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>
        <f>E451/N451</f>
        <v>9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11">
        <f>(StarterBook[[#This Row],[deadline]]/86400) + 25569+ (-5/24)</f>
        <v>41684.73842592592</v>
      </c>
      <c r="J452">
        <v>1392417800</v>
      </c>
      <c r="K452" s="11">
        <f>(StarterBook[[#This Row],[launched_at]]/86400)+25569+(-5/24)</f>
        <v>41654.73842592592</v>
      </c>
      <c r="L452">
        <v>1389825800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>
        <f>E452/N452</f>
        <v>56.571428571428569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11">
        <f>(StarterBook[[#This Row],[deadline]]/86400) + 25569+ (-5/24)</f>
        <v>41664.506840277776</v>
      </c>
      <c r="J453">
        <v>1390669791</v>
      </c>
      <c r="K453" s="11">
        <f>(StarterBook[[#This Row],[launched_at]]/86400)+25569+(-5/24)</f>
        <v>41634.506840277776</v>
      </c>
      <c r="L453">
        <v>1388077791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t="e">
        <f>E453/N453</f>
        <v>#DIV/0!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11">
        <f>(StarterBook[[#This Row],[deadline]]/86400) + 25569+ (-5/24)</f>
        <v>42137.49554398148</v>
      </c>
      <c r="J454">
        <v>1431536015</v>
      </c>
      <c r="K454" s="11">
        <f>(StarterBook[[#This Row],[launched_at]]/86400)+25569+(-5/24)</f>
        <v>42107.49554398148</v>
      </c>
      <c r="L454">
        <v>1428944015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>
        <f>E454/N454</f>
        <v>40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11">
        <f>(StarterBook[[#This Row],[deadline]]/86400) + 25569+ (-5/24)</f>
        <v>42054.616655092592</v>
      </c>
      <c r="J455">
        <v>1424375279</v>
      </c>
      <c r="K455" s="11">
        <f>(StarterBook[[#This Row],[launched_at]]/86400)+25569+(-5/24)</f>
        <v>42038.616655092592</v>
      </c>
      <c r="L455">
        <v>1422992879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>
        <f>E455/N455</f>
        <v>13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11">
        <f>(StarterBook[[#This Row],[deadline]]/86400) + 25569+ (-5/24)</f>
        <v>41969.343055555553</v>
      </c>
      <c r="J456">
        <v>1417007640</v>
      </c>
      <c r="K456" s="11">
        <f>(StarterBook[[#This Row],[launched_at]]/86400)+25569+(-5/24)</f>
        <v>41938.508923611109</v>
      </c>
      <c r="L456">
        <v>1414343571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>
        <f>E456/N456</f>
        <v>16.399999999999999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11">
        <f>(StarterBook[[#This Row],[deadline]]/86400) + 25569+ (-5/24)</f>
        <v>41015.813194444439</v>
      </c>
      <c r="J457">
        <v>1334622660</v>
      </c>
      <c r="K457" s="11">
        <f>(StarterBook[[#This Row],[launched_at]]/86400)+25569+(-5/24)</f>
        <v>40970.794236111113</v>
      </c>
      <c r="L457">
        <v>1330733022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>
        <f>E457/N457</f>
        <v>22.5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11">
        <f>(StarterBook[[#This Row],[deadline]]/86400) + 25569+ (-5/24)</f>
        <v>41568.957638888889</v>
      </c>
      <c r="J458">
        <v>1382414340</v>
      </c>
      <c r="K458" s="11">
        <f>(StarterBook[[#This Row],[launched_at]]/86400)+25569+(-5/24)</f>
        <v>41547.486122685186</v>
      </c>
      <c r="L458">
        <v>1380559201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>
        <f>E458/N458</f>
        <v>20.333333333333332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11">
        <f>(StarterBook[[#This Row],[deadline]]/86400) + 25569+ (-5/24)</f>
        <v>41867.559166666666</v>
      </c>
      <c r="J459">
        <v>1408213512</v>
      </c>
      <c r="K459" s="11">
        <f>(StarterBook[[#This Row],[launched_at]]/86400)+25569+(-5/24)</f>
        <v>41837.559166666666</v>
      </c>
      <c r="L459">
        <v>1405621512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t="e">
        <f>E459/N459</f>
        <v>#DIV/0!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11">
        <f>(StarterBook[[#This Row],[deadline]]/86400) + 25569+ (-5/24)</f>
        <v>41408.491435185184</v>
      </c>
      <c r="J460">
        <v>1368550060</v>
      </c>
      <c r="K460" s="11">
        <f>(StarterBook[[#This Row],[launched_at]]/86400)+25569+(-5/24)</f>
        <v>41378.491435185184</v>
      </c>
      <c r="L460">
        <v>1365958060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>
        <f>E460/N460</f>
        <v>16.755102040816325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11">
        <f>(StarterBook[[#This Row],[deadline]]/86400) + 25569+ (-5/24)</f>
        <v>40860.473692129628</v>
      </c>
      <c r="J461">
        <v>1321201327</v>
      </c>
      <c r="K461" s="11">
        <f>(StarterBook[[#This Row],[launched_at]]/86400)+25569+(-5/24)</f>
        <v>40800.432025462964</v>
      </c>
      <c r="L461">
        <v>1316013727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>
        <f>E461/N461</f>
        <v>25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11">
        <f>(StarterBook[[#This Row],[deadline]]/86400) + 25569+ (-5/24)</f>
        <v>41790.958333333328</v>
      </c>
      <c r="J462">
        <v>1401595200</v>
      </c>
      <c r="K462" s="11">
        <f>(StarterBook[[#This Row],[launched_at]]/86400)+25569+(-5/24)</f>
        <v>41759.334201388883</v>
      </c>
      <c r="L462">
        <v>1398862875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>
        <f>E462/N462</f>
        <v>12.5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11">
        <f>(StarterBook[[#This Row],[deadline]]/86400) + 25569+ (-5/24)</f>
        <v>41427.638506944444</v>
      </c>
      <c r="J463">
        <v>1370204367</v>
      </c>
      <c r="K463" s="11">
        <f>(StarterBook[[#This Row],[launched_at]]/86400)+25569+(-5/24)</f>
        <v>41407.638506944444</v>
      </c>
      <c r="L463">
        <v>1368476367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t="e">
        <f>E463/N463</f>
        <v>#DIV/0!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11">
        <f>(StarterBook[[#This Row],[deadline]]/86400) + 25569+ (-5/24)</f>
        <v>40764.918298611105</v>
      </c>
      <c r="J464">
        <v>1312945341</v>
      </c>
      <c r="K464" s="11">
        <f>(StarterBook[[#This Row],[launched_at]]/86400)+25569+(-5/24)</f>
        <v>40704.918298611105</v>
      </c>
      <c r="L464">
        <v>1307761341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t="e">
        <f>E464/N464</f>
        <v>#DIV/0!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11">
        <f>(StarterBook[[#This Row],[deadline]]/86400) + 25569+ (-5/24)</f>
        <v>40810.501770833333</v>
      </c>
      <c r="J465">
        <v>1316883753</v>
      </c>
      <c r="K465" s="11">
        <f>(StarterBook[[#This Row],[launched_at]]/86400)+25569+(-5/24)</f>
        <v>40750.501770833333</v>
      </c>
      <c r="L465">
        <v>1311699753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>
        <f>E465/N465</f>
        <v>113.63636363636364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11">
        <f>(StarterBook[[#This Row],[deadline]]/86400) + 25569+ (-5/24)</f>
        <v>42508.640451388885</v>
      </c>
      <c r="J466">
        <v>1463602935</v>
      </c>
      <c r="K466" s="11">
        <f>(StarterBook[[#This Row],[launched_at]]/86400)+25569+(-5/24)</f>
        <v>42488.640451388885</v>
      </c>
      <c r="L466">
        <v>1461874935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>
        <f>E466/N466</f>
        <v>1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11">
        <f>(StarterBook[[#This Row],[deadline]]/86400) + 25569+ (-5/24)</f>
        <v>41816.911736111106</v>
      </c>
      <c r="J467">
        <v>1403837574</v>
      </c>
      <c r="K467" s="11">
        <f>(StarterBook[[#This Row],[launched_at]]/86400)+25569+(-5/24)</f>
        <v>41800.911736111106</v>
      </c>
      <c r="L467">
        <v>1402455174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>
        <f>E467/N467</f>
        <v>17.25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11">
        <f>(StarterBook[[#This Row],[deadline]]/86400) + 25569+ (-5/24)</f>
        <v>41159.734537037039</v>
      </c>
      <c r="J468">
        <v>1347057464</v>
      </c>
      <c r="K468" s="11">
        <f>(StarterBook[[#This Row],[launched_at]]/86400)+25569+(-5/24)</f>
        <v>41129.734537037039</v>
      </c>
      <c r="L468">
        <v>1344465464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>
        <f>E468/N468</f>
        <v>15.2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11">
        <f>(StarterBook[[#This Row],[deadline]]/86400) + 25569+ (-5/24)</f>
        <v>41180.471458333333</v>
      </c>
      <c r="J469">
        <v>1348849134</v>
      </c>
      <c r="K469" s="11">
        <f>(StarterBook[[#This Row],[launched_at]]/86400)+25569+(-5/24)</f>
        <v>41135.471458333333</v>
      </c>
      <c r="L469">
        <v>1344961134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>
        <f>E469/N469</f>
        <v>110.64102564102564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11">
        <f>(StarterBook[[#This Row],[deadline]]/86400) + 25569+ (-5/24)</f>
        <v>41100.952141203699</v>
      </c>
      <c r="J470">
        <v>1341978665</v>
      </c>
      <c r="K470" s="11">
        <f>(StarterBook[[#This Row],[launched_at]]/86400)+25569+(-5/24)</f>
        <v>41040.959293981483</v>
      </c>
      <c r="L470">
        <v>1336795283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t="e">
        <f>E470/N470</f>
        <v>#DIV/0!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11">
        <f>(StarterBook[[#This Row],[deadline]]/86400) + 25569+ (-5/24)</f>
        <v>41887.781527777777</v>
      </c>
      <c r="J471">
        <v>1409960724</v>
      </c>
      <c r="K471" s="11">
        <f>(StarterBook[[#This Row],[launched_at]]/86400)+25569+(-5/24)</f>
        <v>41827.781527777777</v>
      </c>
      <c r="L471">
        <v>1404776724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t="e">
        <f>E471/N471</f>
        <v>#DIV/0!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11">
        <f>(StarterBook[[#This Row],[deadline]]/86400) + 25569+ (-5/24)</f>
        <v>41654.958333333328</v>
      </c>
      <c r="J472">
        <v>1389844800</v>
      </c>
      <c r="K472" s="11">
        <f>(StarterBook[[#This Row],[launched_at]]/86400)+25569+(-5/24)</f>
        <v>41604.959363425922</v>
      </c>
      <c r="L472">
        <v>1385524889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>
        <f>E472/N472</f>
        <v>25.5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11">
        <f>(StarterBook[[#This Row],[deadline]]/86400) + 25569+ (-5/24)</f>
        <v>41748.471979166665</v>
      </c>
      <c r="J473">
        <v>1397924379</v>
      </c>
      <c r="K473" s="11">
        <f>(StarterBook[[#This Row],[launched_at]]/86400)+25569+(-5/24)</f>
        <v>41703.513645833329</v>
      </c>
      <c r="L473">
        <v>1394039979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>
        <f>E473/N473</f>
        <v>38.476470588235294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11">
        <f>(StarterBook[[#This Row],[deadline]]/86400) + 25569+ (-5/24)</f>
        <v>41874.714328703703</v>
      </c>
      <c r="J474">
        <v>1408831718</v>
      </c>
      <c r="K474" s="11">
        <f>(StarterBook[[#This Row],[launched_at]]/86400)+25569+(-5/24)</f>
        <v>41844.714328703703</v>
      </c>
      <c r="L474">
        <v>1406239718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>
        <f>E474/N474</f>
        <v>28.2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11">
        <f>(StarterBook[[#This Row],[deadline]]/86400) + 25569+ (-5/24)</f>
        <v>41899.489803240736</v>
      </c>
      <c r="J475">
        <v>1410972319</v>
      </c>
      <c r="K475" s="11">
        <f>(StarterBook[[#This Row],[launched_at]]/86400)+25569+(-5/24)</f>
        <v>41869.489803240736</v>
      </c>
      <c r="L475">
        <v>1408380319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>
        <f>E475/N475</f>
        <v>61.5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11">
        <f>(StarterBook[[#This Row],[deadline]]/86400) + 25569+ (-5/24)</f>
        <v>42783.120706018519</v>
      </c>
      <c r="J476">
        <v>1487318029</v>
      </c>
      <c r="K476" s="11">
        <f>(StarterBook[[#This Row],[launched_at]]/86400)+25569+(-5/24)</f>
        <v>42753.120706018519</v>
      </c>
      <c r="L476">
        <v>1484726029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>
        <f>E476/N476</f>
        <v>1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11">
        <f>(StarterBook[[#This Row],[deadline]]/86400) + 25569+ (-5/24)</f>
        <v>42129.877812500003</v>
      </c>
      <c r="J477">
        <v>1430877843</v>
      </c>
      <c r="K477" s="11">
        <f>(StarterBook[[#This Row],[launched_at]]/86400)+25569+(-5/24)</f>
        <v>42099.877812500003</v>
      </c>
      <c r="L477">
        <v>1428285843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t="e">
        <f>E477/N477</f>
        <v>#DIV/0!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11">
        <f>(StarterBook[[#This Row],[deadline]]/86400) + 25569+ (-5/24)</f>
        <v>41792.957638888889</v>
      </c>
      <c r="J478">
        <v>1401767940</v>
      </c>
      <c r="K478" s="11">
        <f>(StarterBook[[#This Row],[launched_at]]/86400)+25569+(-5/24)</f>
        <v>41757.76667824074</v>
      </c>
      <c r="L478">
        <v>1398727441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>
        <f>E478/N478</f>
        <v>39.569274193548388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11">
        <f>(StarterBook[[#This Row],[deadline]]/86400) + 25569+ (-5/24)</f>
        <v>41047.626550925925</v>
      </c>
      <c r="J479">
        <v>1337371334</v>
      </c>
      <c r="K479" s="11">
        <f>(StarterBook[[#This Row],[launched_at]]/86400)+25569+(-5/24)</f>
        <v>40987.626550925925</v>
      </c>
      <c r="L479">
        <v>1332187334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t="e">
        <f>E479/N479</f>
        <v>#DIV/0!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11">
        <f>(StarterBook[[#This Row],[deadline]]/86400) + 25569+ (-5/24)</f>
        <v>42095.660983796297</v>
      </c>
      <c r="J480">
        <v>1427921509</v>
      </c>
      <c r="K480" s="11">
        <f>(StarterBook[[#This Row],[launched_at]]/86400)+25569+(-5/24)</f>
        <v>42065.702650462961</v>
      </c>
      <c r="L480">
        <v>1425333109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t="e">
        <f>E480/N480</f>
        <v>#DIV/0!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11">
        <f>(StarterBook[[#This Row],[deadline]]/86400) + 25569+ (-5/24)</f>
        <v>41964.24114583333</v>
      </c>
      <c r="J481">
        <v>1416566835</v>
      </c>
      <c r="K481" s="11">
        <f>(StarterBook[[#This Row],[launched_at]]/86400)+25569+(-5/24)</f>
        <v>41904.199479166666</v>
      </c>
      <c r="L481">
        <v>1411379235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>
        <f>E481/N481</f>
        <v>88.8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11">
        <f>(StarterBook[[#This Row],[deadline]]/86400) + 25569+ (-5/24)</f>
        <v>41495.29184027778</v>
      </c>
      <c r="J482">
        <v>1376049615</v>
      </c>
      <c r="K482" s="11">
        <f>(StarterBook[[#This Row],[launched_at]]/86400)+25569+(-5/24)</f>
        <v>41465.29184027778</v>
      </c>
      <c r="L482">
        <v>1373457615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>
        <f>E482/N482</f>
        <v>55.457142857142856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11">
        <f>(StarterBook[[#This Row],[deadline]]/86400) + 25569+ (-5/24)</f>
        <v>41192.46399305555</v>
      </c>
      <c r="J483">
        <v>1349885289</v>
      </c>
      <c r="K483" s="11">
        <f>(StarterBook[[#This Row],[launched_at]]/86400)+25569+(-5/24)</f>
        <v>41162.46399305555</v>
      </c>
      <c r="L483">
        <v>1347293289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>
        <f>E483/N483</f>
        <v>87.142857142857139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11">
        <f>(StarterBook[[#This Row],[deadline]]/86400) + 25569+ (-5/24)</f>
        <v>42474.398611111108</v>
      </c>
      <c r="J484">
        <v>1460644440</v>
      </c>
      <c r="K484" s="11">
        <f>(StarterBook[[#This Row],[launched_at]]/86400)+25569+(-5/24)</f>
        <v>42447.688541666663</v>
      </c>
      <c r="L484">
        <v>1458336690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>
        <f>E484/N484</f>
        <v>10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11">
        <f>(StarterBook[[#This Row],[deadline]]/86400) + 25569+ (-5/24)</f>
        <v>41302.989259259259</v>
      </c>
      <c r="J485">
        <v>1359434672</v>
      </c>
      <c r="K485" s="11">
        <f>(StarterBook[[#This Row],[launched_at]]/86400)+25569+(-5/24)</f>
        <v>41242.989259259259</v>
      </c>
      <c r="L485">
        <v>1354250672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>
        <f>E485/N485</f>
        <v>51.224489795918366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11">
        <f>(StarterBook[[#This Row],[deadline]]/86400) + 25569+ (-5/24)</f>
        <v>42313.772824074076</v>
      </c>
      <c r="J486">
        <v>1446766372</v>
      </c>
      <c r="K486" s="11">
        <f>(StarterBook[[#This Row],[launched_at]]/86400)+25569+(-5/24)</f>
        <v>42272.731157407405</v>
      </c>
      <c r="L486">
        <v>1443220372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>
        <f>E486/N486</f>
        <v>13.545454545454545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11">
        <f>(StarterBook[[#This Row],[deadline]]/86400) + 25569+ (-5/24)</f>
        <v>41411.297442129631</v>
      </c>
      <c r="J487">
        <v>1368792499</v>
      </c>
      <c r="K487" s="11">
        <f>(StarterBook[[#This Row],[launched_at]]/86400)+25569+(-5/24)</f>
        <v>41381.297442129631</v>
      </c>
      <c r="L487">
        <v>1366200499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>
        <f>E487/N487</f>
        <v>66.520080000000007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11">
        <f>(StarterBook[[#This Row],[deadline]]/86400) + 25569+ (-5/24)</f>
        <v>41791.734247685185</v>
      </c>
      <c r="J488">
        <v>1401662239</v>
      </c>
      <c r="K488" s="11">
        <f>(StarterBook[[#This Row],[launched_at]]/86400)+25569+(-5/24)</f>
        <v>41761.734247685185</v>
      </c>
      <c r="L488">
        <v>1399070239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>
        <f>E488/N488</f>
        <v>50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11">
        <f>(StarterBook[[#This Row],[deadline]]/86400) + 25569+ (-5/24)</f>
        <v>42729.428171296291</v>
      </c>
      <c r="J489">
        <v>1482678994</v>
      </c>
      <c r="K489" s="11">
        <f>(StarterBook[[#This Row],[launched_at]]/86400)+25569+(-5/24)</f>
        <v>42669.386504629627</v>
      </c>
      <c r="L489">
        <v>1477491394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t="e">
        <f>E489/N489</f>
        <v>#DIV/0!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11">
        <f>(StarterBook[[#This Row],[deadline]]/86400) + 25569+ (-5/24)</f>
        <v>42743.84606481481</v>
      </c>
      <c r="J490">
        <v>1483924700</v>
      </c>
      <c r="K490" s="11">
        <f>(StarterBook[[#This Row],[launched_at]]/86400)+25569+(-5/24)</f>
        <v>42713.84606481481</v>
      </c>
      <c r="L490">
        <v>1481332700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t="e">
        <f>E490/N490</f>
        <v>#DIV/0!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11">
        <f>(StarterBook[[#This Row],[deadline]]/86400) + 25569+ (-5/24)</f>
        <v>40913.272916666661</v>
      </c>
      <c r="J491">
        <v>1325763180</v>
      </c>
      <c r="K491" s="11">
        <f>(StarterBook[[#This Row],[launched_at]]/86400)+25569+(-5/24)</f>
        <v>40882.273333333331</v>
      </c>
      <c r="L491">
        <v>1323084816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>
        <f>E491/N491</f>
        <v>71.666666666666671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11">
        <f>(StarterBook[[#This Row],[deadline]]/86400) + 25569+ (-5/24)</f>
        <v>41143.760243055549</v>
      </c>
      <c r="J492">
        <v>1345677285</v>
      </c>
      <c r="K492" s="11">
        <f>(StarterBook[[#This Row],[launched_at]]/86400)+25569+(-5/24)</f>
        <v>41113.760243055549</v>
      </c>
      <c r="L492">
        <v>1343085285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t="e">
        <f>E492/N492</f>
        <v>#DIV/0!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11">
        <f>(StarterBook[[#This Row],[deadline]]/86400) + 25569+ (-5/24)</f>
        <v>42396.774293981478</v>
      </c>
      <c r="J493">
        <v>1453937699</v>
      </c>
      <c r="K493" s="11">
        <f>(StarterBook[[#This Row],[launched_at]]/86400)+25569+(-5/24)</f>
        <v>42366.774293981478</v>
      </c>
      <c r="L493">
        <v>1451345699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t="e">
        <f>E493/N493</f>
        <v>#DIV/0!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11">
        <f>(StarterBook[[#This Row],[deadline]]/86400) + 25569+ (-5/24)</f>
        <v>42655.826736111114</v>
      </c>
      <c r="J494">
        <v>1476319830</v>
      </c>
      <c r="K494" s="11">
        <f>(StarterBook[[#This Row],[launched_at]]/86400)+25569+(-5/24)</f>
        <v>42595.826736111114</v>
      </c>
      <c r="L494">
        <v>1471135830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t="e">
        <f>E494/N494</f>
        <v>#DIV/0!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11">
        <f>(StarterBook[[#This Row],[deadline]]/86400) + 25569+ (-5/24)</f>
        <v>42144.517800925925</v>
      </c>
      <c r="J495">
        <v>1432142738</v>
      </c>
      <c r="K495" s="11">
        <f>(StarterBook[[#This Row],[launched_at]]/86400)+25569+(-5/24)</f>
        <v>42114.517800925925</v>
      </c>
      <c r="L495">
        <v>1429550738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t="e">
        <f>E495/N495</f>
        <v>#DIV/0!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11">
        <f>(StarterBook[[#This Row],[deadline]]/86400) + 25569+ (-5/24)</f>
        <v>41822.916666666664</v>
      </c>
      <c r="J496">
        <v>1404356400</v>
      </c>
      <c r="K496" s="11">
        <f>(StarterBook[[#This Row],[launched_at]]/86400)+25569+(-5/24)</f>
        <v>41799.62228009259</v>
      </c>
      <c r="L496">
        <v>1402343765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>
        <f>E496/N496</f>
        <v>10.333333333333334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11">
        <f>(StarterBook[[#This Row],[deadline]]/86400) + 25569+ (-5/24)</f>
        <v>42201.619270833333</v>
      </c>
      <c r="J497">
        <v>1437076305</v>
      </c>
      <c r="K497" s="11">
        <f>(StarterBook[[#This Row],[launched_at]]/86400)+25569+(-5/24)</f>
        <v>42171.619270833333</v>
      </c>
      <c r="L497">
        <v>1434484305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t="e">
        <f>E497/N497</f>
        <v>#DIV/0!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11">
        <f>(StarterBook[[#This Row],[deadline]]/86400) + 25569+ (-5/24)</f>
        <v>41680.723078703704</v>
      </c>
      <c r="J498">
        <v>1392070874</v>
      </c>
      <c r="K498" s="11">
        <f>(StarterBook[[#This Row],[launched_at]]/86400)+25569+(-5/24)</f>
        <v>41620.723078703704</v>
      </c>
      <c r="L498">
        <v>1386886874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>
        <f>E498/N498</f>
        <v>1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11">
        <f>(StarterBook[[#This Row],[deadline]]/86400) + 25569+ (-5/24)</f>
        <v>41997.999999999993</v>
      </c>
      <c r="J499">
        <v>1419483600</v>
      </c>
      <c r="K499" s="11">
        <f>(StarterBook[[#This Row],[launched_at]]/86400)+25569+(-5/24)</f>
        <v>41944.829456018517</v>
      </c>
      <c r="L499">
        <v>1414889665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>
        <f>E499/N499</f>
        <v>10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11">
        <f>(StarterBook[[#This Row],[deadline]]/86400) + 25569+ (-5/24)</f>
        <v>40900.553807870368</v>
      </c>
      <c r="J500">
        <v>1324664249</v>
      </c>
      <c r="K500" s="11">
        <f>(StarterBook[[#This Row],[launched_at]]/86400)+25569+(-5/24)</f>
        <v>40858.553807870368</v>
      </c>
      <c r="L500">
        <v>1321035449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>
        <f>E500/N500</f>
        <v>136.09090909090909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11">
        <f>(StarterBook[[#This Row],[deadline]]/86400) + 25569+ (-5/24)</f>
        <v>40098.665972222218</v>
      </c>
      <c r="J501">
        <v>1255381140</v>
      </c>
      <c r="K501" s="11">
        <f>(StarterBook[[#This Row],[launched_at]]/86400)+25569+(-5/24)</f>
        <v>40043.687129629623</v>
      </c>
      <c r="L501">
        <v>1250630968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>
        <f>E501/N501</f>
        <v>73.461538461538467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11">
        <f>(StarterBook[[#This Row],[deadline]]/86400) + 25569+ (-5/24)</f>
        <v>40306.719444444439</v>
      </c>
      <c r="J502">
        <v>1273356960</v>
      </c>
      <c r="K502" s="11">
        <f>(StarterBook[[#This Row],[launched_at]]/86400)+25569+(-5/24)</f>
        <v>40247.677673611106</v>
      </c>
      <c r="L502">
        <v>1268255751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>
        <f>E502/N502</f>
        <v>53.75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11">
        <f>(StarterBook[[#This Row],[deadline]]/86400) + 25569+ (-5/24)</f>
        <v>40733.026053240741</v>
      </c>
      <c r="J503">
        <v>1310189851</v>
      </c>
      <c r="K503" s="11">
        <f>(StarterBook[[#This Row],[launched_at]]/86400)+25569+(-5/24)</f>
        <v>40703.026053240741</v>
      </c>
      <c r="L503">
        <v>1307597851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t="e">
        <f>E503/N503</f>
        <v>#DIV/0!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11">
        <f>(StarterBook[[#This Row],[deadline]]/86400) + 25569+ (-5/24)</f>
        <v>40986.303530092591</v>
      </c>
      <c r="J504">
        <v>1332073025</v>
      </c>
      <c r="K504" s="11">
        <f>(StarterBook[[#This Row],[launched_at]]/86400)+25569+(-5/24)</f>
        <v>40956.345196759255</v>
      </c>
      <c r="L504">
        <v>1329484625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>
        <f>E504/N504</f>
        <v>57.5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11">
        <f>(StarterBook[[#This Row],[deadline]]/86400) + 25569+ (-5/24)</f>
        <v>42021.318321759252</v>
      </c>
      <c r="J505">
        <v>1421498303</v>
      </c>
      <c r="K505" s="11">
        <f>(StarterBook[[#This Row],[launched_at]]/86400)+25569+(-5/24)</f>
        <v>41991.318321759252</v>
      </c>
      <c r="L505">
        <v>1418906303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>
        <f>E505/N505</f>
        <v>12.666666666666666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11">
        <f>(StarterBook[[#This Row],[deadline]]/86400) + 25569+ (-5/24)</f>
        <v>41009.73364583333</v>
      </c>
      <c r="J506">
        <v>1334097387</v>
      </c>
      <c r="K506" s="11">
        <f>(StarterBook[[#This Row],[launched_at]]/86400)+25569+(-5/24)</f>
        <v>40949.775312499994</v>
      </c>
      <c r="L506">
        <v>1328916987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>
        <f>E506/N506</f>
        <v>67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11">
        <f>(StarterBook[[#This Row],[deadline]]/86400) + 25569+ (-5/24)</f>
        <v>42362.889884259253</v>
      </c>
      <c r="J507">
        <v>1451010086</v>
      </c>
      <c r="K507" s="11">
        <f>(StarterBook[[#This Row],[launched_at]]/86400)+25569+(-5/24)</f>
        <v>42317.889884259253</v>
      </c>
      <c r="L507">
        <v>1447122086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>
        <f>E507/N507</f>
        <v>3.7142857142857144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11">
        <f>(StarterBook[[#This Row],[deadline]]/86400) + 25569+ (-5/24)</f>
        <v>41496.343981481477</v>
      </c>
      <c r="J508">
        <v>1376140520</v>
      </c>
      <c r="K508" s="11">
        <f>(StarterBook[[#This Row],[launched_at]]/86400)+25569+(-5/24)</f>
        <v>41466.343981481477</v>
      </c>
      <c r="L508">
        <v>1373548520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>
        <f>E508/N508</f>
        <v>250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11">
        <f>(StarterBook[[#This Row],[deadline]]/86400) + 25569+ (-5/24)</f>
        <v>41201.750659722216</v>
      </c>
      <c r="J509">
        <v>1350687657</v>
      </c>
      <c r="K509" s="11">
        <f>(StarterBook[[#This Row],[launched_at]]/86400)+25569+(-5/24)</f>
        <v>41156.750659722216</v>
      </c>
      <c r="L509">
        <v>1346799657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>
        <f>E509/N509</f>
        <v>64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11">
        <f>(StarterBook[[#This Row],[deadline]]/86400) + 25569+ (-5/24)</f>
        <v>41054.384722222218</v>
      </c>
      <c r="J510">
        <v>1337955240</v>
      </c>
      <c r="K510" s="11">
        <f>(StarterBook[[#This Row],[launched_at]]/86400)+25569+(-5/24)</f>
        <v>40994.815983796296</v>
      </c>
      <c r="L510">
        <v>1332808501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>
        <f>E510/N510</f>
        <v>133.33333333333334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11">
        <f>(StarterBook[[#This Row],[deadline]]/86400) + 25569+ (-5/24)</f>
        <v>42183.423263888886</v>
      </c>
      <c r="J511">
        <v>1435504170</v>
      </c>
      <c r="K511" s="11">
        <f>(StarterBook[[#This Row],[launched_at]]/86400)+25569+(-5/24)</f>
        <v>42153.423263888886</v>
      </c>
      <c r="L511">
        <v>1432912170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>
        <f>E511/N511</f>
        <v>10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11">
        <f>(StarterBook[[#This Row],[deadline]]/86400) + 25569+ (-5/24)</f>
        <v>42429.968043981477</v>
      </c>
      <c r="J512">
        <v>1456805639</v>
      </c>
      <c r="K512" s="11">
        <f>(StarterBook[[#This Row],[launched_at]]/86400)+25569+(-5/24)</f>
        <v>42399.968043981477</v>
      </c>
      <c r="L512">
        <v>1454213639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t="e">
        <f>E512/N512</f>
        <v>#DIV/0!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11">
        <f>(StarterBook[[#This Row],[deadline]]/86400) + 25569+ (-5/24)</f>
        <v>41370.053032407406</v>
      </c>
      <c r="J513">
        <v>1365228982</v>
      </c>
      <c r="K513" s="11">
        <f>(StarterBook[[#This Row],[launched_at]]/86400)+25569+(-5/24)</f>
        <v>41340.09469907407</v>
      </c>
      <c r="L513">
        <v>1362640582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>
        <f>E513/N513</f>
        <v>30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11">
        <f>(StarterBook[[#This Row],[deadline]]/86400) + 25569+ (-5/24)</f>
        <v>42694.575543981475</v>
      </c>
      <c r="J514">
        <v>1479667727</v>
      </c>
      <c r="K514" s="11">
        <f>(StarterBook[[#This Row],[launched_at]]/86400)+25569+(-5/24)</f>
        <v>42649.533877314818</v>
      </c>
      <c r="L514">
        <v>1475776127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>
        <f>E514/N514</f>
        <v>5.5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11">
        <f>(StarterBook[[#This Row],[deadline]]/86400) + 25569+ (-5/24)</f>
        <v>42597.083333333336</v>
      </c>
      <c r="J515">
        <v>1471244400</v>
      </c>
      <c r="K515" s="11">
        <f>(StarterBook[[#This Row],[launched_at]]/86400)+25569+(-5/24)</f>
        <v>42552.445659722223</v>
      </c>
      <c r="L515">
        <v>1467387705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>
        <f>E515/N515</f>
        <v>102.38235294117646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11">
        <f>(StarterBook[[#This Row],[deadline]]/86400) + 25569+ (-5/24)</f>
        <v>41860.405636574069</v>
      </c>
      <c r="J516">
        <v>1407595447</v>
      </c>
      <c r="K516" s="11">
        <f>(StarterBook[[#This Row],[launched_at]]/86400)+25569+(-5/24)</f>
        <v>41830.405636574069</v>
      </c>
      <c r="L516">
        <v>1405003447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>
        <f>E516/N516</f>
        <v>16.666666666666668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11">
        <f>(StarterBook[[#This Row],[deadline]]/86400) + 25569+ (-5/24)</f>
        <v>42367.282418981478</v>
      </c>
      <c r="J517">
        <v>1451389601</v>
      </c>
      <c r="K517" s="11">
        <f>(StarterBook[[#This Row],[launched_at]]/86400)+25569+(-5/24)</f>
        <v>42327.282418981478</v>
      </c>
      <c r="L517">
        <v>1447933601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>
        <f>E517/N517</f>
        <v>725.02941176470586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11">
        <f>(StarterBook[[#This Row],[deadline]]/86400) + 25569+ (-5/24)</f>
        <v>42151.570370370369</v>
      </c>
      <c r="J518">
        <v>1432752080</v>
      </c>
      <c r="K518" s="11">
        <f>(StarterBook[[#This Row],[launched_at]]/86400)+25569+(-5/24)</f>
        <v>42091.570370370369</v>
      </c>
      <c r="L518">
        <v>1427568080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t="e">
        <f>E518/N518</f>
        <v>#DIV/0!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11">
        <f>(StarterBook[[#This Row],[deadline]]/86400) + 25569+ (-5/24)</f>
        <v>42768.406956018516</v>
      </c>
      <c r="J519">
        <v>1486046761</v>
      </c>
      <c r="K519" s="11">
        <f>(StarterBook[[#This Row],[launched_at]]/86400)+25569+(-5/24)</f>
        <v>42738.406956018516</v>
      </c>
      <c r="L519">
        <v>1483454761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>
        <f>E519/N519</f>
        <v>68.333333333333329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11">
        <f>(StarterBook[[#This Row],[deadline]]/86400) + 25569+ (-5/24)</f>
        <v>42253.406944444439</v>
      </c>
      <c r="J520">
        <v>1441550760</v>
      </c>
      <c r="K520" s="11">
        <f>(StarterBook[[#This Row],[launched_at]]/86400)+25569+(-5/24)</f>
        <v>42223.407685185179</v>
      </c>
      <c r="L520">
        <v>1438958824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t="e">
        <f>E520/N520</f>
        <v>#DIV/0!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11">
        <f>(StarterBook[[#This Row],[deadline]]/86400) + 25569+ (-5/24)</f>
        <v>41248.183113425919</v>
      </c>
      <c r="J521">
        <v>1354699421</v>
      </c>
      <c r="K521" s="11">
        <f>(StarterBook[[#This Row],[launched_at]]/86400)+25569+(-5/24)</f>
        <v>41218.183113425919</v>
      </c>
      <c r="L521">
        <v>1352107421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>
        <f>E521/N521</f>
        <v>39.228571428571428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11">
        <f>(StarterBook[[#This Row],[deadline]]/86400) + 25569+ (-5/24)</f>
        <v>42348.493761574071</v>
      </c>
      <c r="J522">
        <v>1449766261</v>
      </c>
      <c r="K522" s="11">
        <f>(StarterBook[[#This Row],[launched_at]]/86400)+25569+(-5/24)</f>
        <v>42318.493761574071</v>
      </c>
      <c r="L522">
        <v>1447174261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>
        <f>E522/N522</f>
        <v>150.14705882352942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11">
        <f>(StarterBook[[#This Row],[deadline]]/86400) + 25569+ (-5/24)</f>
        <v>42674.999305555553</v>
      </c>
      <c r="J523">
        <v>1477976340</v>
      </c>
      <c r="K523" s="11">
        <f>(StarterBook[[#This Row],[launched_at]]/86400)+25569+(-5/24)</f>
        <v>42645.884479166663</v>
      </c>
      <c r="L523">
        <v>1475460819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>
        <f>E523/N523</f>
        <v>93.428571428571431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11">
        <f>(StarterBook[[#This Row],[deadline]]/86400) + 25569+ (-5/24)</f>
        <v>42449.790798611109</v>
      </c>
      <c r="J524">
        <v>1458518325</v>
      </c>
      <c r="K524" s="11">
        <f>(StarterBook[[#This Row],[launched_at]]/86400)+25569+(-5/24)</f>
        <v>42429.832465277774</v>
      </c>
      <c r="L524">
        <v>1456793925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>
        <f>E524/N524</f>
        <v>110.96774193548387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11">
        <f>(StarterBook[[#This Row],[deadline]]/86400) + 25569+ (-5/24)</f>
        <v>42267.924490740734</v>
      </c>
      <c r="J525">
        <v>1442805076</v>
      </c>
      <c r="K525" s="11">
        <f>(StarterBook[[#This Row],[launched_at]]/86400)+25569+(-5/24)</f>
        <v>42237.924490740734</v>
      </c>
      <c r="L525">
        <v>1440213076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>
        <f>E525/N525</f>
        <v>71.785714285714292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11">
        <f>(StarterBook[[#This Row],[deadline]]/86400) + 25569+ (-5/24)</f>
        <v>42522.508900462963</v>
      </c>
      <c r="J526">
        <v>1464801169</v>
      </c>
      <c r="K526" s="11">
        <f>(StarterBook[[#This Row],[launched_at]]/86400)+25569+(-5/24)</f>
        <v>42492.508900462963</v>
      </c>
      <c r="L526">
        <v>1462209169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>
        <f>E526/N526</f>
        <v>29.258076923076924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11">
        <f>(StarterBook[[#This Row],[deadline]]/86400) + 25569+ (-5/24)</f>
        <v>41895.192604166667</v>
      </c>
      <c r="J527">
        <v>1410601041</v>
      </c>
      <c r="K527" s="11">
        <f>(StarterBook[[#This Row],[launched_at]]/86400)+25569+(-5/24)</f>
        <v>41850.192604166667</v>
      </c>
      <c r="L527">
        <v>1406713041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>
        <f>E527/N527</f>
        <v>1000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11">
        <f>(StarterBook[[#This Row],[deadline]]/86400) + 25569+ (-5/24)</f>
        <v>42223.499999999993</v>
      </c>
      <c r="J528">
        <v>1438966800</v>
      </c>
      <c r="K528" s="11">
        <f>(StarterBook[[#This Row],[launched_at]]/86400)+25569+(-5/24)</f>
        <v>42192.383611111109</v>
      </c>
      <c r="L528">
        <v>1436278344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>
        <f>E528/N528</f>
        <v>74.347826086956516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11">
        <f>(StarterBook[[#This Row],[deadline]]/86400) + 25569+ (-5/24)</f>
        <v>42783.461805555555</v>
      </c>
      <c r="J529">
        <v>1487347500</v>
      </c>
      <c r="K529" s="11">
        <f>(StarterBook[[#This Row],[launched_at]]/86400)+25569+(-5/24)</f>
        <v>42752.997291666667</v>
      </c>
      <c r="L529">
        <v>1484715366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>
        <f>E529/N529</f>
        <v>63.829113924050631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11">
        <f>(StarterBook[[#This Row],[deadline]]/86400) + 25569+ (-5/24)</f>
        <v>42176.680555555555</v>
      </c>
      <c r="J530">
        <v>1434921600</v>
      </c>
      <c r="K530" s="11">
        <f>(StarterBook[[#This Row],[launched_at]]/86400)+25569+(-5/24)</f>
        <v>42155.71188657407</v>
      </c>
      <c r="L530">
        <v>1433109907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>
        <f>E530/N530</f>
        <v>44.333333333333336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11">
        <f>(StarterBook[[#This Row],[deadline]]/86400) + 25569+ (-5/24)</f>
        <v>42745.999999999993</v>
      </c>
      <c r="J531">
        <v>1484110800</v>
      </c>
      <c r="K531" s="11">
        <f>(StarterBook[[#This Row],[launched_at]]/86400)+25569+(-5/24)</f>
        <v>42724.822847222218</v>
      </c>
      <c r="L531">
        <v>1482281094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>
        <f>E531/N531</f>
        <v>86.944444444444443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11">
        <f>(StarterBook[[#This Row],[deadline]]/86400) + 25569+ (-5/24)</f>
        <v>42178.874999999993</v>
      </c>
      <c r="J532">
        <v>1435111200</v>
      </c>
      <c r="K532" s="11">
        <f>(StarterBook[[#This Row],[launched_at]]/86400)+25569+(-5/24)</f>
        <v>42157.382731481477</v>
      </c>
      <c r="L532">
        <v>1433254268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>
        <f>E532/N532</f>
        <v>126.55172413793103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11">
        <f>(StarterBook[[#This Row],[deadline]]/86400) + 25569+ (-5/24)</f>
        <v>42721.082638888889</v>
      </c>
      <c r="J533">
        <v>1481957940</v>
      </c>
      <c r="K533" s="11">
        <f>(StarterBook[[#This Row],[launched_at]]/86400)+25569+(-5/24)</f>
        <v>42675.856817129628</v>
      </c>
      <c r="L533">
        <v>1478050429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>
        <f>E533/N533</f>
        <v>129.03225806451613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11">
        <f>(StarterBook[[#This Row],[deadline]]/86400) + 25569+ (-5/24)</f>
        <v>42502.798703703702</v>
      </c>
      <c r="J534">
        <v>1463098208</v>
      </c>
      <c r="K534" s="11">
        <f>(StarterBook[[#This Row],[launched_at]]/86400)+25569+(-5/24)</f>
        <v>42472.798703703702</v>
      </c>
      <c r="L534">
        <v>1460506208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>
        <f>E534/N534</f>
        <v>71.242774566473983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11">
        <f>(StarterBook[[#This Row],[deadline]]/86400) + 25569+ (-5/24)</f>
        <v>42506.226446759254</v>
      </c>
      <c r="J535">
        <v>1463394365</v>
      </c>
      <c r="K535" s="11">
        <f>(StarterBook[[#This Row],[launched_at]]/86400)+25569+(-5/24)</f>
        <v>42482.226446759254</v>
      </c>
      <c r="L535">
        <v>1461320765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>
        <f>E535/N535</f>
        <v>117.88235294117646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11">
        <f>(StarterBook[[#This Row],[deadline]]/86400) + 25569+ (-5/24)</f>
        <v>42309.749999999993</v>
      </c>
      <c r="J536">
        <v>1446418800</v>
      </c>
      <c r="K536" s="11">
        <f>(StarterBook[[#This Row],[launched_at]]/86400)+25569+(-5/24)</f>
        <v>42270.602662037032</v>
      </c>
      <c r="L536">
        <v>1443036470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>
        <f>E536/N536</f>
        <v>327.08333333333331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11">
        <f>(StarterBook[[#This Row],[deadline]]/86400) + 25569+ (-5/24)</f>
        <v>42741.336863425924</v>
      </c>
      <c r="J537">
        <v>1483707905</v>
      </c>
      <c r="K537" s="11">
        <f>(StarterBook[[#This Row],[launched_at]]/86400)+25569+(-5/24)</f>
        <v>42711.336863425924</v>
      </c>
      <c r="L537">
        <v>1481115905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>
        <f>E537/N537</f>
        <v>34.745762711864408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11">
        <f>(StarterBook[[#This Row],[deadline]]/86400) + 25569+ (-5/24)</f>
        <v>42219.541666666664</v>
      </c>
      <c r="J538">
        <v>1438624800</v>
      </c>
      <c r="K538" s="11">
        <f>(StarterBook[[#This Row],[launched_at]]/86400)+25569+(-5/24)</f>
        <v>42179.136655092589</v>
      </c>
      <c r="L538">
        <v>1435133807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>
        <f>E538/N538</f>
        <v>100.06410256410257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11">
        <f>(StarterBook[[#This Row],[deadline]]/86400) + 25569+ (-5/24)</f>
        <v>42312.601747685178</v>
      </c>
      <c r="J539">
        <v>1446665191</v>
      </c>
      <c r="K539" s="11">
        <f>(StarterBook[[#This Row],[launched_at]]/86400)+25569+(-5/24)</f>
        <v>42282.560081018521</v>
      </c>
      <c r="L539">
        <v>1444069591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>
        <f>E539/N539</f>
        <v>40.847457627118644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11">
        <f>(StarterBook[[#This Row],[deadline]]/86400) + 25569+ (-5/24)</f>
        <v>42503.586377314808</v>
      </c>
      <c r="J540">
        <v>1463166263</v>
      </c>
      <c r="K540" s="11">
        <f>(StarterBook[[#This Row],[launched_at]]/86400)+25569+(-5/24)</f>
        <v>42473.586377314808</v>
      </c>
      <c r="L540">
        <v>1460574263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>
        <f>E540/N540</f>
        <v>252.01666666666668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11">
        <f>(StarterBook[[#This Row],[deadline]]/86400) + 25569+ (-5/24)</f>
        <v>42555.841516203705</v>
      </c>
      <c r="J541">
        <v>1467681107</v>
      </c>
      <c r="K541" s="11">
        <f>(StarterBook[[#This Row],[launched_at]]/86400)+25569+(-5/24)</f>
        <v>42534.841516203705</v>
      </c>
      <c r="L541">
        <v>1465866707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>
        <f>E541/N541</f>
        <v>25.161000000000001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11">
        <f>(StarterBook[[#This Row],[deadline]]/86400) + 25569+ (-5/24)</f>
        <v>42039.608865740738</v>
      </c>
      <c r="J542">
        <v>1423078606</v>
      </c>
      <c r="K542" s="11">
        <f>(StarterBook[[#This Row],[launched_at]]/86400)+25569+(-5/24)</f>
        <v>42009.608865740738</v>
      </c>
      <c r="L542">
        <v>1420486606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>
        <f>E542/N542</f>
        <v>1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11">
        <f>(StarterBook[[#This Row],[deadline]]/86400) + 25569+ (-5/24)</f>
        <v>42305.838356481479</v>
      </c>
      <c r="J543">
        <v>1446080834</v>
      </c>
      <c r="K543" s="11">
        <f>(StarterBook[[#This Row],[launched_at]]/86400)+25569+(-5/24)</f>
        <v>42275.838356481479</v>
      </c>
      <c r="L543">
        <v>1443488834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>
        <f>E543/N543</f>
        <v>25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11">
        <f>(StarterBook[[#This Row],[deadline]]/86400) + 25569+ (-5/24)</f>
        <v>42493.487453703703</v>
      </c>
      <c r="J544">
        <v>1462293716</v>
      </c>
      <c r="K544" s="11">
        <f>(StarterBook[[#This Row],[launched_at]]/86400)+25569+(-5/24)</f>
        <v>42433.529120370367</v>
      </c>
      <c r="L544">
        <v>1457113316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>
        <f>E544/N544</f>
        <v>1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11">
        <f>(StarterBook[[#This Row],[deadline]]/86400) + 25569+ (-5/24)</f>
        <v>41943.88381944444</v>
      </c>
      <c r="J545">
        <v>1414807962</v>
      </c>
      <c r="K545" s="11">
        <f>(StarterBook[[#This Row],[launched_at]]/86400)+25569+(-5/24)</f>
        <v>41913.88381944444</v>
      </c>
      <c r="L545">
        <v>1412215962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>
        <f>E545/N545</f>
        <v>35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11">
        <f>(StarterBook[[#This Row],[deadline]]/86400) + 25569+ (-5/24)</f>
        <v>42555.448611111111</v>
      </c>
      <c r="J546">
        <v>1467647160</v>
      </c>
      <c r="K546" s="11">
        <f>(StarterBook[[#This Row],[launched_at]]/86400)+25569+(-5/24)</f>
        <v>42525.448611111111</v>
      </c>
      <c r="L546">
        <v>1465055160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>
        <f>E546/N546</f>
        <v>3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11">
        <f>(StarterBook[[#This Row],[deadline]]/86400) + 25569+ (-5/24)</f>
        <v>42323.425798611112</v>
      </c>
      <c r="J547">
        <v>1447600389</v>
      </c>
      <c r="K547" s="11">
        <f>(StarterBook[[#This Row],[launched_at]]/86400)+25569+(-5/24)</f>
        <v>42283.38413194444</v>
      </c>
      <c r="L547">
        <v>1444140789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>
        <f>E547/N547</f>
        <v>402.70588235294116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11">
        <f>(StarterBook[[#This Row],[deadline]]/86400) + 25569+ (-5/24)</f>
        <v>42294.459664351853</v>
      </c>
      <c r="J548">
        <v>1445097715</v>
      </c>
      <c r="K548" s="11">
        <f>(StarterBook[[#This Row],[launched_at]]/86400)+25569+(-5/24)</f>
        <v>42249.459664351853</v>
      </c>
      <c r="L548">
        <v>1441209715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>
        <f>E548/N548</f>
        <v>26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11">
        <f>(StarterBook[[#This Row],[deadline]]/86400) + 25569+ (-5/24)</f>
        <v>42410.488009259258</v>
      </c>
      <c r="J549">
        <v>1455122564</v>
      </c>
      <c r="K549" s="11">
        <f>(StarterBook[[#This Row],[launched_at]]/86400)+25569+(-5/24)</f>
        <v>42380.488009259258</v>
      </c>
      <c r="L549">
        <v>1452530564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t="e">
        <f>E549/N549</f>
        <v>#DIV/0!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11">
        <f>(StarterBook[[#This Row],[deadline]]/86400) + 25569+ (-5/24)</f>
        <v>42306.695</v>
      </c>
      <c r="J550">
        <v>1446154848</v>
      </c>
      <c r="K550" s="11">
        <f>(StarterBook[[#This Row],[launched_at]]/86400)+25569+(-5/24)</f>
        <v>42276.695</v>
      </c>
      <c r="L550">
        <v>1443562848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>
        <f>E550/N550</f>
        <v>9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11">
        <f>(StarterBook[[#This Row],[deadline]]/86400) + 25569+ (-5/24)</f>
        <v>42193.428495370368</v>
      </c>
      <c r="J551">
        <v>1436368622</v>
      </c>
      <c r="K551" s="11">
        <f>(StarterBook[[#This Row],[launched_at]]/86400)+25569+(-5/24)</f>
        <v>42163.428495370368</v>
      </c>
      <c r="L551">
        <v>1433776622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>
        <f>E551/N551</f>
        <v>8.5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11">
        <f>(StarterBook[[#This Row],[deadline]]/86400) + 25569+ (-5/24)</f>
        <v>42765.999999999993</v>
      </c>
      <c r="J552">
        <v>1485838800</v>
      </c>
      <c r="K552" s="11">
        <f>(StarterBook[[#This Row],[launched_at]]/86400)+25569+(-5/24)</f>
        <v>42753.47042824074</v>
      </c>
      <c r="L552">
        <v>1484756245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>
        <f>E552/N552</f>
        <v>8.75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11">
        <f>(StarterBook[[#This Row],[deadline]]/86400) + 25569+ (-5/24)</f>
        <v>42217.536805555552</v>
      </c>
      <c r="J553">
        <v>1438451580</v>
      </c>
      <c r="K553" s="11">
        <f>(StarterBook[[#This Row],[launched_at]]/86400)+25569+(-5/24)</f>
        <v>42173.067407407405</v>
      </c>
      <c r="L553">
        <v>1434609424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>
        <f>E553/N553</f>
        <v>135.03571428571428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11">
        <f>(StarterBook[[#This Row],[deadline]]/86400) + 25569+ (-5/24)</f>
        <v>42378.408518518518</v>
      </c>
      <c r="J554">
        <v>1452350896</v>
      </c>
      <c r="K554" s="11">
        <f>(StarterBook[[#This Row],[launched_at]]/86400)+25569+(-5/24)</f>
        <v>42318.408518518518</v>
      </c>
      <c r="L554">
        <v>1447166896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t="e">
        <f>E554/N554</f>
        <v>#DIV/0!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11">
        <f>(StarterBook[[#This Row],[deadline]]/86400) + 25569+ (-5/24)</f>
        <v>41957.553136574068</v>
      </c>
      <c r="J555">
        <v>1415988991</v>
      </c>
      <c r="K555" s="11">
        <f>(StarterBook[[#This Row],[launched_at]]/86400)+25569+(-5/24)</f>
        <v>41927.511469907404</v>
      </c>
      <c r="L555">
        <v>1413393391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>
        <f>E555/N555</f>
        <v>20.5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11">
        <f>(StarterBook[[#This Row],[deadline]]/86400) + 25569+ (-5/24)</f>
        <v>41931.476527777777</v>
      </c>
      <c r="J556">
        <v>1413735972</v>
      </c>
      <c r="K556" s="11">
        <f>(StarterBook[[#This Row],[launched_at]]/86400)+25569+(-5/24)</f>
        <v>41901.476527777777</v>
      </c>
      <c r="L556">
        <v>1411143972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>
        <f>E556/N556</f>
        <v>64.36363636363636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11">
        <f>(StarterBook[[#This Row],[deadline]]/86400) + 25569+ (-5/24)</f>
        <v>42533.145173611112</v>
      </c>
      <c r="J557">
        <v>1465720143</v>
      </c>
      <c r="K557" s="11">
        <f>(StarterBook[[#This Row],[launched_at]]/86400)+25569+(-5/24)</f>
        <v>42503.145173611112</v>
      </c>
      <c r="L557">
        <v>1463128143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t="e">
        <f>E557/N557</f>
        <v>#DIV/0!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11">
        <f>(StarterBook[[#This Row],[deadline]]/86400) + 25569+ (-5/24)</f>
        <v>42375.651817129627</v>
      </c>
      <c r="J558">
        <v>1452112717</v>
      </c>
      <c r="K558" s="11">
        <f>(StarterBook[[#This Row],[launched_at]]/86400)+25569+(-5/24)</f>
        <v>42345.651817129627</v>
      </c>
      <c r="L558">
        <v>1449520717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>
        <f>E558/N558</f>
        <v>200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11">
        <f>(StarterBook[[#This Row],[deadline]]/86400) + 25569+ (-5/24)</f>
        <v>42706.775497685179</v>
      </c>
      <c r="J559">
        <v>1480721803</v>
      </c>
      <c r="K559" s="11">
        <f>(StarterBook[[#This Row],[launched_at]]/86400)+25569+(-5/24)</f>
        <v>42676.733831018515</v>
      </c>
      <c r="L559">
        <v>1478126203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>
        <f>E559/N559</f>
        <v>68.3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11">
        <f>(StarterBook[[#This Row],[deadline]]/86400) + 25569+ (-5/24)</f>
        <v>42087.633159722223</v>
      </c>
      <c r="J560">
        <v>1427227905</v>
      </c>
      <c r="K560" s="11">
        <f>(StarterBook[[#This Row],[launched_at]]/86400)+25569+(-5/24)</f>
        <v>42057.674826388888</v>
      </c>
      <c r="L560">
        <v>1424639505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t="e">
        <f>E560/N560</f>
        <v>#DIV/0!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11">
        <f>(StarterBook[[#This Row],[deadline]]/86400) + 25569+ (-5/24)</f>
        <v>42351.074768518512</v>
      </c>
      <c r="J561">
        <v>1449989260</v>
      </c>
      <c r="K561" s="11">
        <f>(StarterBook[[#This Row],[launched_at]]/86400)+25569+(-5/24)</f>
        <v>42321.074768518512</v>
      </c>
      <c r="L561">
        <v>1447397260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>
        <f>E561/N561</f>
        <v>50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11">
        <f>(StarterBook[[#This Row],[deadline]]/86400) + 25569+ (-5/24)</f>
        <v>41990.563020833331</v>
      </c>
      <c r="J562">
        <v>1418841045</v>
      </c>
      <c r="K562" s="11">
        <f>(StarterBook[[#This Row],[launched_at]]/86400)+25569+(-5/24)</f>
        <v>41960.563020833331</v>
      </c>
      <c r="L562">
        <v>1416249045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>
        <f>E562/N562</f>
        <v>4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11">
        <f>(StarterBook[[#This Row],[deadline]]/86400) + 25569+ (-5/24)</f>
        <v>42303.450381944444</v>
      </c>
      <c r="J563">
        <v>1445874513</v>
      </c>
      <c r="K563" s="11">
        <f>(StarterBook[[#This Row],[launched_at]]/86400)+25569+(-5/24)</f>
        <v>42268.450381944444</v>
      </c>
      <c r="L563">
        <v>1442850513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>
        <f>E563/N563</f>
        <v>27.5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11">
        <f>(StarterBook[[#This Row],[deadline]]/86400) + 25569+ (-5/24)</f>
        <v>42722.180729166663</v>
      </c>
      <c r="J564">
        <v>1482052815</v>
      </c>
      <c r="K564" s="11">
        <f>(StarterBook[[#This Row],[launched_at]]/86400)+25569+(-5/24)</f>
        <v>42692.180729166663</v>
      </c>
      <c r="L564">
        <v>1479460815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t="e">
        <f>E564/N564</f>
        <v>#DIV/0!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11">
        <f>(StarterBook[[#This Row],[deadline]]/86400) + 25569+ (-5/24)</f>
        <v>42051.861655092587</v>
      </c>
      <c r="J565">
        <v>1424137247</v>
      </c>
      <c r="K565" s="11">
        <f>(StarterBook[[#This Row],[launched_at]]/86400)+25569+(-5/24)</f>
        <v>42021.861655092587</v>
      </c>
      <c r="L565">
        <v>1421545247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>
        <f>E565/N565</f>
        <v>34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11">
        <f>(StarterBook[[#This Row],[deadline]]/86400) + 25569+ (-5/24)</f>
        <v>42441.734664351847</v>
      </c>
      <c r="J566">
        <v>1457822275</v>
      </c>
      <c r="K566" s="11">
        <f>(StarterBook[[#This Row],[launched_at]]/86400)+25569+(-5/24)</f>
        <v>42411.734664351847</v>
      </c>
      <c r="L566">
        <v>1455230275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>
        <f>E566/N566</f>
        <v>1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11">
        <f>(StarterBook[[#This Row],[deadline]]/86400) + 25569+ (-5/24)</f>
        <v>42195.576956018514</v>
      </c>
      <c r="J567">
        <v>1436554249</v>
      </c>
      <c r="K567" s="11">
        <f>(StarterBook[[#This Row],[launched_at]]/86400)+25569+(-5/24)</f>
        <v>42165.576956018514</v>
      </c>
      <c r="L567">
        <v>1433962249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t="e">
        <f>E567/N567</f>
        <v>#DIV/0!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11">
        <f>(StarterBook[[#This Row],[deadline]]/86400) + 25569+ (-5/24)</f>
        <v>42565.476076388884</v>
      </c>
      <c r="J568">
        <v>1468513533</v>
      </c>
      <c r="K568" s="11">
        <f>(StarterBook[[#This Row],[launched_at]]/86400)+25569+(-5/24)</f>
        <v>42535.476076388884</v>
      </c>
      <c r="L568">
        <v>1465921533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>
        <f>E568/N568</f>
        <v>1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11">
        <f>(StarterBook[[#This Row],[deadline]]/86400) + 25569+ (-5/24)</f>
        <v>42005.634189814817</v>
      </c>
      <c r="J569">
        <v>1420143194</v>
      </c>
      <c r="K569" s="11">
        <f>(StarterBook[[#This Row],[launched_at]]/86400)+25569+(-5/24)</f>
        <v>41975.634189814817</v>
      </c>
      <c r="L569">
        <v>1417551194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t="e">
        <f>E569/N569</f>
        <v>#DIV/0!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11">
        <f>(StarterBook[[#This Row],[deadline]]/86400) + 25569+ (-5/24)</f>
        <v>42385.249999999993</v>
      </c>
      <c r="J570">
        <v>1452942000</v>
      </c>
      <c r="K570" s="11">
        <f>(StarterBook[[#This Row],[launched_at]]/86400)+25569+(-5/24)</f>
        <v>42348.713229166664</v>
      </c>
      <c r="L570">
        <v>1449785223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>
        <f>E570/N570</f>
        <v>49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11">
        <f>(StarterBook[[#This Row],[deadline]]/86400) + 25569+ (-5/24)</f>
        <v>42370.639027777775</v>
      </c>
      <c r="J571">
        <v>1451679612</v>
      </c>
      <c r="K571" s="11">
        <f>(StarterBook[[#This Row],[launched_at]]/86400)+25569+(-5/24)</f>
        <v>42340.639027777775</v>
      </c>
      <c r="L571">
        <v>1449087612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>
        <f>E571/N571</f>
        <v>20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11">
        <f>(StarterBook[[#This Row],[deadline]]/86400) + 25569+ (-5/24)</f>
        <v>42418.589918981474</v>
      </c>
      <c r="J572">
        <v>1455822569</v>
      </c>
      <c r="K572" s="11">
        <f>(StarterBook[[#This Row],[launched_at]]/86400)+25569+(-5/24)</f>
        <v>42388.589918981474</v>
      </c>
      <c r="L572">
        <v>1453230569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>
        <f>E572/N572</f>
        <v>142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11">
        <f>(StarterBook[[#This Row],[deadline]]/86400) + 25569+ (-5/24)</f>
        <v>42211.957638888889</v>
      </c>
      <c r="J573">
        <v>1437969540</v>
      </c>
      <c r="K573" s="11">
        <f>(StarterBook[[#This Row],[launched_at]]/86400)+25569+(-5/24)</f>
        <v>42192.607905092591</v>
      </c>
      <c r="L573">
        <v>1436297723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>
        <f>E573/N573</f>
        <v>53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11">
        <f>(StarterBook[[#This Row],[deadline]]/86400) + 25569+ (-5/24)</f>
        <v>42312.549629629626</v>
      </c>
      <c r="J574">
        <v>1446660688</v>
      </c>
      <c r="K574" s="11">
        <f>(StarterBook[[#This Row],[launched_at]]/86400)+25569+(-5/24)</f>
        <v>42282.507962962962</v>
      </c>
      <c r="L574">
        <v>1444065088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t="e">
        <f>E574/N574</f>
        <v>#DIV/0!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11">
        <f>(StarterBook[[#This Row],[deadline]]/86400) + 25569+ (-5/24)</f>
        <v>42021.841666666667</v>
      </c>
      <c r="J575">
        <v>1421543520</v>
      </c>
      <c r="K575" s="11">
        <f>(StarterBook[[#This Row],[launched_at]]/86400)+25569+(-5/24)</f>
        <v>41962.841793981475</v>
      </c>
      <c r="L575">
        <v>1416445931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>
        <f>E575/N575</f>
        <v>38.444444444444443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11">
        <f>(StarterBook[[#This Row],[deadline]]/86400) + 25569+ (-5/24)</f>
        <v>42662.235034722216</v>
      </c>
      <c r="J576">
        <v>1476873507</v>
      </c>
      <c r="K576" s="11">
        <f>(StarterBook[[#This Row],[launched_at]]/86400)+25569+(-5/24)</f>
        <v>42632.235034722216</v>
      </c>
      <c r="L576">
        <v>1474281507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>
        <f>E576/N576</f>
        <v>20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11">
        <f>(StarterBook[[#This Row],[deadline]]/86400) + 25569+ (-5/24)</f>
        <v>42168.484293981477</v>
      </c>
      <c r="J577">
        <v>1434213443</v>
      </c>
      <c r="K577" s="11">
        <f>(StarterBook[[#This Row],[launched_at]]/86400)+25569+(-5/24)</f>
        <v>42138.484293981477</v>
      </c>
      <c r="L577">
        <v>1431621443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>
        <f>E577/N577</f>
        <v>64.75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11">
        <f>(StarterBook[[#This Row],[deadline]]/86400) + 25569+ (-5/24)</f>
        <v>42091.221666666665</v>
      </c>
      <c r="J578">
        <v>1427537952</v>
      </c>
      <c r="K578" s="11">
        <f>(StarterBook[[#This Row],[launched_at]]/86400)+25569+(-5/24)</f>
        <v>42031.263333333329</v>
      </c>
      <c r="L578">
        <v>1422357552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>
        <f>E578/N578</f>
        <v>1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11">
        <f>(StarterBook[[#This Row],[deadline]]/86400) + 25569+ (-5/24)</f>
        <v>42510.380810185183</v>
      </c>
      <c r="J579">
        <v>1463753302</v>
      </c>
      <c r="K579" s="11">
        <f>(StarterBook[[#This Row],[launched_at]]/86400)+25569+(-5/24)</f>
        <v>42450.380810185183</v>
      </c>
      <c r="L579">
        <v>1458569302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>
        <f>E579/N579</f>
        <v>10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11">
        <f>(StarterBook[[#This Row],[deadline]]/86400) + 25569+ (-5/24)</f>
        <v>42254.370289351849</v>
      </c>
      <c r="J580">
        <v>1441633993</v>
      </c>
      <c r="K580" s="11">
        <f>(StarterBook[[#This Row],[launched_at]]/86400)+25569+(-5/24)</f>
        <v>42230.370289351849</v>
      </c>
      <c r="L580">
        <v>1439560393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>
        <f>E580/N580</f>
        <v>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11">
        <f>(StarterBook[[#This Row],[deadline]]/86400) + 25569+ (-5/24)</f>
        <v>41998.643784722219</v>
      </c>
      <c r="J581">
        <v>1419539223</v>
      </c>
      <c r="K581" s="11">
        <f>(StarterBook[[#This Row],[launched_at]]/86400)+25569+(-5/24)</f>
        <v>41968.643784722219</v>
      </c>
      <c r="L581">
        <v>1416947223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>
        <f>E581/N581</f>
        <v>35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11">
        <f>(StarterBook[[#This Row],[deadline]]/86400) + 25569+ (-5/24)</f>
        <v>42635.699849537035</v>
      </c>
      <c r="J582">
        <v>1474580867</v>
      </c>
      <c r="K582" s="11">
        <f>(StarterBook[[#This Row],[launched_at]]/86400)+25569+(-5/24)</f>
        <v>42605.699849537035</v>
      </c>
      <c r="L582">
        <v>1471988867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>
        <f>E582/N582</f>
        <v>1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11">
        <f>(StarterBook[[#This Row],[deadline]]/86400) + 25569+ (-5/24)</f>
        <v>42217.804444444446</v>
      </c>
      <c r="J583">
        <v>1438474704</v>
      </c>
      <c r="K583" s="11">
        <f>(StarterBook[[#This Row],[launched_at]]/86400)+25569+(-5/24)</f>
        <v>42187.804444444446</v>
      </c>
      <c r="L583">
        <v>1435882704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t="e">
        <f>E583/N583</f>
        <v>#DIV/0!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11">
        <f>(StarterBook[[#This Row],[deadline]]/86400) + 25569+ (-5/24)</f>
        <v>42078.541666666664</v>
      </c>
      <c r="J584">
        <v>1426442400</v>
      </c>
      <c r="K584" s="11">
        <f>(StarterBook[[#This Row],[launched_at]]/86400)+25569+(-5/24)</f>
        <v>42055.531469907401</v>
      </c>
      <c r="L584">
        <v>1424454319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t="e">
        <f>E584/N584</f>
        <v>#DIV/0!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11">
        <f>(StarterBook[[#This Row],[deadline]]/86400) + 25569+ (-5/24)</f>
        <v>42082.688506944447</v>
      </c>
      <c r="J585">
        <v>1426800687</v>
      </c>
      <c r="K585" s="11">
        <f>(StarterBook[[#This Row],[launched_at]]/86400)+25569+(-5/24)</f>
        <v>42052.730173611104</v>
      </c>
      <c r="L585">
        <v>1424212287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>
        <f>E585/N585</f>
        <v>1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11">
        <f>(StarterBook[[#This Row],[deadline]]/86400) + 25569+ (-5/24)</f>
        <v>42079.466620370367</v>
      </c>
      <c r="J586">
        <v>1426522316</v>
      </c>
      <c r="K586" s="11">
        <f>(StarterBook[[#This Row],[launched_at]]/86400)+25569+(-5/24)</f>
        <v>42049.508287037032</v>
      </c>
      <c r="L586">
        <v>1423933916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>
        <f>E586/N586</f>
        <v>5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11">
        <f>(StarterBook[[#This Row],[deadline]]/86400) + 25569+ (-5/24)</f>
        <v>42338.791666666664</v>
      </c>
      <c r="J587">
        <v>1448928000</v>
      </c>
      <c r="K587" s="11">
        <f>(StarterBook[[#This Row],[launched_at]]/86400)+25569+(-5/24)</f>
        <v>42283.182604166665</v>
      </c>
      <c r="L587">
        <v>1444123377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t="e">
        <f>E587/N587</f>
        <v>#DIV/0!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11">
        <f>(StarterBook[[#This Row],[deadline]]/86400) + 25569+ (-5/24)</f>
        <v>42050.645914351851</v>
      </c>
      <c r="J588">
        <v>1424032207</v>
      </c>
      <c r="K588" s="11">
        <f>(StarterBook[[#This Row],[launched_at]]/86400)+25569+(-5/24)</f>
        <v>42020.645914351851</v>
      </c>
      <c r="L588">
        <v>1421440207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>
        <f>E588/N588</f>
        <v>14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11">
        <f>(StarterBook[[#This Row],[deadline]]/86400) + 25569+ (-5/24)</f>
        <v>42110.548993055556</v>
      </c>
      <c r="J589">
        <v>1429207833</v>
      </c>
      <c r="K589" s="11">
        <f>(StarterBook[[#This Row],[launched_at]]/86400)+25569+(-5/24)</f>
        <v>42080.548993055556</v>
      </c>
      <c r="L589">
        <v>1426615833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>
        <f>E589/N589</f>
        <v>389.28571428571428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11">
        <f>(StarterBook[[#This Row],[deadline]]/86400) + 25569+ (-5/24)</f>
        <v>42691.602847222217</v>
      </c>
      <c r="J590">
        <v>1479410886</v>
      </c>
      <c r="K590" s="11">
        <f>(StarterBook[[#This Row],[launched_at]]/86400)+25569+(-5/24)</f>
        <v>42631.561180555553</v>
      </c>
      <c r="L590">
        <v>1474223286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>
        <f>E590/N590</f>
        <v>150.5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11">
        <f>(StarterBook[[#This Row],[deadline]]/86400) + 25569+ (-5/24)</f>
        <v>42193.406238425923</v>
      </c>
      <c r="J591">
        <v>1436366699</v>
      </c>
      <c r="K591" s="11">
        <f>(StarterBook[[#This Row],[launched_at]]/86400)+25569+(-5/24)</f>
        <v>42178.406238425923</v>
      </c>
      <c r="L591">
        <v>1435070699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>
        <f>E591/N591</f>
        <v>1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11">
        <f>(StarterBook[[#This Row],[deadline]]/86400) + 25569+ (-5/24)</f>
        <v>42408.334027777775</v>
      </c>
      <c r="J592">
        <v>1454936460</v>
      </c>
      <c r="K592" s="11">
        <f>(StarterBook[[#This Row],[launched_at]]/86400)+25569+(-5/24)</f>
        <v>42377.34642361111</v>
      </c>
      <c r="L592">
        <v>1452259131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>
        <f>E592/N592</f>
        <v>24.777777777777779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11">
        <f>(StarterBook[[#This Row],[deadline]]/86400) + 25569+ (-5/24)</f>
        <v>42207.334837962961</v>
      </c>
      <c r="J593">
        <v>1437570130</v>
      </c>
      <c r="K593" s="11">
        <f>(StarterBook[[#This Row],[launched_at]]/86400)+25569+(-5/24)</f>
        <v>42177.334837962961</v>
      </c>
      <c r="L593">
        <v>1434978130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>
        <f>E593/N593</f>
        <v>30.5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11">
        <f>(StarterBook[[#This Row],[deadline]]/86400) + 25569+ (-5/24)</f>
        <v>41976.023842592585</v>
      </c>
      <c r="J594">
        <v>1417584860</v>
      </c>
      <c r="K594" s="11">
        <f>(StarterBook[[#This Row],[launched_at]]/86400)+25569+(-5/24)</f>
        <v>41946.023842592593</v>
      </c>
      <c r="L594">
        <v>1414992860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>
        <f>E594/N594</f>
        <v>250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11">
        <f>(StarterBook[[#This Row],[deadline]]/86400) + 25569+ (-5/24)</f>
        <v>42100.427604166667</v>
      </c>
      <c r="J595">
        <v>1428333345</v>
      </c>
      <c r="K595" s="11">
        <f>(StarterBook[[#This Row],[launched_at]]/86400)+25569+(-5/24)</f>
        <v>42070.469270833331</v>
      </c>
      <c r="L595">
        <v>1425744945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>
        <f>E595/N595</f>
        <v>16.428571428571427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11">
        <f>(StarterBook[[#This Row],[deadline]]/86400) + 25569+ (-5/24)</f>
        <v>42476.571828703702</v>
      </c>
      <c r="J596">
        <v>1460832206</v>
      </c>
      <c r="K596" s="11">
        <f>(StarterBook[[#This Row],[launched_at]]/86400)+25569+(-5/24)</f>
        <v>42446.571828703702</v>
      </c>
      <c r="L596">
        <v>1458240206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>
        <f>E596/N596</f>
        <v>13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11">
        <f>(StarterBook[[#This Row],[deadline]]/86400) + 25569+ (-5/24)</f>
        <v>42127.861550925925</v>
      </c>
      <c r="J597">
        <v>1430703638</v>
      </c>
      <c r="K597" s="11">
        <f>(StarterBook[[#This Row],[launched_at]]/86400)+25569+(-5/24)</f>
        <v>42082.861550925925</v>
      </c>
      <c r="L597">
        <v>1426815638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>
        <f>E597/N597</f>
        <v>53.25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11">
        <f>(StarterBook[[#This Row],[deadline]]/86400) + 25569+ (-5/24)</f>
        <v>42676.688564814809</v>
      </c>
      <c r="J598">
        <v>1478122292</v>
      </c>
      <c r="K598" s="11">
        <f>(StarterBook[[#This Row],[launched_at]]/86400)+25569+(-5/24)</f>
        <v>42646.688564814809</v>
      </c>
      <c r="L598">
        <v>1475530292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>
        <f>E598/N598</f>
        <v>3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11">
        <f>(StarterBook[[#This Row],[deadline]]/86400) + 25569+ (-5/24)</f>
        <v>42582.458333333336</v>
      </c>
      <c r="J599">
        <v>1469980800</v>
      </c>
      <c r="K599" s="11">
        <f>(StarterBook[[#This Row],[launched_at]]/86400)+25569+(-5/24)</f>
        <v>42545.496932870366</v>
      </c>
      <c r="L599">
        <v>1466787335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>
        <f>E599/N599</f>
        <v>10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11">
        <f>(StarterBook[[#This Row],[deadline]]/86400) + 25569+ (-5/24)</f>
        <v>41977.793761574074</v>
      </c>
      <c r="J600">
        <v>1417737781</v>
      </c>
      <c r="K600" s="11">
        <f>(StarterBook[[#This Row],[launched_at]]/86400)+25569+(-5/24)</f>
        <v>41947.793761574074</v>
      </c>
      <c r="L600">
        <v>1415145781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>
        <f>E600/N600</f>
        <v>121.42857142857143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11">
        <f>(StarterBook[[#This Row],[deadline]]/86400) + 25569+ (-5/24)</f>
        <v>42071.427777777775</v>
      </c>
      <c r="J601">
        <v>1425827760</v>
      </c>
      <c r="K601" s="11">
        <f>(StarterBook[[#This Row],[launched_at]]/86400)+25569+(-5/24)</f>
        <v>42047.604189814818</v>
      </c>
      <c r="L601">
        <v>1423769402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>
        <f>E601/N601</f>
        <v>15.5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11">
        <f>(StarterBook[[#This Row],[deadline]]/86400) + 25569+ (-5/24)</f>
        <v>42133.589837962958</v>
      </c>
      <c r="J602">
        <v>1431198562</v>
      </c>
      <c r="K602" s="11">
        <f>(StarterBook[[#This Row],[launched_at]]/86400)+25569+(-5/24)</f>
        <v>42073.589837962958</v>
      </c>
      <c r="L602">
        <v>1426014562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>
        <f>E602/N602</f>
        <v>100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11">
        <f>(StarterBook[[#This Row],[deadline]]/86400) + 25569+ (-5/24)</f>
        <v>41999.64975694444</v>
      </c>
      <c r="J603">
        <v>1419626139</v>
      </c>
      <c r="K603" s="11">
        <f>(StarterBook[[#This Row],[launched_at]]/86400)+25569+(-5/24)</f>
        <v>41969.64975694444</v>
      </c>
      <c r="L603">
        <v>1417034139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>
        <f>E603/N603</f>
        <v>23.333333333333332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11">
        <f>(StarterBook[[#This Row],[deadline]]/86400) + 25569+ (-5/24)</f>
        <v>42173.585821759254</v>
      </c>
      <c r="J604">
        <v>1434654215</v>
      </c>
      <c r="K604" s="11">
        <f>(StarterBook[[#This Row],[launched_at]]/86400)+25569+(-5/24)</f>
        <v>42143.585821759254</v>
      </c>
      <c r="L604">
        <v>1432062215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t="e">
        <f>E604/N604</f>
        <v>#DIV/0!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11">
        <f>(StarterBook[[#This Row],[deadline]]/86400) + 25569+ (-5/24)</f>
        <v>41865.430821759255</v>
      </c>
      <c r="J605">
        <v>1408029623</v>
      </c>
      <c r="K605" s="11">
        <f>(StarterBook[[#This Row],[launched_at]]/86400)+25569+(-5/24)</f>
        <v>41835.430821759255</v>
      </c>
      <c r="L605">
        <v>1405437623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>
        <f>E605/N605</f>
        <v>45.386153846153846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11">
        <f>(StarterBook[[#This Row],[deadline]]/86400) + 25569+ (-5/24)</f>
        <v>41878.827037037037</v>
      </c>
      <c r="J606">
        <v>1409187056</v>
      </c>
      <c r="K606" s="11">
        <f>(StarterBook[[#This Row],[launched_at]]/86400)+25569+(-5/24)</f>
        <v>41848.827037037037</v>
      </c>
      <c r="L606">
        <v>1406595056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t="e">
        <f>E606/N606</f>
        <v>#DIV/0!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11">
        <f>(StarterBook[[#This Row],[deadline]]/86400) + 25569+ (-5/24)</f>
        <v>42239.149398148147</v>
      </c>
      <c r="J607">
        <v>1440318908</v>
      </c>
      <c r="K607" s="11">
        <f>(StarterBook[[#This Row],[launched_at]]/86400)+25569+(-5/24)</f>
        <v>42194.149398148147</v>
      </c>
      <c r="L607">
        <v>1436430908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>
        <f>E607/N607</f>
        <v>16.375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11">
        <f>(StarterBook[[#This Row],[deadline]]/86400) + 25569+ (-5/24)</f>
        <v>42148.416666666664</v>
      </c>
      <c r="J608">
        <v>1432479600</v>
      </c>
      <c r="K608" s="11">
        <f>(StarterBook[[#This Row],[launched_at]]/86400)+25569+(-5/24)</f>
        <v>42102.442233796297</v>
      </c>
      <c r="L608">
        <v>1428507409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>
        <f>E608/N608</f>
        <v>10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11">
        <f>(StarterBook[[#This Row],[deadline]]/86400) + 25569+ (-5/24)</f>
        <v>42330.65898148148</v>
      </c>
      <c r="J609">
        <v>1448225336</v>
      </c>
      <c r="K609" s="11">
        <f>(StarterBook[[#This Row],[launched_at]]/86400)+25569+(-5/24)</f>
        <v>42300.617314814815</v>
      </c>
      <c r="L609">
        <v>1445629736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t="e">
        <f>E609/N609</f>
        <v>#DIV/0!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11">
        <f>(StarterBook[[#This Row],[deadline]]/86400) + 25569+ (-5/24)</f>
        <v>42170.712731481479</v>
      </c>
      <c r="J610">
        <v>1434405980</v>
      </c>
      <c r="K610" s="11">
        <f>(StarterBook[[#This Row],[launched_at]]/86400)+25569+(-5/24)</f>
        <v>42140.712731481479</v>
      </c>
      <c r="L610">
        <v>1431813980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>
        <f>E610/N610</f>
        <v>292.2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11">
        <f>(StarterBook[[#This Row],[deadline]]/86400) + 25569+ (-5/24)</f>
        <v>42336.867407407401</v>
      </c>
      <c r="J611">
        <v>1448761744</v>
      </c>
      <c r="K611" s="11">
        <f>(StarterBook[[#This Row],[launched_at]]/86400)+25569+(-5/24)</f>
        <v>42306.825740740744</v>
      </c>
      <c r="L611">
        <v>1446166144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>
        <f>E611/N611</f>
        <v>5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11">
        <f>(StarterBook[[#This Row],[deadline]]/86400) + 25569+ (-5/24)</f>
        <v>42116.622523148144</v>
      </c>
      <c r="J612">
        <v>1429732586</v>
      </c>
      <c r="K612" s="11">
        <f>(StarterBook[[#This Row],[launched_at]]/86400)+25569+(-5/24)</f>
        <v>42086.622523148144</v>
      </c>
      <c r="L612">
        <v>1427140586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t="e">
        <f>E612/N612</f>
        <v>#DIV/0!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11">
        <f>(StarterBook[[#This Row],[deadline]]/86400) + 25569+ (-5/24)</f>
        <v>42388.352280092593</v>
      </c>
      <c r="J613">
        <v>1453210037</v>
      </c>
      <c r="K613" s="11">
        <f>(StarterBook[[#This Row],[launched_at]]/86400)+25569+(-5/24)</f>
        <v>42328.352280092593</v>
      </c>
      <c r="L613">
        <v>1448026037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t="e">
        <f>E613/N613</f>
        <v>#DIV/0!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11">
        <f>(StarterBook[[#This Row],[deadline]]/86400) + 25569+ (-5/24)</f>
        <v>42614.823449074072</v>
      </c>
      <c r="J614">
        <v>1472777146</v>
      </c>
      <c r="K614" s="11">
        <f>(StarterBook[[#This Row],[launched_at]]/86400)+25569+(-5/24)</f>
        <v>42584.823449074072</v>
      </c>
      <c r="L614">
        <v>1470185146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t="e">
        <f>E614/N614</f>
        <v>#DIV/0!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11">
        <f>(StarterBook[[#This Row],[deadline]]/86400) + 25569+ (-5/24)</f>
        <v>42277.999305555553</v>
      </c>
      <c r="J615">
        <v>1443675540</v>
      </c>
      <c r="K615" s="11">
        <f>(StarterBook[[#This Row],[launched_at]]/86400)+25569+(-5/24)</f>
        <v>42247.288425925923</v>
      </c>
      <c r="L615">
        <v>1441022120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>
        <f>E615/N615</f>
        <v>105.93388429752066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11">
        <f>(StarterBook[[#This Row],[deadline]]/86400) + 25569+ (-5/24)</f>
        <v>42544.853472222218</v>
      </c>
      <c r="J616">
        <v>1466731740</v>
      </c>
      <c r="K616" s="11">
        <f>(StarterBook[[#This Row],[launched_at]]/86400)+25569+(-5/24)</f>
        <v>42514.853472222218</v>
      </c>
      <c r="L616">
        <v>1464139740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t="e">
        <f>E616/N616</f>
        <v>#DIV/0!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11">
        <f>(StarterBook[[#This Row],[deadline]]/86400) + 25569+ (-5/24)</f>
        <v>42271.913877314808</v>
      </c>
      <c r="J617">
        <v>1443149759</v>
      </c>
      <c r="K617" s="11">
        <f>(StarterBook[[#This Row],[launched_at]]/86400)+25569+(-5/24)</f>
        <v>42241.913877314808</v>
      </c>
      <c r="L617">
        <v>1440557759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t="e">
        <f>E617/N617</f>
        <v>#DIV/0!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11">
        <f>(StarterBook[[#This Row],[deadline]]/86400) + 25569+ (-5/24)</f>
        <v>42791.167905092589</v>
      </c>
      <c r="J618">
        <v>1488013307</v>
      </c>
      <c r="K618" s="11">
        <f>(StarterBook[[#This Row],[launched_at]]/86400)+25569+(-5/24)</f>
        <v>42761.167905092589</v>
      </c>
      <c r="L618">
        <v>1485421307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t="e">
        <f>E618/N618</f>
        <v>#DIV/0!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11">
        <f>(StarterBook[[#This Row],[deadline]]/86400) + 25569+ (-5/24)</f>
        <v>42132.134756944441</v>
      </c>
      <c r="J619">
        <v>1431072843</v>
      </c>
      <c r="K619" s="11">
        <f>(StarterBook[[#This Row],[launched_at]]/86400)+25569+(-5/24)</f>
        <v>42087.134756944441</v>
      </c>
      <c r="L619">
        <v>1427184843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>
        <f>E619/N619</f>
        <v>20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11">
        <f>(StarterBook[[#This Row],[deadline]]/86400) + 25569+ (-5/24)</f>
        <v>42347.60188657407</v>
      </c>
      <c r="J620">
        <v>1449689203</v>
      </c>
      <c r="K620" s="11">
        <f>(StarterBook[[#This Row],[launched_at]]/86400)+25569+(-5/24)</f>
        <v>42317.60188657407</v>
      </c>
      <c r="L620">
        <v>1447097203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t="e">
        <f>E620/N620</f>
        <v>#DIV/0!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11">
        <f>(StarterBook[[#This Row],[deadline]]/86400) + 25569+ (-5/24)</f>
        <v>41968.483680555553</v>
      </c>
      <c r="J621">
        <v>1416933390</v>
      </c>
      <c r="K621" s="11">
        <f>(StarterBook[[#This Row],[launched_at]]/86400)+25569+(-5/24)</f>
        <v>41908.442013888889</v>
      </c>
      <c r="L621">
        <v>1411745790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>
        <f>E621/N621</f>
        <v>1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11">
        <f>(StarterBook[[#This Row],[deadline]]/86400) + 25569+ (-5/24)</f>
        <v>41876.508541666662</v>
      </c>
      <c r="J622">
        <v>1408986738</v>
      </c>
      <c r="K622" s="11">
        <f>(StarterBook[[#This Row],[launched_at]]/86400)+25569+(-5/24)</f>
        <v>41831.508541666662</v>
      </c>
      <c r="L622">
        <v>1405098738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>
        <f>E622/N622</f>
        <v>300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11">
        <f>(StarterBook[[#This Row],[deadline]]/86400) + 25569+ (-5/24)</f>
        <v>42558.779363425921</v>
      </c>
      <c r="J623">
        <v>1467934937</v>
      </c>
      <c r="K623" s="11">
        <f>(StarterBook[[#This Row],[launched_at]]/86400)+25569+(-5/24)</f>
        <v>42528.779363425921</v>
      </c>
      <c r="L623">
        <v>1465342937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>
        <f>E623/N623</f>
        <v>87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11">
        <f>(StarterBook[[#This Row],[deadline]]/86400) + 25569+ (-5/24)</f>
        <v>42552.566412037035</v>
      </c>
      <c r="J624">
        <v>1467398138</v>
      </c>
      <c r="K624" s="11">
        <f>(StarterBook[[#This Row],[launched_at]]/86400)+25569+(-5/24)</f>
        <v>42532.566412037035</v>
      </c>
      <c r="L624">
        <v>1465670138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>
        <f>E624/N624</f>
        <v>37.888888888888886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11">
        <f>(StarterBook[[#This Row],[deadline]]/86400) + 25569+ (-5/24)</f>
        <v>42151.800891203697</v>
      </c>
      <c r="J625">
        <v>1432771997</v>
      </c>
      <c r="K625" s="11">
        <f>(StarterBook[[#This Row],[launched_at]]/86400)+25569+(-5/24)</f>
        <v>42121.800891203697</v>
      </c>
      <c r="L625">
        <v>1430179997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t="e">
        <f>E625/N625</f>
        <v>#DIV/0!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11">
        <f>(StarterBook[[#This Row],[deadline]]/86400) + 25569+ (-5/24)</f>
        <v>42138.78056712963</v>
      </c>
      <c r="J626">
        <v>1431647041</v>
      </c>
      <c r="K626" s="11">
        <f>(StarterBook[[#This Row],[launched_at]]/86400)+25569+(-5/24)</f>
        <v>42108.78056712963</v>
      </c>
      <c r="L626">
        <v>1429055041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t="e">
        <f>E626/N626</f>
        <v>#DIV/0!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11">
        <f>(StarterBook[[#This Row],[deadline]]/86400) + 25569+ (-5/24)</f>
        <v>42820.645567129628</v>
      </c>
      <c r="J627">
        <v>1490560177</v>
      </c>
      <c r="K627" s="11">
        <f>(StarterBook[[#This Row],[launched_at]]/86400)+25569+(-5/24)</f>
        <v>42790.687233796292</v>
      </c>
      <c r="L627">
        <v>1487971777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t="e">
        <f>E627/N627</f>
        <v>#DIV/0!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11">
        <f>(StarterBook[[#This Row],[deadline]]/86400) + 25569+ (-5/24)</f>
        <v>42231.348611111105</v>
      </c>
      <c r="J628">
        <v>1439644920</v>
      </c>
      <c r="K628" s="11">
        <f>(StarterBook[[#This Row],[launched_at]]/86400)+25569+(-5/24)</f>
        <v>42198.351145833331</v>
      </c>
      <c r="L628">
        <v>1436793939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>
        <f>E628/N628</f>
        <v>111.41025641025641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11">
        <f>(StarterBook[[#This Row],[deadline]]/86400) + 25569+ (-5/24)</f>
        <v>42443.749999999993</v>
      </c>
      <c r="J629">
        <v>1457996400</v>
      </c>
      <c r="K629" s="11">
        <f>(StarterBook[[#This Row],[launched_at]]/86400)+25569+(-5/24)</f>
        <v>42384.098506944443</v>
      </c>
      <c r="L629">
        <v>1452842511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>
        <f>E629/N629</f>
        <v>90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11">
        <f>(StarterBook[[#This Row],[deadline]]/86400) + 25569+ (-5/24)</f>
        <v>41833.484456018516</v>
      </c>
      <c r="J630">
        <v>1405269457</v>
      </c>
      <c r="K630" s="11">
        <f>(StarterBook[[#This Row],[launched_at]]/86400)+25569+(-5/24)</f>
        <v>41803.484456018516</v>
      </c>
      <c r="L630">
        <v>1402677457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t="e">
        <f>E630/N630</f>
        <v>#DIV/0!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11">
        <f>(StarterBook[[#This Row],[deadline]]/86400) + 25569+ (-5/24)</f>
        <v>42504.429490740738</v>
      </c>
      <c r="J631">
        <v>1463239108</v>
      </c>
      <c r="K631" s="11">
        <f>(StarterBook[[#This Row],[launched_at]]/86400)+25569+(-5/24)</f>
        <v>42474.429490740738</v>
      </c>
      <c r="L631">
        <v>1460647108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>
        <f>E631/N631</f>
        <v>116.66666666666667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11">
        <f>(StarterBook[[#This Row],[deadline]]/86400) + 25569+ (-5/24)</f>
        <v>42253.006944444445</v>
      </c>
      <c r="J632">
        <v>1441516200</v>
      </c>
      <c r="K632" s="11">
        <f>(StarterBook[[#This Row],[launched_at]]/86400)+25569+(-5/24)</f>
        <v>42223.411122685182</v>
      </c>
      <c r="L632">
        <v>1438959121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>
        <f>E632/N632</f>
        <v>10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11">
        <f>(StarterBook[[#This Row],[deadline]]/86400) + 25569+ (-5/24)</f>
        <v>42518.563993055555</v>
      </c>
      <c r="J633">
        <v>1464460329</v>
      </c>
      <c r="K633" s="11">
        <f>(StarterBook[[#This Row],[launched_at]]/86400)+25569+(-5/24)</f>
        <v>42489.563993055555</v>
      </c>
      <c r="L633">
        <v>1461954729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>
        <f>E633/N633</f>
        <v>76.666666666666671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11">
        <f>(StarterBook[[#This Row],[deadline]]/86400) + 25569+ (-5/24)</f>
        <v>42333.492650462962</v>
      </c>
      <c r="J634">
        <v>1448470165</v>
      </c>
      <c r="K634" s="11">
        <f>(StarterBook[[#This Row],[launched_at]]/86400)+25569+(-5/24)</f>
        <v>42303.450983796291</v>
      </c>
      <c r="L634">
        <v>1445874565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t="e">
        <f>E634/N634</f>
        <v>#DIV/0!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11">
        <f>(StarterBook[[#This Row],[deadline]]/86400) + 25569+ (-5/24)</f>
        <v>42538.749999999993</v>
      </c>
      <c r="J635">
        <v>1466204400</v>
      </c>
      <c r="K635" s="11">
        <f>(StarterBook[[#This Row],[launched_at]]/86400)+25569+(-5/24)</f>
        <v>42507.090995370367</v>
      </c>
      <c r="L635">
        <v>1463469062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>
        <f>E635/N635</f>
        <v>49.8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11">
        <f>(StarterBook[[#This Row],[deadline]]/86400) + 25569+ (-5/24)</f>
        <v>42061.720243055555</v>
      </c>
      <c r="J636">
        <v>1424989029</v>
      </c>
      <c r="K636" s="11">
        <f>(StarterBook[[#This Row],[launched_at]]/86400)+25569+(-5/24)</f>
        <v>42031.720243055555</v>
      </c>
      <c r="L636">
        <v>1422397029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>
        <f>E636/N636</f>
        <v>1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11">
        <f>(StarterBook[[#This Row],[deadline]]/86400) + 25569+ (-5/24)</f>
        <v>42105.883819444447</v>
      </c>
      <c r="J637">
        <v>1428804762</v>
      </c>
      <c r="K637" s="11">
        <f>(StarterBook[[#This Row],[launched_at]]/86400)+25569+(-5/24)</f>
        <v>42075.883819444447</v>
      </c>
      <c r="L637">
        <v>1426212762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>
        <f>E637/N637</f>
        <v>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11">
        <f>(StarterBook[[#This Row],[deadline]]/86400) + 25569+ (-5/24)</f>
        <v>42161.240972222215</v>
      </c>
      <c r="J638">
        <v>1433587620</v>
      </c>
      <c r="K638" s="11">
        <f>(StarterBook[[#This Row],[launched_at]]/86400)+25569+(-5/24)</f>
        <v>42131.247106481482</v>
      </c>
      <c r="L638">
        <v>1430996150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>
        <f>E638/N638</f>
        <v>4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11">
        <f>(StarterBook[[#This Row],[deadline]]/86400) + 25569+ (-5/24)</f>
        <v>42791.75277777778</v>
      </c>
      <c r="J639">
        <v>1488063840</v>
      </c>
      <c r="K639" s="11">
        <f>(StarterBook[[#This Row],[launched_at]]/86400)+25569+(-5/24)</f>
        <v>42762.75368055555</v>
      </c>
      <c r="L639">
        <v>1485558318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t="e">
        <f>E639/N639</f>
        <v>#DIV/0!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11">
        <f>(StarterBook[[#This Row],[deadline]]/86400) + 25569+ (-5/24)</f>
        <v>42819.343310185184</v>
      </c>
      <c r="J640">
        <v>1490447662</v>
      </c>
      <c r="K640" s="11">
        <f>(StarterBook[[#This Row],[launched_at]]/86400)+25569+(-5/24)</f>
        <v>42759.384976851848</v>
      </c>
      <c r="L640">
        <v>1485267262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>
        <f>E640/N640</f>
        <v>3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11">
        <f>(StarterBook[[#This Row],[deadline]]/86400) + 25569+ (-5/24)</f>
        <v>41925.374942129631</v>
      </c>
      <c r="J641">
        <v>1413208795</v>
      </c>
      <c r="K641" s="11">
        <f>(StarterBook[[#This Row],[launched_at]]/86400)+25569+(-5/24)</f>
        <v>41865.374942129631</v>
      </c>
      <c r="L641">
        <v>1408024795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>
        <f>E641/N641</f>
        <v>1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11">
        <f>(StarterBook[[#This Row],[deadline]]/86400) + 25569+ (-5/24)</f>
        <v>42698.749999999993</v>
      </c>
      <c r="J642">
        <v>1480028400</v>
      </c>
      <c r="K642" s="11">
        <f>(StarterBook[[#This Row],[launched_at]]/86400)+25569+(-5/24)</f>
        <v>42683.211979166663</v>
      </c>
      <c r="L642">
        <v>1478685915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>
        <f>E642/N642</f>
        <v>50.5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11">
        <f>(StarterBook[[#This Row],[deadline]]/86400) + 25569+ (-5/24)</f>
        <v>42229.361666666664</v>
      </c>
      <c r="J643">
        <v>1439473248</v>
      </c>
      <c r="K643" s="11">
        <f>(StarterBook[[#This Row],[launched_at]]/86400)+25569+(-5/24)</f>
        <v>42199.361666666664</v>
      </c>
      <c r="L643">
        <v>1436881248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>
        <f>E643/N643</f>
        <v>151.31746031746033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11">
        <f>(StarterBook[[#This Row],[deadline]]/86400) + 25569+ (-5/24)</f>
        <v>42235.442986111106</v>
      </c>
      <c r="J644">
        <v>1439998674</v>
      </c>
      <c r="K644" s="11">
        <f>(StarterBook[[#This Row],[launched_at]]/86400)+25569+(-5/24)</f>
        <v>42199.442986111106</v>
      </c>
      <c r="L644">
        <v>1436888274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>
        <f>E644/N644</f>
        <v>134.3592456301748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11">
        <f>(StarterBook[[#This Row],[deadline]]/86400) + 25569+ (-5/24)</f>
        <v>42155.43373842592</v>
      </c>
      <c r="J645">
        <v>1433085875</v>
      </c>
      <c r="K645" s="11">
        <f>(StarterBook[[#This Row],[launched_at]]/86400)+25569+(-5/24)</f>
        <v>42100.43373842592</v>
      </c>
      <c r="L645">
        <v>1428333875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>
        <f>E645/N645</f>
        <v>174.02631578947367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11">
        <f>(StarterBook[[#This Row],[deadline]]/86400) + 25569+ (-5/24)</f>
        <v>41940.833333333328</v>
      </c>
      <c r="J646">
        <v>1414544400</v>
      </c>
      <c r="K646" s="11">
        <f>(StarterBook[[#This Row],[launched_at]]/86400)+25569+(-5/24)</f>
        <v>41898.457627314812</v>
      </c>
      <c r="L646">
        <v>1410883139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>
        <f>E646/N646</f>
        <v>73.486268364348675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11">
        <f>(StarterBook[[#This Row],[deadline]]/86400) + 25569+ (-5/24)</f>
        <v>42593.817986111106</v>
      </c>
      <c r="J647">
        <v>1470962274</v>
      </c>
      <c r="K647" s="11">
        <f>(StarterBook[[#This Row],[launched_at]]/86400)+25569+(-5/24)</f>
        <v>42563.817986111106</v>
      </c>
      <c r="L647">
        <v>1468370274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>
        <f>E647/N647</f>
        <v>23.518987341772153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11">
        <f>(StarterBook[[#This Row],[deadline]]/86400) + 25569+ (-5/24)</f>
        <v>41862.644293981481</v>
      </c>
      <c r="J648">
        <v>1407788867</v>
      </c>
      <c r="K648" s="11">
        <f>(StarterBook[[#This Row],[launched_at]]/86400)+25569+(-5/24)</f>
        <v>41832.644293981481</v>
      </c>
      <c r="L648">
        <v>1405196867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>
        <f>E648/N648</f>
        <v>39.074444444444445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11">
        <f>(StarterBook[[#This Row],[deadline]]/86400) + 25569+ (-5/24)</f>
        <v>42446.517928240741</v>
      </c>
      <c r="J649">
        <v>1458235549</v>
      </c>
      <c r="K649" s="11">
        <f>(StarterBook[[#This Row],[launched_at]]/86400)+25569+(-5/24)</f>
        <v>42416.559594907405</v>
      </c>
      <c r="L649">
        <v>1455647149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>
        <f>E649/N649</f>
        <v>125.94117647058823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11">
        <f>(StarterBook[[#This Row],[deadline]]/86400) + 25569+ (-5/24)</f>
        <v>41926.485046296293</v>
      </c>
      <c r="J650">
        <v>1413304708</v>
      </c>
      <c r="K650" s="11">
        <f>(StarterBook[[#This Row],[launched_at]]/86400)+25569+(-5/24)</f>
        <v>41891.485046296293</v>
      </c>
      <c r="L650">
        <v>1410280708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>
        <f>E650/N650</f>
        <v>1644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11">
        <f>(StarterBook[[#This Row],[deadline]]/86400) + 25569+ (-5/24)</f>
        <v>41898.703854166662</v>
      </c>
      <c r="J651">
        <v>1410904413</v>
      </c>
      <c r="K651" s="11">
        <f>(StarterBook[[#This Row],[launched_at]]/86400)+25569+(-5/24)</f>
        <v>41877.703854166662</v>
      </c>
      <c r="L651">
        <v>1409090013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>
        <f>E651/N651</f>
        <v>42.670731707317074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11">
        <f>(StarterBook[[#This Row],[deadline]]/86400) + 25569+ (-5/24)</f>
        <v>41991.870185185187</v>
      </c>
      <c r="J652">
        <v>1418953984</v>
      </c>
      <c r="K652" s="11">
        <f>(StarterBook[[#This Row],[launched_at]]/86400)+25569+(-5/24)</f>
        <v>41931.828518518516</v>
      </c>
      <c r="L652">
        <v>1413766384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>
        <f>E652/N652</f>
        <v>35.125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11">
        <f>(StarterBook[[#This Row],[deadline]]/86400) + 25569+ (-5/24)</f>
        <v>41985.809155092589</v>
      </c>
      <c r="J653">
        <v>1418430311</v>
      </c>
      <c r="K653" s="11">
        <f>(StarterBook[[#This Row],[launched_at]]/86400)+25569+(-5/24)</f>
        <v>41955.809155092589</v>
      </c>
      <c r="L653">
        <v>1415838311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>
        <f>E653/N653</f>
        <v>239.35238095238094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11">
        <f>(StarterBook[[#This Row],[deadline]]/86400) + 25569+ (-5/24)</f>
        <v>42705.523726851847</v>
      </c>
      <c r="J654">
        <v>1480613650</v>
      </c>
      <c r="K654" s="11">
        <f>(StarterBook[[#This Row],[launched_at]]/86400)+25569+(-5/24)</f>
        <v>42675.482060185182</v>
      </c>
      <c r="L654">
        <v>1478018050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>
        <f>E654/N654</f>
        <v>107.64285714285714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11">
        <f>(StarterBook[[#This Row],[deadline]]/86400) + 25569+ (-5/24)</f>
        <v>42236.410185185181</v>
      </c>
      <c r="J655">
        <v>1440082240</v>
      </c>
      <c r="K655" s="11">
        <f>(StarterBook[[#This Row],[launched_at]]/86400)+25569+(-5/24)</f>
        <v>42199.410185185181</v>
      </c>
      <c r="L655">
        <v>1436885440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>
        <f>E655/N655</f>
        <v>95.830623306233065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11">
        <f>(StarterBook[[#This Row],[deadline]]/86400) + 25569+ (-5/24)</f>
        <v>42193.748993055553</v>
      </c>
      <c r="J656">
        <v>1436396313</v>
      </c>
      <c r="K656" s="11">
        <f>(StarterBook[[#This Row],[launched_at]]/86400)+25569+(-5/24)</f>
        <v>42163.748993055553</v>
      </c>
      <c r="L656">
        <v>1433804313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>
        <f>E656/N656</f>
        <v>31.663376110562684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11">
        <f>(StarterBook[[#This Row],[deadline]]/86400) + 25569+ (-5/24)</f>
        <v>42075.707314814812</v>
      </c>
      <c r="J657">
        <v>1426197512</v>
      </c>
      <c r="K657" s="11">
        <f>(StarterBook[[#This Row],[launched_at]]/86400)+25569+(-5/24)</f>
        <v>42045.748981481483</v>
      </c>
      <c r="L657">
        <v>1423609112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>
        <f>E657/N657</f>
        <v>42.886861313868614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11">
        <f>(StarterBook[[#This Row],[deadline]]/86400) + 25569+ (-5/24)</f>
        <v>42477.554618055554</v>
      </c>
      <c r="J658">
        <v>1460917119</v>
      </c>
      <c r="K658" s="11">
        <f>(StarterBook[[#This Row],[launched_at]]/86400)+25569+(-5/24)</f>
        <v>42417.596284722218</v>
      </c>
      <c r="L658">
        <v>1455736719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>
        <f>E658/N658</f>
        <v>122.73563218390805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11">
        <f>(StarterBook[[#This Row],[deadline]]/86400) + 25569+ (-5/24)</f>
        <v>42361.637407407405</v>
      </c>
      <c r="J659">
        <v>1450901872</v>
      </c>
      <c r="K659" s="11">
        <f>(StarterBook[[#This Row],[launched_at]]/86400)+25569+(-5/24)</f>
        <v>42331.637407407405</v>
      </c>
      <c r="L659">
        <v>1448309872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>
        <f>E659/N659</f>
        <v>190.45454545454547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11">
        <f>(StarterBook[[#This Row],[deadline]]/86400) + 25569+ (-5/24)</f>
        <v>42211.541666666664</v>
      </c>
      <c r="J660">
        <v>1437933600</v>
      </c>
      <c r="K660" s="11">
        <f>(StarterBook[[#This Row],[launched_at]]/86400)+25569+(-5/24)</f>
        <v>42178.952418981477</v>
      </c>
      <c r="L660">
        <v>1435117889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>
        <f>E660/N660</f>
        <v>109.33695652173913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11">
        <f>(StarterBook[[#This Row],[deadline]]/86400) + 25569+ (-5/24)</f>
        <v>42239.385358796295</v>
      </c>
      <c r="J661">
        <v>1440339295</v>
      </c>
      <c r="K661" s="11">
        <f>(StarterBook[[#This Row],[launched_at]]/86400)+25569+(-5/24)</f>
        <v>42209.385358796295</v>
      </c>
      <c r="L661">
        <v>1437747295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>
        <f>E661/N661</f>
        <v>143.66666666666666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11">
        <f>(StarterBook[[#This Row],[deadline]]/86400) + 25569+ (-5/24)</f>
        <v>41952.57498842592</v>
      </c>
      <c r="J662">
        <v>1415558879</v>
      </c>
      <c r="K662" s="11">
        <f>(StarterBook[[#This Row],[launched_at]]/86400)+25569+(-5/24)</f>
        <v>41922.533321759256</v>
      </c>
      <c r="L662">
        <v>1412963279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>
        <f>E662/N662</f>
        <v>84.944444444444443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11">
        <f>(StarterBook[[#This Row],[deadline]]/86400) + 25569+ (-5/24)</f>
        <v>42666.437025462961</v>
      </c>
      <c r="J663">
        <v>1477236559</v>
      </c>
      <c r="K663" s="11">
        <f>(StarterBook[[#This Row],[launched_at]]/86400)+25569+(-5/24)</f>
        <v>42636.437025462961</v>
      </c>
      <c r="L663">
        <v>1474644559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>
        <f>E663/N663</f>
        <v>10.555555555555555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11">
        <f>(StarterBook[[#This Row],[deadline]]/86400) + 25569+ (-5/24)</f>
        <v>42020.229710648149</v>
      </c>
      <c r="J664">
        <v>1421404247</v>
      </c>
      <c r="K664" s="11">
        <f>(StarterBook[[#This Row],[launched_at]]/86400)+25569+(-5/24)</f>
        <v>41990.229710648149</v>
      </c>
      <c r="L664">
        <v>1418812247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>
        <f>E664/N664</f>
        <v>39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11">
        <f>(StarterBook[[#This Row],[deadline]]/86400) + 25569+ (-5/24)</f>
        <v>42203.634907407402</v>
      </c>
      <c r="J665">
        <v>1437250456</v>
      </c>
      <c r="K665" s="11">
        <f>(StarterBook[[#This Row],[launched_at]]/86400)+25569+(-5/24)</f>
        <v>42173.634907407402</v>
      </c>
      <c r="L665">
        <v>1434658456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>
        <f>E665/N665</f>
        <v>100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11">
        <f>(StarterBook[[#This Row],[deadline]]/86400) + 25569+ (-5/24)</f>
        <v>42107.458043981482</v>
      </c>
      <c r="J666">
        <v>1428940775</v>
      </c>
      <c r="K666" s="11">
        <f>(StarterBook[[#This Row],[launched_at]]/86400)+25569+(-5/24)</f>
        <v>42077.458043981482</v>
      </c>
      <c r="L666">
        <v>1426348775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>
        <f>E666/N666</f>
        <v>31.172413793103448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11">
        <f>(StarterBook[[#This Row],[deadline]]/86400) + 25569+ (-5/24)</f>
        <v>42748.503020833326</v>
      </c>
      <c r="J667">
        <v>1484327061</v>
      </c>
      <c r="K667" s="11">
        <f>(StarterBook[[#This Row],[launched_at]]/86400)+25569+(-5/24)</f>
        <v>42688.503020833326</v>
      </c>
      <c r="L667">
        <v>1479143061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>
        <f>E667/N667</f>
        <v>155.33333333333334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11">
        <f>(StarterBook[[#This Row],[deadline]]/86400) + 25569+ (-5/24)</f>
        <v>41868.623819444438</v>
      </c>
      <c r="J668">
        <v>1408305498</v>
      </c>
      <c r="K668" s="11">
        <f>(StarterBook[[#This Row],[launched_at]]/86400)+25569+(-5/24)</f>
        <v>41838.623819444438</v>
      </c>
      <c r="L668">
        <v>1405713498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>
        <f>E668/N668</f>
        <v>2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11">
        <f>(StarterBook[[#This Row],[deadline]]/86400) + 25569+ (-5/24)</f>
        <v>42672.165081018517</v>
      </c>
      <c r="J669">
        <v>1477731463</v>
      </c>
      <c r="K669" s="11">
        <f>(StarterBook[[#This Row],[launched_at]]/86400)+25569+(-5/24)</f>
        <v>42632.165081018517</v>
      </c>
      <c r="L669">
        <v>1474275463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>
        <f>E669/N669</f>
        <v>178.92857142857142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11">
        <f>(StarterBook[[#This Row],[deadline]]/86400) + 25569+ (-5/24)</f>
        <v>42135.622939814813</v>
      </c>
      <c r="J670">
        <v>1431374222</v>
      </c>
      <c r="K670" s="11">
        <f>(StarterBook[[#This Row],[launched_at]]/86400)+25569+(-5/24)</f>
        <v>42090.622939814813</v>
      </c>
      <c r="L670">
        <v>1427486222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>
        <f>E670/N670</f>
        <v>27.36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11">
        <f>(StarterBook[[#This Row],[deadline]]/86400) + 25569+ (-5/24)</f>
        <v>42557.417337962957</v>
      </c>
      <c r="J671">
        <v>1467817258</v>
      </c>
      <c r="K671" s="11">
        <f>(StarterBook[[#This Row],[launched_at]]/86400)+25569+(-5/24)</f>
        <v>42527.417337962957</v>
      </c>
      <c r="L671">
        <v>1465225258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>
        <f>E671/N671</f>
        <v>1536.25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11">
        <f>(StarterBook[[#This Row],[deadline]]/86400) + 25569+ (-5/24)</f>
        <v>42540.131944444445</v>
      </c>
      <c r="J672">
        <v>1466323800</v>
      </c>
      <c r="K672" s="11">
        <f>(StarterBook[[#This Row],[launched_at]]/86400)+25569+(-5/24)</f>
        <v>42506.501388888886</v>
      </c>
      <c r="L672">
        <v>1463418120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>
        <f>E672/N672</f>
        <v>84.99677419354839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11">
        <f>(StarterBook[[#This Row],[deadline]]/86400) + 25569+ (-5/24)</f>
        <v>42017.958333333336</v>
      </c>
      <c r="J673">
        <v>1421208000</v>
      </c>
      <c r="K673" s="11">
        <f>(StarterBook[[#This Row],[launched_at]]/86400)+25569+(-5/24)</f>
        <v>41984.484398148146</v>
      </c>
      <c r="L673">
        <v>1418315852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>
        <f>E673/N673</f>
        <v>788.5333333333333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11">
        <f>(StarterBook[[#This Row],[deadline]]/86400) + 25569+ (-5/24)</f>
        <v>42004.999305555553</v>
      </c>
      <c r="J674">
        <v>1420088340</v>
      </c>
      <c r="K674" s="11">
        <f>(StarterBook[[#This Row],[launched_at]]/86400)+25569+(-5/24)</f>
        <v>41974.011157407404</v>
      </c>
      <c r="L674">
        <v>1417410964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>
        <f>E674/N674</f>
        <v>50.29767441860465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11">
        <f>(StarterBook[[#This Row],[deadline]]/86400) + 25569+ (-5/24)</f>
        <v>41883.6321412037</v>
      </c>
      <c r="J675">
        <v>1409602217</v>
      </c>
      <c r="K675" s="11">
        <f>(StarterBook[[#This Row],[launched_at]]/86400)+25569+(-5/24)</f>
        <v>41838.6321412037</v>
      </c>
      <c r="L675">
        <v>1405714217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>
        <f>E675/N675</f>
        <v>68.333333333333329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11">
        <f>(StarterBook[[#This Row],[deadline]]/86400) + 25569+ (-5/24)</f>
        <v>41862.907719907402</v>
      </c>
      <c r="J676">
        <v>1407811627</v>
      </c>
      <c r="K676" s="11">
        <f>(StarterBook[[#This Row],[launched_at]]/86400)+25569+(-5/24)</f>
        <v>41802.907719907402</v>
      </c>
      <c r="L676">
        <v>1402627627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>
        <f>E676/N676</f>
        <v>7.5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11">
        <f>(StarterBook[[#This Row],[deadline]]/86400) + 25569+ (-5/24)</f>
        <v>42005.082638888889</v>
      </c>
      <c r="J677">
        <v>1420095540</v>
      </c>
      <c r="K677" s="11">
        <f>(StarterBook[[#This Row],[launched_at]]/86400)+25569+(-5/24)</f>
        <v>41975.722268518519</v>
      </c>
      <c r="L677">
        <v>1417558804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>
        <f>E677/N677</f>
        <v>34.269230769230766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11">
        <f>(StarterBook[[#This Row],[deadline]]/86400) + 25569+ (-5/24)</f>
        <v>42042.559965277775</v>
      </c>
      <c r="J678">
        <v>1423333581</v>
      </c>
      <c r="K678" s="11">
        <f>(StarterBook[[#This Row],[launched_at]]/86400)+25569+(-5/24)</f>
        <v>42012.559965277775</v>
      </c>
      <c r="L678">
        <v>1420741581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>
        <f>E678/N678</f>
        <v>61.291666666666664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11">
        <f>(StarterBook[[#This Row],[deadline]]/86400) + 25569+ (-5/24)</f>
        <v>42549.195543981477</v>
      </c>
      <c r="J679">
        <v>1467106895</v>
      </c>
      <c r="K679" s="11">
        <f>(StarterBook[[#This Row],[launched_at]]/86400)+25569+(-5/24)</f>
        <v>42504.195543981477</v>
      </c>
      <c r="L679">
        <v>1463218895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>
        <f>E679/N679</f>
        <v>133.25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11">
        <f>(StarterBook[[#This Row],[deadline]]/86400) + 25569+ (-5/24)</f>
        <v>42511.168263888881</v>
      </c>
      <c r="J680">
        <v>1463821338</v>
      </c>
      <c r="K680" s="11">
        <f>(StarterBook[[#This Row],[launched_at]]/86400)+25569+(-5/24)</f>
        <v>42481.168263888881</v>
      </c>
      <c r="L680">
        <v>1461229338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>
        <f>E680/N680</f>
        <v>65.17647058823529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11">
        <f>(StarterBook[[#This Row],[deadline]]/86400) + 25569+ (-5/24)</f>
        <v>42616.487372685187</v>
      </c>
      <c r="J681">
        <v>1472920909</v>
      </c>
      <c r="K681" s="11">
        <f>(StarterBook[[#This Row],[launched_at]]/86400)+25569+(-5/24)</f>
        <v>42556.487372685187</v>
      </c>
      <c r="L681">
        <v>1467736909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>
        <f>E681/N681</f>
        <v>93.90425531914893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11">
        <f>(StarterBook[[#This Row],[deadline]]/86400) + 25569+ (-5/24)</f>
        <v>41899.293182870366</v>
      </c>
      <c r="J682">
        <v>1410955331</v>
      </c>
      <c r="K682" s="11">
        <f>(StarterBook[[#This Row],[launched_at]]/86400)+25569+(-5/24)</f>
        <v>41864.293182870366</v>
      </c>
      <c r="L682">
        <v>1407931331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>
        <f>E682/N682</f>
        <v>150.65116279069767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11">
        <f>(StarterBook[[#This Row],[deadline]]/86400) + 25569+ (-5/24)</f>
        <v>42669.597268518519</v>
      </c>
      <c r="J683">
        <v>1477509604</v>
      </c>
      <c r="K683" s="11">
        <f>(StarterBook[[#This Row],[launched_at]]/86400)+25569+(-5/24)</f>
        <v>42639.597268518519</v>
      </c>
      <c r="L683">
        <v>1474917604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>
        <f>E683/N683</f>
        <v>1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11">
        <f>(StarterBook[[#This Row],[deadline]]/86400) + 25569+ (-5/24)</f>
        <v>42808.515300925923</v>
      </c>
      <c r="J684">
        <v>1489512122</v>
      </c>
      <c r="K684" s="11">
        <f>(StarterBook[[#This Row],[launched_at]]/86400)+25569+(-5/24)</f>
        <v>42778.556967592587</v>
      </c>
      <c r="L684">
        <v>1486923722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>
        <f>E684/N684</f>
        <v>13.25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11">
        <f>(StarterBook[[#This Row],[deadline]]/86400) + 25569+ (-5/24)</f>
        <v>42674.691712962966</v>
      </c>
      <c r="J685">
        <v>1477949764</v>
      </c>
      <c r="K685" s="11">
        <f>(StarterBook[[#This Row],[launched_at]]/86400)+25569+(-5/24)</f>
        <v>42634.691712962966</v>
      </c>
      <c r="L685">
        <v>1474493764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>
        <f>E685/N685</f>
        <v>99.333333333333329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11">
        <f>(StarterBook[[#This Row],[deadline]]/86400) + 25569+ (-5/24)</f>
        <v>41844.916666666664</v>
      </c>
      <c r="J686">
        <v>1406257200</v>
      </c>
      <c r="K686" s="11">
        <f>(StarterBook[[#This Row],[launched_at]]/86400)+25569+(-5/24)</f>
        <v>41809.26494212963</v>
      </c>
      <c r="L686">
        <v>1403176891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>
        <f>E686/N686</f>
        <v>177.39259259259259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11">
        <f>(StarterBook[[#This Row],[deadline]]/86400) + 25569+ (-5/24)</f>
        <v>42016.658240740733</v>
      </c>
      <c r="J687">
        <v>1421095672</v>
      </c>
      <c r="K687" s="11">
        <f>(StarterBook[[#This Row],[launched_at]]/86400)+25569+(-5/24)</f>
        <v>41971.658240740733</v>
      </c>
      <c r="L687">
        <v>1417207672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>
        <f>E687/N687</f>
        <v>55.3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11">
        <f>(StarterBook[[#This Row],[deadline]]/86400) + 25569+ (-5/24)</f>
        <v>42219.464930555558</v>
      </c>
      <c r="J688">
        <v>1438618170</v>
      </c>
      <c r="K688" s="11">
        <f>(StarterBook[[#This Row],[launched_at]]/86400)+25569+(-5/24)</f>
        <v>42189.464930555558</v>
      </c>
      <c r="L688">
        <v>1436026170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t="e">
        <f>E688/N688</f>
        <v>#DIV/0!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11">
        <f>(StarterBook[[#This Row],[deadline]]/86400) + 25569+ (-5/24)</f>
        <v>42771.542280092595</v>
      </c>
      <c r="J689">
        <v>1486317653</v>
      </c>
      <c r="K689" s="11">
        <f>(StarterBook[[#This Row],[launched_at]]/86400)+25569+(-5/24)</f>
        <v>42711.542280092595</v>
      </c>
      <c r="L689">
        <v>1481133653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>
        <f>E689/N689</f>
        <v>591.66666666666663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11">
        <f>(StarterBook[[#This Row],[deadline]]/86400) + 25569+ (-5/24)</f>
        <v>42291.896446759252</v>
      </c>
      <c r="J690">
        <v>1444876253</v>
      </c>
      <c r="K690" s="11">
        <f>(StarterBook[[#This Row],[launched_at]]/86400)+25569+(-5/24)</f>
        <v>42261.896446759252</v>
      </c>
      <c r="L690">
        <v>1442284253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>
        <f>E690/N690</f>
        <v>405.5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11">
        <f>(StarterBook[[#This Row],[deadline]]/86400) + 25569+ (-5/24)</f>
        <v>42711.999305555553</v>
      </c>
      <c r="J691">
        <v>1481173140</v>
      </c>
      <c r="K691" s="11">
        <f>(StarterBook[[#This Row],[launched_at]]/86400)+25569+(-5/24)</f>
        <v>42675.459456018514</v>
      </c>
      <c r="L691">
        <v>1478016097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>
        <f>E691/N691</f>
        <v>343.14732142857144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11">
        <f>(StarterBook[[#This Row],[deadline]]/86400) + 25569+ (-5/24)</f>
        <v>42622.041666666664</v>
      </c>
      <c r="J692">
        <v>1473400800</v>
      </c>
      <c r="K692" s="11">
        <f>(StarterBook[[#This Row],[launched_at]]/86400)+25569+(-5/24)</f>
        <v>42579.426400462959</v>
      </c>
      <c r="L692">
        <v>1469718841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>
        <f>E692/N692</f>
        <v>72.588235294117652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11">
        <f>(StarterBook[[#This Row],[deadline]]/86400) + 25569+ (-5/24)</f>
        <v>42185.819976851846</v>
      </c>
      <c r="J693">
        <v>1435711246</v>
      </c>
      <c r="K693" s="11">
        <f>(StarterBook[[#This Row],[launched_at]]/86400)+25569+(-5/24)</f>
        <v>42157.819976851846</v>
      </c>
      <c r="L693">
        <v>1433292046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>
        <f>E693/N693</f>
        <v>26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11">
        <f>(StarterBook[[#This Row],[deadline]]/86400) + 25569+ (-5/24)</f>
        <v>42726.167395833334</v>
      </c>
      <c r="J694">
        <v>1482397263</v>
      </c>
      <c r="K694" s="11">
        <f>(StarterBook[[#This Row],[launched_at]]/86400)+25569+(-5/24)</f>
        <v>42696.167395833334</v>
      </c>
      <c r="L694">
        <v>1479805263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>
        <f>E694/N694</f>
        <v>6.4975124378109452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11">
        <f>(StarterBook[[#This Row],[deadline]]/86400) + 25569+ (-5/24)</f>
        <v>42124.599849537037</v>
      </c>
      <c r="J695">
        <v>1430421827</v>
      </c>
      <c r="K695" s="11">
        <f>(StarterBook[[#This Row],[launched_at]]/86400)+25569+(-5/24)</f>
        <v>42094.599849537037</v>
      </c>
      <c r="L695">
        <v>1427829827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>
        <f>E695/N695</f>
        <v>119.38513513513513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11">
        <f>(StarterBook[[#This Row],[deadline]]/86400) + 25569+ (-5/24)</f>
        <v>42767.455543981479</v>
      </c>
      <c r="J696">
        <v>1485964559</v>
      </c>
      <c r="K696" s="11">
        <f>(StarterBook[[#This Row],[launched_at]]/86400)+25569+(-5/24)</f>
        <v>42737.455543981479</v>
      </c>
      <c r="L696">
        <v>1483372559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>
        <f>E696/N696</f>
        <v>84.285714285714292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11">
        <f>(StarterBook[[#This Row],[deadline]]/86400) + 25569+ (-5/24)</f>
        <v>41943.312731481477</v>
      </c>
      <c r="J697">
        <v>1414758620</v>
      </c>
      <c r="K697" s="11">
        <f>(StarterBook[[#This Row],[launched_at]]/86400)+25569+(-5/24)</f>
        <v>41913.312731481477</v>
      </c>
      <c r="L697">
        <v>1412166620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>
        <f>E697/N697</f>
        <v>90.857142857142861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11">
        <f>(StarterBook[[#This Row],[deadline]]/86400) + 25569+ (-5/24)</f>
        <v>41845.718773148146</v>
      </c>
      <c r="J698">
        <v>1406326502</v>
      </c>
      <c r="K698" s="11">
        <f>(StarterBook[[#This Row],[launched_at]]/86400)+25569+(-5/24)</f>
        <v>41815.718773148146</v>
      </c>
      <c r="L698">
        <v>1403734502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>
        <f>E698/N698</f>
        <v>1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11">
        <f>(StarterBook[[#This Row],[deadline]]/86400) + 25569+ (-5/24)</f>
        <v>42403.314687500002</v>
      </c>
      <c r="J699">
        <v>1454502789</v>
      </c>
      <c r="K699" s="11">
        <f>(StarterBook[[#This Row],[launched_at]]/86400)+25569+(-5/24)</f>
        <v>42388.314687500002</v>
      </c>
      <c r="L699">
        <v>1453206789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>
        <f>E699/N699</f>
        <v>20.342105263157894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11">
        <f>(StarterBook[[#This Row],[deadline]]/86400) + 25569+ (-5/24)</f>
        <v>41899.875</v>
      </c>
      <c r="J700">
        <v>1411005600</v>
      </c>
      <c r="K700" s="11">
        <f>(StarterBook[[#This Row],[launched_at]]/86400)+25569+(-5/24)</f>
        <v>41866.722743055558</v>
      </c>
      <c r="L700">
        <v>1408141245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>
        <f>E700/N700</f>
        <v>530.68965517241384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11">
        <f>(StarterBook[[#This Row],[deadline]]/86400) + 25569+ (-5/24)</f>
        <v>41600.458333333328</v>
      </c>
      <c r="J701">
        <v>1385136000</v>
      </c>
      <c r="K701" s="11">
        <f>(StarterBook[[#This Row],[launched_at]]/86400)+25569+(-5/24)</f>
        <v>41563.277175925927</v>
      </c>
      <c r="L701">
        <v>1381923548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>
        <f>E701/N701</f>
        <v>120.39184269662923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11">
        <f>(StarterBook[[#This Row],[deadline]]/86400) + 25569+ (-5/24)</f>
        <v>42745.480104166665</v>
      </c>
      <c r="J702">
        <v>1484065881</v>
      </c>
      <c r="K702" s="11">
        <f>(StarterBook[[#This Row],[launched_at]]/86400)+25569+(-5/24)</f>
        <v>42715.480104166665</v>
      </c>
      <c r="L702">
        <v>1481473881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>
        <f>E702/N702</f>
        <v>13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11">
        <f>(StarterBook[[#This Row],[deadline]]/86400) + 25569+ (-5/24)</f>
        <v>41843.454629629625</v>
      </c>
      <c r="J703">
        <v>1406130880</v>
      </c>
      <c r="K703" s="11">
        <f>(StarterBook[[#This Row],[launched_at]]/86400)+25569+(-5/24)</f>
        <v>41813.454629629625</v>
      </c>
      <c r="L703">
        <v>1403538880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>
        <f>E703/N703</f>
        <v>291.33333333333331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11">
        <f>(StarterBook[[#This Row],[deadline]]/86400) + 25569+ (-5/24)</f>
        <v>42698.560034722221</v>
      </c>
      <c r="J704">
        <v>1480011987</v>
      </c>
      <c r="K704" s="11">
        <f>(StarterBook[[#This Row],[launched_at]]/86400)+25569+(-5/24)</f>
        <v>42668.518368055556</v>
      </c>
      <c r="L704">
        <v>1477416387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>
        <f>E704/N704</f>
        <v>124.9191891891892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11">
        <f>(StarterBook[[#This Row],[deadline]]/86400) + 25569+ (-5/24)</f>
        <v>42766.772222222215</v>
      </c>
      <c r="J705">
        <v>1485905520</v>
      </c>
      <c r="K705" s="11">
        <f>(StarterBook[[#This Row],[launched_at]]/86400)+25569+(-5/24)</f>
        <v>42711.742465277777</v>
      </c>
      <c r="L705">
        <v>1481150949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>
        <f>E705/N705</f>
        <v>119.57142857142857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11">
        <f>(StarterBook[[#This Row],[deadline]]/86400) + 25569+ (-5/24)</f>
        <v>42785.984583333331</v>
      </c>
      <c r="J706">
        <v>1487565468</v>
      </c>
      <c r="K706" s="11">
        <f>(StarterBook[[#This Row],[launched_at]]/86400)+25569+(-5/24)</f>
        <v>42725.984583333331</v>
      </c>
      <c r="L706">
        <v>1482381468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>
        <f>E706/N706</f>
        <v>120.25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11">
        <f>(StarterBook[[#This Row],[deadline]]/86400) + 25569+ (-5/24)</f>
        <v>42756.283310185179</v>
      </c>
      <c r="J707">
        <v>1484999278</v>
      </c>
      <c r="K707" s="11">
        <f>(StarterBook[[#This Row],[launched_at]]/86400)+25569+(-5/24)</f>
        <v>42726.283310185179</v>
      </c>
      <c r="L707">
        <v>1482407278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>
        <f>E707/N707</f>
        <v>195.4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11">
        <f>(StarterBook[[#This Row],[deadline]]/86400) + 25569+ (-5/24)</f>
        <v>42718.568749999999</v>
      </c>
      <c r="J708">
        <v>1481740740</v>
      </c>
      <c r="K708" s="11">
        <f>(StarterBook[[#This Row],[launched_at]]/86400)+25569+(-5/24)</f>
        <v>42676.786840277775</v>
      </c>
      <c r="L708">
        <v>1478130783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t="e">
        <f>E708/N708</f>
        <v>#DIV/0!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11">
        <f>(StarterBook[[#This Row],[deadline]]/86400) + 25569+ (-5/24)</f>
        <v>42736.45517361111</v>
      </c>
      <c r="J709">
        <v>1483286127</v>
      </c>
      <c r="K709" s="11">
        <f>(StarterBook[[#This Row],[launched_at]]/86400)+25569+(-5/24)</f>
        <v>42696.45517361111</v>
      </c>
      <c r="L709">
        <v>1479830127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>
        <f>E709/N709</f>
        <v>117.69868421052631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11">
        <f>(StarterBook[[#This Row],[deadline]]/86400) + 25569+ (-5/24)</f>
        <v>41895.372685185182</v>
      </c>
      <c r="J710">
        <v>1410616600</v>
      </c>
      <c r="K710" s="11">
        <f>(StarterBook[[#This Row],[launched_at]]/86400)+25569+(-5/24)</f>
        <v>41835.372685185182</v>
      </c>
      <c r="L710">
        <v>1405432600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>
        <f>E710/N710</f>
        <v>23.948509485094849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11">
        <f>(StarterBook[[#This Row],[deadline]]/86400) + 25569+ (-5/24)</f>
        <v>41977.832858796297</v>
      </c>
      <c r="J711">
        <v>1417741159</v>
      </c>
      <c r="K711" s="11">
        <f>(StarterBook[[#This Row],[launched_at]]/86400)+25569+(-5/24)</f>
        <v>41947.832858796297</v>
      </c>
      <c r="L711">
        <v>1415149159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>
        <f>E711/N711</f>
        <v>30.5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11">
        <f>(StarterBook[[#This Row],[deadline]]/86400) + 25569+ (-5/24)</f>
        <v>41870.822222222218</v>
      </c>
      <c r="J712">
        <v>1408495440</v>
      </c>
      <c r="K712" s="11">
        <f>(StarterBook[[#This Row],[launched_at]]/86400)+25569+(-5/24)</f>
        <v>41837.776643518519</v>
      </c>
      <c r="L712">
        <v>1405640302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t="e">
        <f>E712/N712</f>
        <v>#DIV/0!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11">
        <f>(StarterBook[[#This Row],[deadline]]/86400) + 25569+ (-5/24)</f>
        <v>42718.292453703696</v>
      </c>
      <c r="J713">
        <v>1481716868</v>
      </c>
      <c r="K713" s="11">
        <f>(StarterBook[[#This Row],[launched_at]]/86400)+25569+(-5/24)</f>
        <v>42678.250787037039</v>
      </c>
      <c r="L713">
        <v>1478257268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>
        <f>E713/N713</f>
        <v>99.973372781065095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11">
        <f>(StarterBook[[#This Row],[deadline]]/86400) + 25569+ (-5/24)</f>
        <v>42414.472592592589</v>
      </c>
      <c r="J714">
        <v>1455466832</v>
      </c>
      <c r="K714" s="11">
        <f>(StarterBook[[#This Row],[launched_at]]/86400)+25569+(-5/24)</f>
        <v>42384.472592592589</v>
      </c>
      <c r="L714">
        <v>1452874832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>
        <f>E714/N714</f>
        <v>26.25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11">
        <f>(StarterBook[[#This Row],[deadline]]/86400) + 25569+ (-5/24)</f>
        <v>42526.320972222216</v>
      </c>
      <c r="J715">
        <v>1465130532</v>
      </c>
      <c r="K715" s="11">
        <f>(StarterBook[[#This Row],[launched_at]]/86400)+25569+(-5/24)</f>
        <v>42496.320972222216</v>
      </c>
      <c r="L715">
        <v>1462538532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>
        <f>E715/N715</f>
        <v>199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11">
        <f>(StarterBook[[#This Row],[deadline]]/86400) + 25569+ (-5/24)</f>
        <v>42794.579652777778</v>
      </c>
      <c r="J716">
        <v>1488308082</v>
      </c>
      <c r="K716" s="11">
        <f>(StarterBook[[#This Row],[launched_at]]/86400)+25569+(-5/24)</f>
        <v>42734.579652777778</v>
      </c>
      <c r="L716">
        <v>1483124082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>
        <f>E716/N716</f>
        <v>80.321428571428569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11">
        <f>(StarterBook[[#This Row],[deadline]]/86400) + 25569+ (-5/24)</f>
        <v>42312.924074074072</v>
      </c>
      <c r="J717">
        <v>1446693040</v>
      </c>
      <c r="K717" s="11">
        <f>(StarterBook[[#This Row],[launched_at]]/86400)+25569+(-5/24)</f>
        <v>42272.8824074074</v>
      </c>
      <c r="L717">
        <v>1443233440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>
        <f>E717/N717</f>
        <v>115.75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11">
        <f>(StarterBook[[#This Row],[deadline]]/86400) + 25569+ (-5/24)</f>
        <v>41973.791666666664</v>
      </c>
      <c r="J718">
        <v>1417392000</v>
      </c>
      <c r="K718" s="11">
        <f>(StarterBook[[#This Row],[launched_at]]/86400)+25569+(-5/24)</f>
        <v>41940.450312499997</v>
      </c>
      <c r="L718">
        <v>1414511307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>
        <f>E718/N718</f>
        <v>44.6875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11">
        <f>(StarterBook[[#This Row],[deadline]]/86400) + 25569+ (-5/24)</f>
        <v>41887.645856481475</v>
      </c>
      <c r="J719">
        <v>1409949002</v>
      </c>
      <c r="K719" s="11">
        <f>(StarterBook[[#This Row],[launched_at]]/86400)+25569+(-5/24)</f>
        <v>41857.645856481475</v>
      </c>
      <c r="L719">
        <v>1407357002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>
        <f>E719/N719</f>
        <v>76.25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11">
        <f>(StarterBook[[#This Row],[deadline]]/86400) + 25569+ (-5/24)</f>
        <v>42784.040972222218</v>
      </c>
      <c r="J720">
        <v>1487397540</v>
      </c>
      <c r="K720" s="11">
        <f>(StarterBook[[#This Row],[launched_at]]/86400)+25569+(-5/24)</f>
        <v>42752.637118055551</v>
      </c>
      <c r="L720">
        <v>1484684247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>
        <f>E720/N720</f>
        <v>22.5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11">
        <f>(StarterBook[[#This Row],[deadline]]/86400) + 25569+ (-5/24)</f>
        <v>42422.83189814815</v>
      </c>
      <c r="J721">
        <v>1456189076</v>
      </c>
      <c r="K721" s="11">
        <f>(StarterBook[[#This Row],[launched_at]]/86400)+25569+(-5/24)</f>
        <v>42408.83189814815</v>
      </c>
      <c r="L721">
        <v>1454979476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>
        <f>E721/N721</f>
        <v>19.399999999999999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11">
        <f>(StarterBook[[#This Row],[deadline]]/86400) + 25569+ (-5/24)</f>
        <v>40937.440868055557</v>
      </c>
      <c r="J722">
        <v>1327851291</v>
      </c>
      <c r="K722" s="11">
        <f>(StarterBook[[#This Row],[launched_at]]/86400)+25569+(-5/24)</f>
        <v>40909.440868055557</v>
      </c>
      <c r="L722">
        <v>1325432091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>
        <f>E722/N722</f>
        <v>66.707317073170728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11">
        <f>(StarterBook[[#This Row],[deadline]]/86400) + 25569+ (-5/24)</f>
        <v>41852.363506944443</v>
      </c>
      <c r="J723">
        <v>1406900607</v>
      </c>
      <c r="K723" s="11">
        <f>(StarterBook[[#This Row],[launched_at]]/86400)+25569+(-5/24)</f>
        <v>41807.363506944443</v>
      </c>
      <c r="L723">
        <v>1403012607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>
        <f>E723/N723</f>
        <v>84.142857142857139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11">
        <f>(StarterBook[[#This Row],[deadline]]/86400) + 25569+ (-5/24)</f>
        <v>41007.555300925924</v>
      </c>
      <c r="J724">
        <v>1333909178</v>
      </c>
      <c r="K724" s="11">
        <f>(StarterBook[[#This Row],[launched_at]]/86400)+25569+(-5/24)</f>
        <v>40977.596967592588</v>
      </c>
      <c r="L724">
        <v>1331320778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>
        <f>E724/N724</f>
        <v>215.72549019607843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11">
        <f>(StarterBook[[#This Row],[deadline]]/86400) + 25569+ (-5/24)</f>
        <v>42214.957638888889</v>
      </c>
      <c r="J725">
        <v>1438228740</v>
      </c>
      <c r="K725" s="11">
        <f>(StarterBook[[#This Row],[launched_at]]/86400)+25569+(-5/24)</f>
        <v>42184.608206018514</v>
      </c>
      <c r="L725">
        <v>1435606549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>
        <f>E725/N725</f>
        <v>54.69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11">
        <f>(StarterBook[[#This Row],[deadline]]/86400) + 25569+ (-5/24)</f>
        <v>40724.430127314808</v>
      </c>
      <c r="J726">
        <v>1309447163</v>
      </c>
      <c r="K726" s="11">
        <f>(StarterBook[[#This Row],[launched_at]]/86400)+25569+(-5/24)</f>
        <v>40694.430127314808</v>
      </c>
      <c r="L726">
        <v>1306855163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>
        <f>E726/N726</f>
        <v>51.62944055944056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11">
        <f>(StarterBook[[#This Row],[deadline]]/86400) + 25569+ (-5/24)</f>
        <v>42351.417962962958</v>
      </c>
      <c r="J727">
        <v>1450018912</v>
      </c>
      <c r="K727" s="11">
        <f>(StarterBook[[#This Row],[launched_at]]/86400)+25569+(-5/24)</f>
        <v>42321.417962962958</v>
      </c>
      <c r="L727">
        <v>1447426912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>
        <f>E727/N727</f>
        <v>143.35714285714286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11">
        <f>(StarterBook[[#This Row],[deadline]]/86400) + 25569+ (-5/24)</f>
        <v>41375.834340277775</v>
      </c>
      <c r="J728">
        <v>1365728487</v>
      </c>
      <c r="K728" s="11">
        <f>(StarterBook[[#This Row],[launched_at]]/86400)+25569+(-5/24)</f>
        <v>41345.834340277775</v>
      </c>
      <c r="L728">
        <v>1363136487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>
        <f>E728/N728</f>
        <v>72.428571428571431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11">
        <f>(StarterBook[[#This Row],[deadline]]/86400) + 25569+ (-5/24)</f>
        <v>41288.680555555555</v>
      </c>
      <c r="J729">
        <v>1358198400</v>
      </c>
      <c r="K729" s="11">
        <f>(StarterBook[[#This Row],[launched_at]]/86400)+25569+(-5/24)</f>
        <v>41246.811909722222</v>
      </c>
      <c r="L729">
        <v>1354580949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>
        <f>E729/N729</f>
        <v>36.530201342281877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11">
        <f>(StarterBook[[#This Row],[deadline]]/86400) + 25569+ (-5/24)</f>
        <v>40776.629131944443</v>
      </c>
      <c r="J730">
        <v>1313957157</v>
      </c>
      <c r="K730" s="11">
        <f>(StarterBook[[#This Row],[launched_at]]/86400)+25569+(-5/24)</f>
        <v>40731.629131944443</v>
      </c>
      <c r="L730">
        <v>1310069157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>
        <f>E730/N730</f>
        <v>60.903461538461535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11">
        <f>(StarterBook[[#This Row],[deadline]]/86400) + 25569+ (-5/24)</f>
        <v>41170.97755787037</v>
      </c>
      <c r="J731">
        <v>1348028861</v>
      </c>
      <c r="K731" s="11">
        <f>(StarterBook[[#This Row],[launched_at]]/86400)+25569+(-5/24)</f>
        <v>41110.97755787037</v>
      </c>
      <c r="L731">
        <v>1342844861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>
        <f>E731/N731</f>
        <v>43.55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11">
        <f>(StarterBook[[#This Row],[deadline]]/86400) + 25569+ (-5/24)</f>
        <v>40884.536932870367</v>
      </c>
      <c r="J732">
        <v>1323280391</v>
      </c>
      <c r="K732" s="11">
        <f>(StarterBook[[#This Row],[launched_at]]/86400)+25569+(-5/24)</f>
        <v>40854.536932870367</v>
      </c>
      <c r="L732">
        <v>1320688391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>
        <f>E732/N732</f>
        <v>99.766037735849054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11">
        <f>(StarterBook[[#This Row],[deadline]]/86400) + 25569+ (-5/24)</f>
        <v>40930.041666666664</v>
      </c>
      <c r="J733">
        <v>1327212000</v>
      </c>
      <c r="K733" s="11">
        <f>(StarterBook[[#This Row],[launched_at]]/86400)+25569+(-5/24)</f>
        <v>40879.587349537032</v>
      </c>
      <c r="L733">
        <v>1322852747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>
        <f>E733/N733</f>
        <v>88.732394366197184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11">
        <f>(StarterBook[[#This Row],[deadline]]/86400) + 25569+ (-5/24)</f>
        <v>41546.21598379629</v>
      </c>
      <c r="J734">
        <v>1380449461</v>
      </c>
      <c r="K734" s="11">
        <f>(StarterBook[[#This Row],[launched_at]]/86400)+25569+(-5/24)</f>
        <v>41486.21598379629</v>
      </c>
      <c r="L734">
        <v>1375265461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>
        <f>E734/N734</f>
        <v>4.9230769230769234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11">
        <f>(StarterBook[[#This Row],[deadline]]/86400) + 25569+ (-5/24)</f>
        <v>41628.211712962962</v>
      </c>
      <c r="J735">
        <v>1387533892</v>
      </c>
      <c r="K735" s="11">
        <f>(StarterBook[[#This Row],[launched_at]]/86400)+25569+(-5/24)</f>
        <v>41598.211712962962</v>
      </c>
      <c r="L735">
        <v>1384941892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>
        <f>E735/N735</f>
        <v>17.822485207100591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11">
        <f>(StarterBook[[#This Row],[deadline]]/86400) + 25569+ (-5/24)</f>
        <v>42132.999999999993</v>
      </c>
      <c r="J736">
        <v>1431147600</v>
      </c>
      <c r="K736" s="11">
        <f>(StarterBook[[#This Row],[launched_at]]/86400)+25569+(-5/24)</f>
        <v>42101.956249999996</v>
      </c>
      <c r="L736">
        <v>1428465420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>
        <f>E736/N736</f>
        <v>187.19298245614036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11">
        <f>(StarterBook[[#This Row],[deadline]]/86400) + 25569+ (-5/24)</f>
        <v>41976.818749999999</v>
      </c>
      <c r="J737">
        <v>1417653540</v>
      </c>
      <c r="K737" s="11">
        <f>(StarterBook[[#This Row],[launched_at]]/86400)+25569+(-5/24)</f>
        <v>41945.821134259255</v>
      </c>
      <c r="L737">
        <v>1414975346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>
        <f>E737/N737</f>
        <v>234.80786026200875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11">
        <f>(StarterBook[[#This Row],[deadline]]/86400) + 25569+ (-5/24)</f>
        <v>41598.999305555553</v>
      </c>
      <c r="J738">
        <v>1385009940</v>
      </c>
      <c r="K738" s="11">
        <f>(StarterBook[[#This Row],[launched_at]]/86400)+25569+(-5/24)</f>
        <v>41579.525925925926</v>
      </c>
      <c r="L738">
        <v>1383327440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>
        <f>E738/N738</f>
        <v>105.04629629629629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11">
        <f>(StarterBook[[#This Row],[deadline]]/86400) + 25569+ (-5/24)</f>
        <v>41684.625</v>
      </c>
      <c r="J739">
        <v>1392408000</v>
      </c>
      <c r="K739" s="11">
        <f>(StarterBook[[#This Row],[launched_at]]/86400)+25569+(-5/24)</f>
        <v>41667.066979166666</v>
      </c>
      <c r="L739">
        <v>1390890987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>
        <f>E739/N739</f>
        <v>56.666666666666664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11">
        <f>(StarterBook[[#This Row],[deadline]]/86400) + 25569+ (-5/24)</f>
        <v>41973.999305555553</v>
      </c>
      <c r="J740">
        <v>1417409940</v>
      </c>
      <c r="K740" s="11">
        <f>(StarterBook[[#This Row],[launched_at]]/86400)+25569+(-5/24)</f>
        <v>41943.39576388889</v>
      </c>
      <c r="L740">
        <v>1414765794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>
        <f>E740/N740</f>
        <v>39.048780487804876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11">
        <f>(StarterBook[[#This Row],[deadline]]/86400) + 25569+ (-5/24)</f>
        <v>41862.294317129628</v>
      </c>
      <c r="J741">
        <v>1407758629</v>
      </c>
      <c r="K741" s="11">
        <f>(StarterBook[[#This Row],[launched_at]]/86400)+25569+(-5/24)</f>
        <v>41829.294317129628</v>
      </c>
      <c r="L741">
        <v>1404907429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>
        <f>E741/N741</f>
        <v>68.345323741007192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11">
        <f>(StarterBook[[#This Row],[deadline]]/86400) + 25569+ (-5/24)</f>
        <v>42175.93844907407</v>
      </c>
      <c r="J742">
        <v>1434857482</v>
      </c>
      <c r="K742" s="11">
        <f>(StarterBook[[#This Row],[launched_at]]/86400)+25569+(-5/24)</f>
        <v>42161.93844907407</v>
      </c>
      <c r="L742">
        <v>1433647882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>
        <f>E742/N742</f>
        <v>169.57894736842104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11">
        <f>(StarterBook[[#This Row],[deadline]]/86400) + 25569+ (-5/24)</f>
        <v>41436.439884259256</v>
      </c>
      <c r="J743">
        <v>1370964806</v>
      </c>
      <c r="K743" s="11">
        <f>(StarterBook[[#This Row],[launched_at]]/86400)+25569+(-5/24)</f>
        <v>41401.439884259256</v>
      </c>
      <c r="L743">
        <v>1367940806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>
        <f>E743/N743</f>
        <v>141.42340425531913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11">
        <f>(StarterBook[[#This Row],[deadline]]/86400) + 25569+ (-5/24)</f>
        <v>41719.667962962958</v>
      </c>
      <c r="J744">
        <v>1395435712</v>
      </c>
      <c r="K744" s="11">
        <f>(StarterBook[[#This Row],[launched_at]]/86400)+25569+(-5/24)</f>
        <v>41689.709629629629</v>
      </c>
      <c r="L744">
        <v>1392847312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>
        <f>E744/N744</f>
        <v>67.391304347826093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11">
        <f>(StarterBook[[#This Row],[deadline]]/86400) + 25569+ (-5/24)</f>
        <v>41015.666666666664</v>
      </c>
      <c r="J745">
        <v>1334610000</v>
      </c>
      <c r="K745" s="11">
        <f>(StarterBook[[#This Row],[launched_at]]/86400)+25569+(-5/24)</f>
        <v>40990.500983796293</v>
      </c>
      <c r="L745">
        <v>1332435685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>
        <f>E745/N745</f>
        <v>54.266666666666666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11">
        <f>(StarterBook[[#This Row],[deadline]]/86400) + 25569+ (-5/24)</f>
        <v>41256.748877314814</v>
      </c>
      <c r="J746">
        <v>1355439503</v>
      </c>
      <c r="K746" s="11">
        <f>(StarterBook[[#This Row],[launched_at]]/86400)+25569+(-5/24)</f>
        <v>41226.748877314814</v>
      </c>
      <c r="L746">
        <v>1352847503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>
        <f>E746/N746</f>
        <v>82.516129032258064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11">
        <f>(StarterBook[[#This Row],[deadline]]/86400) + 25569+ (-5/24)</f>
        <v>41397.363946759258</v>
      </c>
      <c r="J747">
        <v>1367588645</v>
      </c>
      <c r="K747" s="11">
        <f>(StarterBook[[#This Row],[launched_at]]/86400)+25569+(-5/24)</f>
        <v>41367.363946759258</v>
      </c>
      <c r="L747">
        <v>1364996645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>
        <f>E747/N747</f>
        <v>53.729729729729726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11">
        <f>(StarterBook[[#This Row],[deadline]]/86400) + 25569+ (-5/24)</f>
        <v>41174.957638888889</v>
      </c>
      <c r="J748">
        <v>1348372740</v>
      </c>
      <c r="K748" s="11">
        <f>(StarterBook[[#This Row],[launched_at]]/86400)+25569+(-5/24)</f>
        <v>41156.834594907406</v>
      </c>
      <c r="L748">
        <v>1346806909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>
        <f>E748/N748</f>
        <v>34.206185567010309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11">
        <f>(StarterBook[[#This Row],[deadline]]/86400) + 25569+ (-5/24)</f>
        <v>42019.245833333327</v>
      </c>
      <c r="J749">
        <v>1421319240</v>
      </c>
      <c r="K749" s="11">
        <f>(StarterBook[[#This Row],[launched_at]]/86400)+25569+(-5/24)</f>
        <v>41988.340497685182</v>
      </c>
      <c r="L749">
        <v>1418649019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>
        <f>E749/N749</f>
        <v>127.32727272727273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11">
        <f>(StarterBook[[#This Row],[deadline]]/86400) + 25569+ (-5/24)</f>
        <v>41861.638495370367</v>
      </c>
      <c r="J750">
        <v>1407701966</v>
      </c>
      <c r="K750" s="11">
        <f>(StarterBook[[#This Row],[launched_at]]/86400)+25569+(-5/24)</f>
        <v>41831.638495370367</v>
      </c>
      <c r="L750">
        <v>1405109966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>
        <f>E750/N750</f>
        <v>45.56818181818182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11">
        <f>(StarterBook[[#This Row],[deadline]]/86400) + 25569+ (-5/24)</f>
        <v>42763.732986111114</v>
      </c>
      <c r="J751">
        <v>1485642930</v>
      </c>
      <c r="K751" s="11">
        <f>(StarterBook[[#This Row],[launched_at]]/86400)+25569+(-5/24)</f>
        <v>42733.732986111114</v>
      </c>
      <c r="L751">
        <v>1483050930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>
        <f>E751/N751</f>
        <v>95.963636363636368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11">
        <f>(StarterBook[[#This Row],[deadline]]/86400) + 25569+ (-5/24)</f>
        <v>41329.669814814813</v>
      </c>
      <c r="J752">
        <v>1361739872</v>
      </c>
      <c r="K752" s="11">
        <f>(StarterBook[[#This Row],[launched_at]]/86400)+25569+(-5/24)</f>
        <v>41299.669814814813</v>
      </c>
      <c r="L752">
        <v>1359147872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>
        <f>E752/N752</f>
        <v>77.271186440677965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11">
        <f>(StarterBook[[#This Row],[deadline]]/86400) + 25569+ (-5/24)</f>
        <v>40759.422164351847</v>
      </c>
      <c r="J753">
        <v>1312470475</v>
      </c>
      <c r="K753" s="11">
        <f>(StarterBook[[#This Row],[launched_at]]/86400)+25569+(-5/24)</f>
        <v>40713.422164351847</v>
      </c>
      <c r="L753">
        <v>1308496075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>
        <f>E753/N753</f>
        <v>57.338709677419352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11">
        <f>(StarterBook[[#This Row],[deadline]]/86400) + 25569+ (-5/24)</f>
        <v>42659.249999999993</v>
      </c>
      <c r="J754">
        <v>1476615600</v>
      </c>
      <c r="K754" s="11">
        <f>(StarterBook[[#This Row],[launched_at]]/86400)+25569+(-5/24)</f>
        <v>42639.213159722225</v>
      </c>
      <c r="L754">
        <v>1474884417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>
        <f>E754/N754</f>
        <v>53.19047619047619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11">
        <f>(StarterBook[[#This Row],[deadline]]/86400) + 25569+ (-5/24)</f>
        <v>42049.381840277776</v>
      </c>
      <c r="J755">
        <v>1423922991</v>
      </c>
      <c r="K755" s="11">
        <f>(StarterBook[[#This Row],[launched_at]]/86400)+25569+(-5/24)</f>
        <v>42019.381840277776</v>
      </c>
      <c r="L755">
        <v>1421330991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>
        <f>E755/N755</f>
        <v>492.30769230769232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11">
        <f>(StarterBook[[#This Row],[deadline]]/86400) + 25569+ (-5/24)</f>
        <v>41279.54075231481</v>
      </c>
      <c r="J756">
        <v>1357408721</v>
      </c>
      <c r="K756" s="11">
        <f>(StarterBook[[#This Row],[launched_at]]/86400)+25569+(-5/24)</f>
        <v>41249.54075231481</v>
      </c>
      <c r="L756">
        <v>1354816721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>
        <f>E756/N756</f>
        <v>42.346938775510203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11">
        <f>(StarterBook[[#This Row],[deadline]]/86400) + 25569+ (-5/24)</f>
        <v>41413.820138888885</v>
      </c>
      <c r="J757">
        <v>1369010460</v>
      </c>
      <c r="K757" s="11">
        <f>(StarterBook[[#This Row],[launched_at]]/86400)+25569+(-5/24)</f>
        <v>41383.396724537037</v>
      </c>
      <c r="L757">
        <v>1366381877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>
        <f>E757/N757</f>
        <v>37.466029411764708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11">
        <f>(StarterBook[[#This Row],[deadline]]/86400) + 25569+ (-5/24)</f>
        <v>40651.516886574071</v>
      </c>
      <c r="J758">
        <v>1303147459</v>
      </c>
      <c r="K758" s="11">
        <f>(StarterBook[[#This Row],[launched_at]]/86400)+25569+(-5/24)</f>
        <v>40590.558553240735</v>
      </c>
      <c r="L758">
        <v>1297880659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>
        <f>E758/N758</f>
        <v>37.454545454545453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11">
        <f>(StarterBook[[#This Row],[deadline]]/86400) + 25569+ (-5/24)</f>
        <v>41248.846226851849</v>
      </c>
      <c r="J759">
        <v>1354756714</v>
      </c>
      <c r="K759" s="11">
        <f>(StarterBook[[#This Row],[launched_at]]/86400)+25569+(-5/24)</f>
        <v>41234.846226851849</v>
      </c>
      <c r="L759">
        <v>1353547114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>
        <f>E759/N759</f>
        <v>33.055555555555557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11">
        <f>(StarterBook[[#This Row],[deadline]]/86400) + 25569+ (-5/24)</f>
        <v>40459.628101851849</v>
      </c>
      <c r="J760">
        <v>1286568268</v>
      </c>
      <c r="K760" s="11">
        <f>(StarterBook[[#This Row],[launched_at]]/86400)+25569+(-5/24)</f>
        <v>40429.628101851849</v>
      </c>
      <c r="L760">
        <v>1283976268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>
        <f>E760/N760</f>
        <v>134.21052631578948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11">
        <f>(StarterBook[[#This Row],[deadline]]/86400) + 25569+ (-5/24)</f>
        <v>41829.121979166666</v>
      </c>
      <c r="J761">
        <v>1404892539</v>
      </c>
      <c r="K761" s="11">
        <f>(StarterBook[[#This Row],[launched_at]]/86400)+25569+(-5/24)</f>
        <v>41789.121979166666</v>
      </c>
      <c r="L761">
        <v>1401436539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>
        <f>E761/N761</f>
        <v>51.474747474747474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11">
        <f>(StarterBook[[#This Row],[deadline]]/86400) + 25569+ (-5/24)</f>
        <v>42700.597372685188</v>
      </c>
      <c r="J762">
        <v>1480188013</v>
      </c>
      <c r="K762" s="11">
        <f>(StarterBook[[#This Row],[launched_at]]/86400)+25569+(-5/24)</f>
        <v>42670.555706018517</v>
      </c>
      <c r="L762">
        <v>1477592413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t="e">
        <f>E762/N762</f>
        <v>#DIV/0!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11">
        <f>(StarterBook[[#This Row],[deadline]]/86400) + 25569+ (-5/24)</f>
        <v>41672.543124999997</v>
      </c>
      <c r="J763">
        <v>1391364126</v>
      </c>
      <c r="K763" s="11">
        <f>(StarterBook[[#This Row],[launched_at]]/86400)+25569+(-5/24)</f>
        <v>41642.543124999997</v>
      </c>
      <c r="L763">
        <v>1388772126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>
        <f>E763/N763</f>
        <v>39.166666666666664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11">
        <f>(StarterBook[[#This Row],[deadline]]/86400) + 25569+ (-5/24)</f>
        <v>42708.041666666664</v>
      </c>
      <c r="J764">
        <v>1480831200</v>
      </c>
      <c r="K764" s="11">
        <f>(StarterBook[[#This Row],[launched_at]]/86400)+25569+(-5/24)</f>
        <v>42690.65011574074</v>
      </c>
      <c r="L764">
        <v>1479328570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t="e">
        <f>E764/N764</f>
        <v>#DIV/0!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11">
        <f>(StarterBook[[#This Row],[deadline]]/86400) + 25569+ (-5/24)</f>
        <v>41501.238518518519</v>
      </c>
      <c r="J765">
        <v>1376563408</v>
      </c>
      <c r="K765" s="11">
        <f>(StarterBook[[#This Row],[launched_at]]/86400)+25569+(-5/24)</f>
        <v>41471.238518518519</v>
      </c>
      <c r="L765">
        <v>1373971408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>
        <f>E765/N765</f>
        <v>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11">
        <f>(StarterBook[[#This Row],[deadline]]/86400) + 25569+ (-5/24)</f>
        <v>42256.964826388888</v>
      </c>
      <c r="J766">
        <v>1441858161</v>
      </c>
      <c r="K766" s="11">
        <f>(StarterBook[[#This Row],[launched_at]]/86400)+25569+(-5/24)</f>
        <v>42226.964826388888</v>
      </c>
      <c r="L766">
        <v>1439266161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t="e">
        <f>E766/N766</f>
        <v>#DIV/0!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11">
        <f>(StarterBook[[#This Row],[deadline]]/86400) + 25569+ (-5/24)</f>
        <v>41931.334305555552</v>
      </c>
      <c r="J767">
        <v>1413723684</v>
      </c>
      <c r="K767" s="11">
        <f>(StarterBook[[#This Row],[launched_at]]/86400)+25569+(-5/24)</f>
        <v>41901.334305555552</v>
      </c>
      <c r="L767">
        <v>1411131684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>
        <f>E767/N767</f>
        <v>57.295454545454547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11">
        <f>(StarterBook[[#This Row],[deadline]]/86400) + 25569+ (-5/24)</f>
        <v>42051.57503472222</v>
      </c>
      <c r="J768">
        <v>1424112483</v>
      </c>
      <c r="K768" s="11">
        <f>(StarterBook[[#This Row],[launched_at]]/86400)+25569+(-5/24)</f>
        <v>42021.57503472222</v>
      </c>
      <c r="L768">
        <v>1421520483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t="e">
        <f>E768/N768</f>
        <v>#DIV/0!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11">
        <f>(StarterBook[[#This Row],[deadline]]/86400) + 25569+ (-5/24)</f>
        <v>42144.935300925928</v>
      </c>
      <c r="J769">
        <v>1432178810</v>
      </c>
      <c r="K769" s="11">
        <f>(StarterBook[[#This Row],[launched_at]]/86400)+25569+(-5/24)</f>
        <v>42114.935300925928</v>
      </c>
      <c r="L769">
        <v>1429586810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>
        <f>E769/N769</f>
        <v>59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11">
        <f>(StarterBook[[#This Row],[deadline]]/86400) + 25569+ (-5/24)</f>
        <v>41623.998726851853</v>
      </c>
      <c r="J770">
        <v>1387169890</v>
      </c>
      <c r="K770" s="11">
        <f>(StarterBook[[#This Row],[launched_at]]/86400)+25569+(-5/24)</f>
        <v>41593.998726851853</v>
      </c>
      <c r="L770">
        <v>1384577890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t="e">
        <f>E770/N770</f>
        <v>#DIV/0!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11">
        <f>(StarterBook[[#This Row],[deadline]]/86400) + 25569+ (-5/24)</f>
        <v>41634.788124999999</v>
      </c>
      <c r="J771">
        <v>1388102094</v>
      </c>
      <c r="K771" s="11">
        <f>(StarterBook[[#This Row],[launched_at]]/86400)+25569+(-5/24)</f>
        <v>41604.788124999999</v>
      </c>
      <c r="L771">
        <v>1385510094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>
        <f>E771/N771</f>
        <v>31.846153846153847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11">
        <f>(StarterBook[[#This Row],[deadline]]/86400) + 25569+ (-5/24)</f>
        <v>41329.791307870364</v>
      </c>
      <c r="J772">
        <v>1361750369</v>
      </c>
      <c r="K772" s="11">
        <f>(StarterBook[[#This Row],[launched_at]]/86400)+25569+(-5/24)</f>
        <v>41289.791307870364</v>
      </c>
      <c r="L772">
        <v>1358294369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t="e">
        <f>E772/N772</f>
        <v>#DIV/0!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11">
        <f>(StarterBook[[#This Row],[deadline]]/86400) + 25569+ (-5/24)</f>
        <v>42399.615763888891</v>
      </c>
      <c r="J773">
        <v>1454183202</v>
      </c>
      <c r="K773" s="11">
        <f>(StarterBook[[#This Row],[launched_at]]/86400)+25569+(-5/24)</f>
        <v>42349.615763888891</v>
      </c>
      <c r="L773">
        <v>1449863202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>
        <f>E773/N773</f>
        <v>10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11">
        <f>(StarterBook[[#This Row],[deadline]]/86400) + 25569+ (-5/24)</f>
        <v>40117.957638888889</v>
      </c>
      <c r="J774">
        <v>1257047940</v>
      </c>
      <c r="K774" s="11">
        <f>(StarterBook[[#This Row],[launched_at]]/86400)+25569+(-5/24)</f>
        <v>40067.848599537036</v>
      </c>
      <c r="L774">
        <v>1252718519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>
        <f>E774/N774</f>
        <v>50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11">
        <f>(StarterBook[[#This Row],[deadline]]/86400) + 25569+ (-5/24)</f>
        <v>42134.750694444439</v>
      </c>
      <c r="J775">
        <v>1431298860</v>
      </c>
      <c r="K775" s="11">
        <f>(StarterBook[[#This Row],[launched_at]]/86400)+25569+(-5/24)</f>
        <v>42100.527604166666</v>
      </c>
      <c r="L775">
        <v>1428341985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>
        <f>E775/N775</f>
        <v>16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11">
        <f>(StarterBook[[#This Row],[deadline]]/86400) + 25569+ (-5/24)</f>
        <v>41693.571967592587</v>
      </c>
      <c r="J776">
        <v>1393181018</v>
      </c>
      <c r="K776" s="11">
        <f>(StarterBook[[#This Row],[launched_at]]/86400)+25569+(-5/24)</f>
        <v>41663.571967592587</v>
      </c>
      <c r="L776">
        <v>1390589018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>
        <f>E776/N776</f>
        <v>39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11">
        <f>(StarterBook[[#This Row],[deadline]]/86400) + 25569+ (-5/24)</f>
        <v>40892.851793981477</v>
      </c>
      <c r="J777">
        <v>1323998795</v>
      </c>
      <c r="K777" s="11">
        <f>(StarterBook[[#This Row],[launched_at]]/86400)+25569+(-5/24)</f>
        <v>40862.851793981477</v>
      </c>
      <c r="L777">
        <v>1321406795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>
        <f>E777/N777</f>
        <v>34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11">
        <f>(StarterBook[[#This Row],[deadline]]/86400) + 25569+ (-5/24)</f>
        <v>42287.999999999993</v>
      </c>
      <c r="J778">
        <v>1444539600</v>
      </c>
      <c r="K778" s="11">
        <f>(StarterBook[[#This Row],[launched_at]]/86400)+25569+(-5/24)</f>
        <v>42250.477372685178</v>
      </c>
      <c r="L778">
        <v>1441297645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>
        <f>E778/N778</f>
        <v>63.122807017543863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11">
        <f>(StarterBook[[#This Row],[deadline]]/86400) + 25569+ (-5/24)</f>
        <v>41486.772881944438</v>
      </c>
      <c r="J779">
        <v>1375313577</v>
      </c>
      <c r="K779" s="11">
        <f>(StarterBook[[#This Row],[launched_at]]/86400)+25569+(-5/24)</f>
        <v>41456.772881944438</v>
      </c>
      <c r="L779">
        <v>1372721577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>
        <f>E779/N779</f>
        <v>7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11">
        <f>(StarterBook[[#This Row],[deadline]]/86400) + 25569+ (-5/24)</f>
        <v>41759.493981481479</v>
      </c>
      <c r="J780">
        <v>1398876680</v>
      </c>
      <c r="K780" s="11">
        <f>(StarterBook[[#This Row],[launched_at]]/86400)+25569+(-5/24)</f>
        <v>41729.493981481479</v>
      </c>
      <c r="L780">
        <v>1396284680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>
        <f>E780/N780</f>
        <v>2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11">
        <f>(StarterBook[[#This Row],[deadline]]/86400) + 25569+ (-5/24)</f>
        <v>40465.958333333328</v>
      </c>
      <c r="J781">
        <v>1287115200</v>
      </c>
      <c r="K781" s="11">
        <f>(StarterBook[[#This Row],[launched_at]]/86400)+25569+(-5/24)</f>
        <v>40436.475752314815</v>
      </c>
      <c r="L781">
        <v>1284567905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>
        <f>E781/N781</f>
        <v>66.666666666666671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11">
        <f>(StarterBook[[#This Row],[deadline]]/86400) + 25569+ (-5/24)</f>
        <v>40666.465567129628</v>
      </c>
      <c r="J782">
        <v>1304439025</v>
      </c>
      <c r="K782" s="11">
        <f>(StarterBook[[#This Row],[launched_at]]/86400)+25569+(-5/24)</f>
        <v>40636.465567129628</v>
      </c>
      <c r="L782">
        <v>1301847025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>
        <f>E782/N782</f>
        <v>38.518518518518519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11">
        <f>(StarterBook[[#This Row],[deadline]]/86400) + 25569+ (-5/24)</f>
        <v>41432.792523148142</v>
      </c>
      <c r="J783">
        <v>1370649674</v>
      </c>
      <c r="K783" s="11">
        <f>(StarterBook[[#This Row],[launched_at]]/86400)+25569+(-5/24)</f>
        <v>41402.792523148142</v>
      </c>
      <c r="L783">
        <v>1368057674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>
        <f>E783/N783</f>
        <v>42.609200000000001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11">
        <f>(StarterBook[[#This Row],[deadline]]/86400) + 25569+ (-5/24)</f>
        <v>41146.549791666665</v>
      </c>
      <c r="J784">
        <v>1345918302</v>
      </c>
      <c r="K784" s="11">
        <f>(StarterBook[[#This Row],[launched_at]]/86400)+25569+(-5/24)</f>
        <v>41116.549791666665</v>
      </c>
      <c r="L784">
        <v>1343326302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>
        <f>E784/N784</f>
        <v>50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11">
        <f>(StarterBook[[#This Row],[deadline]]/86400) + 25569+ (-5/24)</f>
        <v>41026.708333333328</v>
      </c>
      <c r="J785">
        <v>1335564000</v>
      </c>
      <c r="K785" s="11">
        <f>(StarterBook[[#This Row],[launched_at]]/86400)+25569+(-5/24)</f>
        <v>40987.565381944441</v>
      </c>
      <c r="L785">
        <v>1332182049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>
        <f>E785/N785</f>
        <v>63.485714285714288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11">
        <f>(StarterBook[[#This Row],[deadline]]/86400) + 25569+ (-5/24)</f>
        <v>41714.899525462963</v>
      </c>
      <c r="J786">
        <v>1395023719</v>
      </c>
      <c r="K786" s="11">
        <f>(StarterBook[[#This Row],[launched_at]]/86400)+25569+(-5/24)</f>
        <v>41674.941192129627</v>
      </c>
      <c r="L786">
        <v>1391571319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>
        <f>E786/N786</f>
        <v>102.5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11">
        <f>(StarterBook[[#This Row],[deadline]]/86400) + 25569+ (-5/24)</f>
        <v>41333.38559027778</v>
      </c>
      <c r="J787">
        <v>1362060915</v>
      </c>
      <c r="K787" s="11">
        <f>(StarterBook[[#This Row],[launched_at]]/86400)+25569+(-5/24)</f>
        <v>41303.38559027778</v>
      </c>
      <c r="L787">
        <v>1359468915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>
        <f>E787/N787</f>
        <v>31.142758620689655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11">
        <f>(StarterBook[[#This Row],[deadline]]/86400) + 25569+ (-5/24)</f>
        <v>41040.449305555558</v>
      </c>
      <c r="J788">
        <v>1336751220</v>
      </c>
      <c r="K788" s="11">
        <f>(StarterBook[[#This Row],[launched_at]]/86400)+25569+(-5/24)</f>
        <v>40982.847615740735</v>
      </c>
      <c r="L788">
        <v>1331774434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>
        <f>E788/N788</f>
        <v>162.27272727272728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11">
        <f>(StarterBook[[#This Row],[deadline]]/86400) + 25569+ (-5/24)</f>
        <v>41579.419282407405</v>
      </c>
      <c r="J789">
        <v>1383318226</v>
      </c>
      <c r="K789" s="11">
        <f>(StarterBook[[#This Row],[launched_at]]/86400)+25569+(-5/24)</f>
        <v>41549.419282407405</v>
      </c>
      <c r="L789">
        <v>1380726226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>
        <f>E789/N789</f>
        <v>80.588235294117652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11">
        <f>(StarterBook[[#This Row],[deadline]]/86400) + 25569+ (-5/24)</f>
        <v>41096.957638888889</v>
      </c>
      <c r="J790">
        <v>1341633540</v>
      </c>
      <c r="K790" s="11">
        <f>(StarterBook[[#This Row],[launched_at]]/86400)+25569+(-5/24)</f>
        <v>41058.798472222217</v>
      </c>
      <c r="L790">
        <v>1338336588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>
        <f>E790/N790</f>
        <v>59.85441176470588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11">
        <f>(StarterBook[[#This Row],[deadline]]/86400) + 25569+ (-5/24)</f>
        <v>41295.124305555553</v>
      </c>
      <c r="J791">
        <v>1358755140</v>
      </c>
      <c r="K791" s="11">
        <f>(StarterBook[[#This Row],[launched_at]]/86400)+25569+(-5/24)</f>
        <v>41276.977777777771</v>
      </c>
      <c r="L791">
        <v>1357187280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>
        <f>E791/N791</f>
        <v>132.85714285714286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11">
        <f>(StarterBook[[#This Row],[deadline]]/86400) + 25569+ (-5/24)</f>
        <v>41305.839571759258</v>
      </c>
      <c r="J792">
        <v>1359680939</v>
      </c>
      <c r="K792" s="11">
        <f>(StarterBook[[#This Row],[launched_at]]/86400)+25569+(-5/24)</f>
        <v>41275.839571759258</v>
      </c>
      <c r="L792">
        <v>1357088939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>
        <f>E792/N792</f>
        <v>92.547820512820508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11">
        <f>(StarterBook[[#This Row],[deadline]]/86400) + 25569+ (-5/24)</f>
        <v>41591.040972222218</v>
      </c>
      <c r="J793">
        <v>1384322340</v>
      </c>
      <c r="K793" s="11">
        <f>(StarterBook[[#This Row],[launched_at]]/86400)+25569+(-5/24)</f>
        <v>41557.572291666664</v>
      </c>
      <c r="L793">
        <v>1381430646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>
        <f>E793/N793</f>
        <v>60.859375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11">
        <f>(StarterBook[[#This Row],[deadline]]/86400) + 25569+ (-5/24)</f>
        <v>41585.706979166665</v>
      </c>
      <c r="J794">
        <v>1383861483</v>
      </c>
      <c r="K794" s="11">
        <f>(StarterBook[[#This Row],[launched_at]]/86400)+25569+(-5/24)</f>
        <v>41555.665312499994</v>
      </c>
      <c r="L794">
        <v>1381265883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>
        <f>E794/N794</f>
        <v>41.851833333333339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11">
        <f>(StarterBook[[#This Row],[deadline]]/86400) + 25569+ (-5/24)</f>
        <v>41457.999305555553</v>
      </c>
      <c r="J795">
        <v>1372827540</v>
      </c>
      <c r="K795" s="11">
        <f>(StarterBook[[#This Row],[launched_at]]/86400)+25569+(-5/24)</f>
        <v>41442.532916666663</v>
      </c>
      <c r="L795">
        <v>1371491244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>
        <f>E795/N795</f>
        <v>88.325937499999995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11">
        <f>(StarterBook[[#This Row],[deadline]]/86400) + 25569+ (-5/24)</f>
        <v>40791.504166666666</v>
      </c>
      <c r="J796">
        <v>1315242360</v>
      </c>
      <c r="K796" s="11">
        <f>(StarterBook[[#This Row],[launched_at]]/86400)+25569+(-5/24)</f>
        <v>40735.906678240739</v>
      </c>
      <c r="L796">
        <v>1310438737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>
        <f>E796/N796</f>
        <v>158.96226415094338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11">
        <f>(StarterBook[[#This Row],[deadline]]/86400) + 25569+ (-5/24)</f>
        <v>41005.999305555553</v>
      </c>
      <c r="J797">
        <v>1333774740</v>
      </c>
      <c r="K797" s="11">
        <f>(StarterBook[[#This Row],[launched_at]]/86400)+25569+(-5/24)</f>
        <v>40963.404699074068</v>
      </c>
      <c r="L797">
        <v>1330094566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>
        <f>E797/N797</f>
        <v>85.054347826086953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11">
        <f>(StarterBook[[#This Row],[deadline]]/86400) + 25569+ (-5/24)</f>
        <v>41532.673611111109</v>
      </c>
      <c r="J798">
        <v>1379279400</v>
      </c>
      <c r="K798" s="11">
        <f>(StarterBook[[#This Row],[launched_at]]/86400)+25569+(-5/24)</f>
        <v>41502.674594907403</v>
      </c>
      <c r="L798">
        <v>1376687485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>
        <f>E798/N798</f>
        <v>112.61111111111111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11">
        <f>(StarterBook[[#This Row],[deadline]]/86400) + 25569+ (-5/24)</f>
        <v>41027.958333333328</v>
      </c>
      <c r="J799">
        <v>1335672000</v>
      </c>
      <c r="K799" s="11">
        <f>(StarterBook[[#This Row],[launched_at]]/86400)+25569+(-5/24)</f>
        <v>40996.785740740735</v>
      </c>
      <c r="L799">
        <v>1332978688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>
        <f>E799/N799</f>
        <v>45.436619718309856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11">
        <f>(StarterBook[[#This Row],[deadline]]/86400) + 25569+ (-5/24)</f>
        <v>41912.381793981483</v>
      </c>
      <c r="J800">
        <v>1412086187</v>
      </c>
      <c r="K800" s="11">
        <f>(StarterBook[[#This Row],[launched_at]]/86400)+25569+(-5/24)</f>
        <v>41882.381793981483</v>
      </c>
      <c r="L800">
        <v>1409494187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>
        <f>E800/N800</f>
        <v>46.218390804597703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11">
        <f>(StarterBook[[#This Row],[deadline]]/86400) + 25569+ (-5/24)</f>
        <v>41026.458865740737</v>
      </c>
      <c r="J801">
        <v>1335542446</v>
      </c>
      <c r="K801" s="11">
        <f>(StarterBook[[#This Row],[launched_at]]/86400)+25569+(-5/24)</f>
        <v>40996.458865740737</v>
      </c>
      <c r="L801">
        <v>1332950446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>
        <f>E801/N801</f>
        <v>178.60714285714286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11">
        <f>(StarterBook[[#This Row],[deadline]]/86400) + 25569+ (-5/24)</f>
        <v>41893.225162037037</v>
      </c>
      <c r="J802">
        <v>1410431054</v>
      </c>
      <c r="K802" s="11">
        <f>(StarterBook[[#This Row],[launched_at]]/86400)+25569+(-5/24)</f>
        <v>41863.225162037037</v>
      </c>
      <c r="L802">
        <v>1407839054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>
        <f>E802/N802</f>
        <v>40.75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11">
        <f>(StarterBook[[#This Row],[deadline]]/86400) + 25569+ (-5/24)</f>
        <v>40725.587037037032</v>
      </c>
      <c r="J803">
        <v>1309547120</v>
      </c>
      <c r="K803" s="11">
        <f>(StarterBook[[#This Row],[launched_at]]/86400)+25569+(-5/24)</f>
        <v>40695.587037037032</v>
      </c>
      <c r="L803">
        <v>1306955120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>
        <f>E803/N803</f>
        <v>43.733921568627444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11">
        <f>(StarterBook[[#This Row],[deadline]]/86400) + 25569+ (-5/24)</f>
        <v>41168.961805555555</v>
      </c>
      <c r="J804">
        <v>1347854700</v>
      </c>
      <c r="K804" s="11">
        <f>(StarterBook[[#This Row],[launched_at]]/86400)+25569+(-5/24)</f>
        <v>41122.813935185179</v>
      </c>
      <c r="L804">
        <v>1343867524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>
        <f>E804/N804</f>
        <v>81.066666666666663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11">
        <f>(StarterBook[[#This Row],[deadline]]/86400) + 25569+ (-5/24)</f>
        <v>40691.833333333328</v>
      </c>
      <c r="J805">
        <v>1306630800</v>
      </c>
      <c r="K805" s="11">
        <f>(StarterBook[[#This Row],[launched_at]]/86400)+25569+(-5/24)</f>
        <v>40665.741643518515</v>
      </c>
      <c r="L805">
        <v>1304376478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>
        <f>E805/N805</f>
        <v>74.60526315789474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11">
        <f>(StarterBook[[#This Row],[deadline]]/86400) + 25569+ (-5/24)</f>
        <v>40746.957638888889</v>
      </c>
      <c r="J806">
        <v>1311393540</v>
      </c>
      <c r="K806" s="11">
        <f>(StarterBook[[#This Row],[launched_at]]/86400)+25569+(-5/24)</f>
        <v>40729.897291666661</v>
      </c>
      <c r="L806">
        <v>1309919526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>
        <f>E806/N806</f>
        <v>305.55555555555554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11">
        <f>(StarterBook[[#This Row],[deadline]]/86400) + 25569+ (-5/24)</f>
        <v>40740.75</v>
      </c>
      <c r="J807">
        <v>1310857200</v>
      </c>
      <c r="K807" s="11">
        <f>(StarterBook[[#This Row],[launched_at]]/86400)+25569+(-5/24)</f>
        <v>40690.614722222221</v>
      </c>
      <c r="L807">
        <v>1306525512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>
        <f>E807/N807</f>
        <v>58.333333333333336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11">
        <f>(StarterBook[[#This Row],[deadline]]/86400) + 25569+ (-5/24)</f>
        <v>40793.483090277776</v>
      </c>
      <c r="J808">
        <v>1315413339</v>
      </c>
      <c r="K808" s="11">
        <f>(StarterBook[[#This Row],[launched_at]]/86400)+25569+(-5/24)</f>
        <v>40763.483090277776</v>
      </c>
      <c r="L808">
        <v>1312821339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>
        <f>E808/N808</f>
        <v>117.67605633802818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11">
        <f>(StarterBook[[#This Row],[deadline]]/86400) + 25569+ (-5/24)</f>
        <v>42794.874999999993</v>
      </c>
      <c r="J809">
        <v>1488333600</v>
      </c>
      <c r="K809" s="11">
        <f>(StarterBook[[#This Row],[launched_at]]/86400)+25569+(-5/24)</f>
        <v>42759.420266203706</v>
      </c>
      <c r="L809">
        <v>1485270311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>
        <f>E809/N809</f>
        <v>73.771929824561397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11">
        <f>(StarterBook[[#This Row],[deadline]]/86400) + 25569+ (-5/24)</f>
        <v>41994.999305555553</v>
      </c>
      <c r="J810">
        <v>1419224340</v>
      </c>
      <c r="K810" s="11">
        <f>(StarterBook[[#This Row],[launched_at]]/86400)+25569+(-5/24)</f>
        <v>41961.892199074071</v>
      </c>
      <c r="L810">
        <v>1416363886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>
        <f>E810/N810</f>
        <v>104.65116279069767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11">
        <f>(StarterBook[[#This Row],[deadline]]/86400) + 25569+ (-5/24)</f>
        <v>41658.625347222223</v>
      </c>
      <c r="J811">
        <v>1390161630</v>
      </c>
      <c r="K811" s="11">
        <f>(StarterBook[[#This Row],[launched_at]]/86400)+25569+(-5/24)</f>
        <v>41628.625347222223</v>
      </c>
      <c r="L811">
        <v>1387569630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>
        <f>E811/N811</f>
        <v>79.82692307692308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11">
        <f>(StarterBook[[#This Row],[deadline]]/86400) + 25569+ (-5/24)</f>
        <v>41152.847939814812</v>
      </c>
      <c r="J812">
        <v>1346462462</v>
      </c>
      <c r="K812" s="11">
        <f>(StarterBook[[#This Row],[launched_at]]/86400)+25569+(-5/24)</f>
        <v>41122.847939814812</v>
      </c>
      <c r="L812">
        <v>1343870462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>
        <f>E812/N812</f>
        <v>58.333333333333336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11">
        <f>(StarterBook[[#This Row],[deadline]]/86400) + 25569+ (-5/24)</f>
        <v>41465.494444444441</v>
      </c>
      <c r="J813">
        <v>1373475120</v>
      </c>
      <c r="K813" s="11">
        <f>(StarterBook[[#This Row],[launched_at]]/86400)+25569+(-5/24)</f>
        <v>41443.435208333329</v>
      </c>
      <c r="L813">
        <v>1371569202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>
        <f>E813/N813</f>
        <v>86.666666666666671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11">
        <f>(StarterBook[[#This Row],[deadline]]/86400) + 25569+ (-5/24)</f>
        <v>41334.373611111107</v>
      </c>
      <c r="J814">
        <v>1362146280</v>
      </c>
      <c r="K814" s="11">
        <f>(StarterBook[[#This Row],[launched_at]]/86400)+25569+(-5/24)</f>
        <v>41281.809629629628</v>
      </c>
      <c r="L814">
        <v>1357604752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>
        <f>E814/N814</f>
        <v>27.606060606060606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11">
        <f>(StarterBook[[#This Row],[deadline]]/86400) + 25569+ (-5/24)</f>
        <v>41110.751909722218</v>
      </c>
      <c r="J815">
        <v>1342825365</v>
      </c>
      <c r="K815" s="11">
        <f>(StarterBook[[#This Row],[launched_at]]/86400)+25569+(-5/24)</f>
        <v>41080.751909722218</v>
      </c>
      <c r="L815">
        <v>1340233365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>
        <f>E815/N815</f>
        <v>24.999375000000001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11">
        <f>(StarterBook[[#This Row],[deadline]]/86400) + 25569+ (-5/24)</f>
        <v>40694.544444444444</v>
      </c>
      <c r="J816">
        <v>1306865040</v>
      </c>
      <c r="K816" s="11">
        <f>(StarterBook[[#This Row],[launched_at]]/86400)+25569+(-5/24)</f>
        <v>40679.534733796296</v>
      </c>
      <c r="L816">
        <v>1305568201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>
        <f>E816/N816</f>
        <v>45.464285714285715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11">
        <f>(StarterBook[[#This Row],[deadline]]/86400) + 25569+ (-5/24)</f>
        <v>41944.70952546296</v>
      </c>
      <c r="J817">
        <v>1414879303</v>
      </c>
      <c r="K817" s="11">
        <f>(StarterBook[[#This Row],[launched_at]]/86400)+25569+(-5/24)</f>
        <v>41914.70952546296</v>
      </c>
      <c r="L817">
        <v>1412287303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>
        <f>E817/N817</f>
        <v>99.534883720930239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11">
        <f>(StarterBook[[#This Row],[deadline]]/86400) + 25569+ (-5/24)</f>
        <v>41373.0625</v>
      </c>
      <c r="J818">
        <v>1365489000</v>
      </c>
      <c r="K818" s="11">
        <f>(StarterBook[[#This Row],[launched_at]]/86400)+25569+(-5/24)</f>
        <v>41341.662534722222</v>
      </c>
      <c r="L818">
        <v>1362776043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>
        <f>E818/N818</f>
        <v>39.31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11">
        <f>(StarterBook[[#This Row],[deadline]]/86400) + 25569+ (-5/24)</f>
        <v>40978.999305555553</v>
      </c>
      <c r="J819">
        <v>1331441940</v>
      </c>
      <c r="K819" s="11">
        <f>(StarterBook[[#This Row],[launched_at]]/86400)+25569+(-5/24)</f>
        <v>40925.391331018516</v>
      </c>
      <c r="L819">
        <v>1326810211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>
        <f>E819/N819</f>
        <v>89.419999999999987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11">
        <f>(StarterBook[[#This Row],[deadline]]/86400) + 25569+ (-5/24)</f>
        <v>41128.500694444439</v>
      </c>
      <c r="J820">
        <v>1344358860</v>
      </c>
      <c r="K820" s="11">
        <f>(StarterBook[[#This Row],[launched_at]]/86400)+25569+(-5/24)</f>
        <v>41120.67454861111</v>
      </c>
      <c r="L820">
        <v>1343682681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>
        <f>E820/N820</f>
        <v>28.684210526315791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11">
        <f>(StarterBook[[#This Row],[deadline]]/86400) + 25569+ (-5/24)</f>
        <v>41628.988888888889</v>
      </c>
      <c r="J821">
        <v>1387601040</v>
      </c>
      <c r="K821" s="11">
        <f>(StarterBook[[#This Row],[launched_at]]/86400)+25569+(-5/24)</f>
        <v>41619.789976851847</v>
      </c>
      <c r="L821">
        <v>1386806254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>
        <f>E821/N821</f>
        <v>31.071428571428573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11">
        <f>(StarterBook[[#This Row],[deadline]]/86400) + 25569+ (-5/24)</f>
        <v>41799</v>
      </c>
      <c r="J822">
        <v>1402290000</v>
      </c>
      <c r="K822" s="11">
        <f>(StarterBook[[#This Row],[launched_at]]/86400)+25569+(-5/24)</f>
        <v>41768.633587962962</v>
      </c>
      <c r="L822">
        <v>1399666342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>
        <f>E822/N822</f>
        <v>70.55263157894737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11">
        <f>(StarterBook[[#This Row],[deadline]]/86400) + 25569+ (-5/24)</f>
        <v>42127.959027777775</v>
      </c>
      <c r="J823">
        <v>1430712060</v>
      </c>
      <c r="K823" s="11">
        <f>(StarterBook[[#This Row],[launched_at]]/86400)+25569+(-5/24)</f>
        <v>42093.71371527778</v>
      </c>
      <c r="L823">
        <v>1427753265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>
        <f>E823/N823</f>
        <v>224.12820512820514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11">
        <f>(StarterBook[[#This Row],[deadline]]/86400) + 25569+ (-5/24)</f>
        <v>41187.739004629628</v>
      </c>
      <c r="J824">
        <v>1349477050</v>
      </c>
      <c r="K824" s="11">
        <f>(StarterBook[[#This Row],[launched_at]]/86400)+25569+(-5/24)</f>
        <v>41157.739004629628</v>
      </c>
      <c r="L824">
        <v>1346885050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>
        <f>E824/N824</f>
        <v>51.811594202898547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11">
        <f>(StarterBook[[#This Row],[deadline]]/86400) + 25569+ (-5/24)</f>
        <v>42085.722824074073</v>
      </c>
      <c r="J825">
        <v>1427062852</v>
      </c>
      <c r="K825" s="11">
        <f>(StarterBook[[#This Row],[launched_at]]/86400)+25569+(-5/24)</f>
        <v>42055.764490740738</v>
      </c>
      <c r="L825">
        <v>1424474452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>
        <f>E825/N825</f>
        <v>43.515151515151516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11">
        <f>(StarterBook[[#This Row],[deadline]]/86400) + 25569+ (-5/24)</f>
        <v>40286.082638888889</v>
      </c>
      <c r="J826">
        <v>1271573940</v>
      </c>
      <c r="K826" s="11">
        <f>(StarterBook[[#This Row],[launched_at]]/86400)+25569+(-5/24)</f>
        <v>40250.033773148149</v>
      </c>
      <c r="L826">
        <v>1268459318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>
        <f>E826/N826</f>
        <v>39.816666666666663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11">
        <f>(StarterBook[[#This Row],[deadline]]/86400) + 25569+ (-5/24)</f>
        <v>41211.098194444443</v>
      </c>
      <c r="J827">
        <v>1351495284</v>
      </c>
      <c r="K827" s="11">
        <f>(StarterBook[[#This Row],[launched_at]]/86400)+25569+(-5/24)</f>
        <v>41186.098194444443</v>
      </c>
      <c r="L827">
        <v>1349335284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>
        <f>E827/N827</f>
        <v>126.8080808080808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11">
        <f>(StarterBook[[#This Row],[deadline]]/86400) + 25569+ (-5/24)</f>
        <v>40993.788541666661</v>
      </c>
      <c r="J828">
        <v>1332719730</v>
      </c>
      <c r="K828" s="11">
        <f>(StarterBook[[#This Row],[launched_at]]/86400)+25569+(-5/24)</f>
        <v>40972.830208333333</v>
      </c>
      <c r="L828">
        <v>1330908930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>
        <f>E828/N828</f>
        <v>113.87755102040816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11">
        <f>(StarterBook[[#This Row],[deadline]]/86400) + 25569+ (-5/24)</f>
        <v>40953.617361111108</v>
      </c>
      <c r="J829">
        <v>1329248940</v>
      </c>
      <c r="K829" s="11">
        <f>(StarterBook[[#This Row],[launched_at]]/86400)+25569+(-5/24)</f>
        <v>40927.265127314815</v>
      </c>
      <c r="L829">
        <v>1326972107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>
        <f>E829/N829</f>
        <v>28.181818181818183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11">
        <f>(StarterBook[[#This Row],[deadline]]/86400) + 25569+ (-5/24)</f>
        <v>41085.474999999999</v>
      </c>
      <c r="J830">
        <v>1340641440</v>
      </c>
      <c r="K830" s="11">
        <f>(StarterBook[[#This Row],[launched_at]]/86400)+25569+(-5/24)</f>
        <v>41072.842384259253</v>
      </c>
      <c r="L830">
        <v>1339549982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>
        <f>E830/N830</f>
        <v>36.60526315789474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11">
        <f>(StarterBook[[#This Row],[deadline]]/86400) + 25569+ (-5/24)</f>
        <v>42564.593055555553</v>
      </c>
      <c r="J831">
        <v>1468437240</v>
      </c>
      <c r="K831" s="11">
        <f>(StarterBook[[#This Row],[launched_at]]/86400)+25569+(-5/24)</f>
        <v>42504.593055555553</v>
      </c>
      <c r="L831">
        <v>1463253240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>
        <f>E831/N831</f>
        <v>32.5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11">
        <f>(StarterBook[[#This Row],[deadline]]/86400) + 25569+ (-5/24)</f>
        <v>41355.27575231481</v>
      </c>
      <c r="J832">
        <v>1363952225</v>
      </c>
      <c r="K832" s="11">
        <f>(StarterBook[[#This Row],[launched_at]]/86400)+25569+(-5/24)</f>
        <v>41325.317418981482</v>
      </c>
      <c r="L832">
        <v>1361363825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>
        <f>E832/N832</f>
        <v>60.65625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11">
        <f>(StarterBook[[#This Row],[deadline]]/86400) + 25569+ (-5/24)</f>
        <v>41026.438587962963</v>
      </c>
      <c r="J833">
        <v>1335540694</v>
      </c>
      <c r="K833" s="11">
        <f>(StarterBook[[#This Row],[launched_at]]/86400)+25569+(-5/24)</f>
        <v>40996.438587962963</v>
      </c>
      <c r="L833">
        <v>1332948694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>
        <f>E833/N833</f>
        <v>175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11">
        <f>(StarterBook[[#This Row],[deadline]]/86400) + 25569+ (-5/24)</f>
        <v>40929.134027777771</v>
      </c>
      <c r="J834">
        <v>1327133580</v>
      </c>
      <c r="K834" s="11">
        <f>(StarterBook[[#This Row],[launched_at]]/86400)+25569+(-5/24)</f>
        <v>40869.466840277775</v>
      </c>
      <c r="L834">
        <v>1321978335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>
        <f>E834/N834</f>
        <v>97.993896103896105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11">
        <f>(StarterBook[[#This Row],[deadline]]/86400) + 25569+ (-5/24)</f>
        <v>41748.669849537036</v>
      </c>
      <c r="J835">
        <v>1397941475</v>
      </c>
      <c r="K835" s="11">
        <f>(StarterBook[[#This Row],[launched_at]]/86400)+25569+(-5/24)</f>
        <v>41718.669849537036</v>
      </c>
      <c r="L835">
        <v>1395349475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>
        <f>E835/N835</f>
        <v>148.78048780487805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11">
        <f>(StarterBook[[#This Row],[deadline]]/86400) + 25569+ (-5/24)</f>
        <v>41455.957638888889</v>
      </c>
      <c r="J836">
        <v>1372651140</v>
      </c>
      <c r="K836" s="11">
        <f>(StarterBook[[#This Row],[launched_at]]/86400)+25569+(-5/24)</f>
        <v>41422.614490740736</v>
      </c>
      <c r="L836">
        <v>1369770292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>
        <f>E836/N836</f>
        <v>96.08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11">
        <f>(StarterBook[[#This Row],[deadline]]/86400) + 25569+ (-5/24)</f>
        <v>41047.916666666664</v>
      </c>
      <c r="J837">
        <v>1337396400</v>
      </c>
      <c r="K837" s="11">
        <f>(StarterBook[[#This Row],[launched_at]]/86400)+25569+(-5/24)</f>
        <v>41005.249513888884</v>
      </c>
      <c r="L837">
        <v>1333709958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>
        <f>E837/N837</f>
        <v>58.625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11">
        <f>(StarterBook[[#This Row],[deadline]]/86400) + 25569+ (-5/24)</f>
        <v>41553.848587962959</v>
      </c>
      <c r="J838">
        <v>1381108918</v>
      </c>
      <c r="K838" s="11">
        <f>(StarterBook[[#This Row],[launched_at]]/86400)+25569+(-5/24)</f>
        <v>41523.848587962959</v>
      </c>
      <c r="L838">
        <v>1378516918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>
        <f>E838/N838</f>
        <v>109.70695652173914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11">
        <f>(StarterBook[[#This Row],[deadline]]/86400) + 25569+ (-5/24)</f>
        <v>41760.79006944444</v>
      </c>
      <c r="J839">
        <v>1398988662</v>
      </c>
      <c r="K839" s="11">
        <f>(StarterBook[[#This Row],[launched_at]]/86400)+25569+(-5/24)</f>
        <v>41730.79006944444</v>
      </c>
      <c r="L839">
        <v>1396396662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>
        <f>E839/N839</f>
        <v>49.112903225806448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11">
        <f>(StarterBook[[#This Row],[deadline]]/86400) + 25569+ (-5/24)</f>
        <v>40925.689641203702</v>
      </c>
      <c r="J840">
        <v>1326835985</v>
      </c>
      <c r="K840" s="11">
        <f>(StarterBook[[#This Row],[launched_at]]/86400)+25569+(-5/24)</f>
        <v>40895.689641203702</v>
      </c>
      <c r="L840">
        <v>1324243985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>
        <f>E840/N840</f>
        <v>47.672131147540981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11">
        <f>(StarterBook[[#This Row],[deadline]]/86400) + 25569+ (-5/24)</f>
        <v>41174.555046296293</v>
      </c>
      <c r="J841">
        <v>1348337956</v>
      </c>
      <c r="K841" s="11">
        <f>(StarterBook[[#This Row],[launched_at]]/86400)+25569+(-5/24)</f>
        <v>41144.555046296293</v>
      </c>
      <c r="L841">
        <v>1345745956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>
        <f>E841/N841</f>
        <v>60.737812499999997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11">
        <f>(StarterBook[[#This Row],[deadline]]/86400) + 25569+ (-5/24)</f>
        <v>42637.018368055556</v>
      </c>
      <c r="J842">
        <v>1474694787</v>
      </c>
      <c r="K842" s="11">
        <f>(StarterBook[[#This Row],[launched_at]]/86400)+25569+(-5/24)</f>
        <v>42607.018368055556</v>
      </c>
      <c r="L842">
        <v>1472102787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>
        <f>E842/N842</f>
        <v>63.37715789473684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11">
        <f>(StarterBook[[#This Row],[deadline]]/86400) + 25569+ (-5/24)</f>
        <v>41953.672025462962</v>
      </c>
      <c r="J843">
        <v>1415653663</v>
      </c>
      <c r="K843" s="11">
        <f>(StarterBook[[#This Row],[launched_at]]/86400)+25569+(-5/24)</f>
        <v>41923.630358796298</v>
      </c>
      <c r="L843">
        <v>1413058063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>
        <f>E843/N843</f>
        <v>53.893617021276597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11">
        <f>(StarterBook[[#This Row],[deadline]]/86400) + 25569+ (-5/24)</f>
        <v>41560.957638888889</v>
      </c>
      <c r="J844">
        <v>1381723140</v>
      </c>
      <c r="K844" s="11">
        <f>(StarterBook[[#This Row],[launched_at]]/86400)+25569+(-5/24)</f>
        <v>41526.384062499994</v>
      </c>
      <c r="L844">
        <v>1378735983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>
        <f>E844/N844</f>
        <v>66.871794871794876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11">
        <f>(StarterBook[[#This Row],[deadline]]/86400) + 25569+ (-5/24)</f>
        <v>42712.124999999993</v>
      </c>
      <c r="J845">
        <v>1481184000</v>
      </c>
      <c r="K845" s="11">
        <f>(StarterBook[[#This Row],[launched_at]]/86400)+25569+(-5/24)</f>
        <v>42695.049537037034</v>
      </c>
      <c r="L845">
        <v>1479708680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>
        <f>E845/N845</f>
        <v>63.102362204724407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11">
        <f>(StarterBook[[#This Row],[deadline]]/86400) + 25569+ (-5/24)</f>
        <v>41943.999305555553</v>
      </c>
      <c r="J846">
        <v>1414817940</v>
      </c>
      <c r="K846" s="11">
        <f>(StarterBook[[#This Row],[launched_at]]/86400)+25569+(-5/24)</f>
        <v>41905.476296296292</v>
      </c>
      <c r="L846">
        <v>1411489552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>
        <f>E846/N846</f>
        <v>36.628930817610062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11">
        <f>(StarterBook[[#This Row],[deadline]]/86400) + 25569+ (-5/24)</f>
        <v>42617.957638888889</v>
      </c>
      <c r="J847">
        <v>1473047940</v>
      </c>
      <c r="K847" s="11">
        <f>(StarterBook[[#This Row],[launched_at]]/86400)+25569+(-5/24)</f>
        <v>42577.997638888883</v>
      </c>
      <c r="L847">
        <v>1469595396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>
        <f>E847/N847</f>
        <v>34.005706214689269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11">
        <f>(StarterBook[[#This Row],[deadline]]/86400) + 25569+ (-5/24)</f>
        <v>41708.375</v>
      </c>
      <c r="J848">
        <v>1394460000</v>
      </c>
      <c r="K848" s="11">
        <f>(StarterBook[[#This Row],[launched_at]]/86400)+25569+(-5/24)</f>
        <v>41694.183506944442</v>
      </c>
      <c r="L848">
        <v>1393233855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>
        <f>E848/N848</f>
        <v>28.553404255319148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11">
        <f>(StarterBook[[#This Row],[deadline]]/86400) + 25569+ (-5/24)</f>
        <v>42195.59</v>
      </c>
      <c r="J849">
        <v>1436555376</v>
      </c>
      <c r="K849" s="11">
        <f>(StarterBook[[#This Row],[launched_at]]/86400)+25569+(-5/24)</f>
        <v>42165.59</v>
      </c>
      <c r="L849">
        <v>1433963376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>
        <f>E849/N849</f>
        <v>10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11">
        <f>(StarterBook[[#This Row],[deadline]]/86400) + 25569+ (-5/24)</f>
        <v>42108.583715277775</v>
      </c>
      <c r="J850">
        <v>1429038033</v>
      </c>
      <c r="K850" s="11">
        <f>(StarterBook[[#This Row],[launched_at]]/86400)+25569+(-5/24)</f>
        <v>42078.583715277775</v>
      </c>
      <c r="L850">
        <v>1426446033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>
        <f>E850/N850</f>
        <v>18.75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11">
        <f>(StarterBook[[#This Row],[deadline]]/86400) + 25569+ (-5/24)</f>
        <v>42078.898888888885</v>
      </c>
      <c r="J851">
        <v>1426473264</v>
      </c>
      <c r="K851" s="11">
        <f>(StarterBook[[#This Row],[launched_at]]/86400)+25569+(-5/24)</f>
        <v>42050.94055555555</v>
      </c>
      <c r="L851">
        <v>1424057664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>
        <f>E851/N851</f>
        <v>41.704347826086959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11">
        <f>(StarterBook[[#This Row],[deadline]]/86400) + 25569+ (-5/24)</f>
        <v>42484.999305555553</v>
      </c>
      <c r="J852">
        <v>1461560340</v>
      </c>
      <c r="K852" s="11">
        <f>(StarterBook[[#This Row],[launched_at]]/86400)+25569+(-5/24)</f>
        <v>42452.619409722225</v>
      </c>
      <c r="L852">
        <v>1458762717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>
        <f>E852/N852</f>
        <v>46.669172932330824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11">
        <f>(StarterBook[[#This Row],[deadline]]/86400) + 25569+ (-5/24)</f>
        <v>42582.614583333336</v>
      </c>
      <c r="J853">
        <v>1469994300</v>
      </c>
      <c r="K853" s="11">
        <f>(StarterBook[[#This Row],[launched_at]]/86400)+25569+(-5/24)</f>
        <v>42522.671909722216</v>
      </c>
      <c r="L853">
        <v>1464815253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>
        <f>E853/N853</f>
        <v>37.271428571428572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11">
        <f>(StarterBook[[#This Row],[deadline]]/86400) + 25569+ (-5/24)</f>
        <v>42667.666666666664</v>
      </c>
      <c r="J854">
        <v>1477342800</v>
      </c>
      <c r="K854" s="11">
        <f>(StarterBook[[#This Row],[launched_at]]/86400)+25569+(-5/24)</f>
        <v>42656.59716435185</v>
      </c>
      <c r="L854">
        <v>1476386395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>
        <f>E854/N854</f>
        <v>59.258064516129032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11">
        <f>(StarterBook[[#This Row],[deadline]]/86400) + 25569+ (-5/24)</f>
        <v>42051.62394675926</v>
      </c>
      <c r="J855">
        <v>1424116709</v>
      </c>
      <c r="K855" s="11">
        <f>(StarterBook[[#This Row],[launched_at]]/86400)+25569+(-5/24)</f>
        <v>42021.62394675926</v>
      </c>
      <c r="L855">
        <v>1421524709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>
        <f>E855/N855</f>
        <v>30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11">
        <f>(StarterBook[[#This Row],[deadline]]/86400) + 25569+ (-5/24)</f>
        <v>42732.004004629627</v>
      </c>
      <c r="J856">
        <v>1482901546</v>
      </c>
      <c r="K856" s="11">
        <f>(StarterBook[[#This Row],[launched_at]]/86400)+25569+(-5/24)</f>
        <v>42702.004004629627</v>
      </c>
      <c r="L856">
        <v>1480309546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>
        <f>E856/N856</f>
        <v>65.8623246492986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11">
        <f>(StarterBook[[#This Row],[deadline]]/86400) + 25569+ (-5/24)</f>
        <v>42574.916863425919</v>
      </c>
      <c r="J857">
        <v>1469329217</v>
      </c>
      <c r="K857" s="11">
        <f>(StarterBook[[#This Row],[launched_at]]/86400)+25569+(-5/24)</f>
        <v>42544.916863425919</v>
      </c>
      <c r="L857">
        <v>1466737217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>
        <f>E857/N857</f>
        <v>31.914893617021278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11">
        <f>(StarterBook[[#This Row],[deadline]]/86400) + 25569+ (-5/24)</f>
        <v>42668.583333333336</v>
      </c>
      <c r="J858">
        <v>1477422000</v>
      </c>
      <c r="K858" s="11">
        <f>(StarterBook[[#This Row],[launched_at]]/86400)+25569+(-5/24)</f>
        <v>42609.103657407402</v>
      </c>
      <c r="L858">
        <v>1472282956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>
        <f>E858/N858</f>
        <v>19.464285714285715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11">
        <f>(StarterBook[[#This Row],[deadline]]/86400) + 25569+ (-5/24)</f>
        <v>42333.414710648147</v>
      </c>
      <c r="J859">
        <v>1448463431</v>
      </c>
      <c r="K859" s="11">
        <f>(StarterBook[[#This Row],[launched_at]]/86400)+25569+(-5/24)</f>
        <v>42291.373043981475</v>
      </c>
      <c r="L859">
        <v>1444831031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>
        <f>E859/N859</f>
        <v>50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11">
        <f>(StarterBook[[#This Row],[deadline]]/86400) + 25569+ (-5/24)</f>
        <v>42109.749305555553</v>
      </c>
      <c r="J860">
        <v>1429138740</v>
      </c>
      <c r="K860" s="11">
        <f>(StarterBook[[#This Row],[launched_at]]/86400)+25569+(-5/24)</f>
        <v>42079.537245370368</v>
      </c>
      <c r="L860">
        <v>1426528418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>
        <f>E860/N860</f>
        <v>22.737763157894737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11">
        <f>(StarterBook[[#This Row],[deadline]]/86400) + 25569+ (-5/24)</f>
        <v>42158.791666666664</v>
      </c>
      <c r="J861">
        <v>1433376000</v>
      </c>
      <c r="K861" s="11">
        <f>(StarterBook[[#This Row],[launched_at]]/86400)+25569+(-5/24)</f>
        <v>42128.611898148149</v>
      </c>
      <c r="L861">
        <v>1430768468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>
        <f>E861/N861</f>
        <v>42.724489795918366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11">
        <f>(StarterBook[[#This Row],[deadline]]/86400) + 25569+ (-5/24)</f>
        <v>41600.316122685181</v>
      </c>
      <c r="J862">
        <v>1385123713</v>
      </c>
      <c r="K862" s="11">
        <f>(StarterBook[[#This Row],[launched_at]]/86400)+25569+(-5/24)</f>
        <v>41570.274456018517</v>
      </c>
      <c r="L862">
        <v>1382528113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>
        <f>E862/N862</f>
        <v>52.916666666666664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11">
        <f>(StarterBook[[#This Row],[deadline]]/86400) + 25569+ (-5/24)</f>
        <v>42629.756990740738</v>
      </c>
      <c r="J863">
        <v>1474067404</v>
      </c>
      <c r="K863" s="11">
        <f>(StarterBook[[#This Row],[launched_at]]/86400)+25569+(-5/24)</f>
        <v>42599.756990740738</v>
      </c>
      <c r="L863">
        <v>1471475404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>
        <f>E863/N863</f>
        <v>50.5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11">
        <f>(StarterBook[[#This Row],[deadline]]/86400) + 25569+ (-5/24)</f>
        <v>41589.388287037036</v>
      </c>
      <c r="J864">
        <v>1384179548</v>
      </c>
      <c r="K864" s="11">
        <f>(StarterBook[[#This Row],[launched_at]]/86400)+25569+(-5/24)</f>
        <v>41559.346620370365</v>
      </c>
      <c r="L864">
        <v>1381583948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>
        <f>E864/N864</f>
        <v>42.5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11">
        <f>(StarterBook[[#This Row],[deadline]]/86400) + 25569+ (-5/24)</f>
        <v>40950.909328703703</v>
      </c>
      <c r="J865">
        <v>1329014966</v>
      </c>
      <c r="K865" s="11">
        <f>(StarterBook[[#This Row],[launched_at]]/86400)+25569+(-5/24)</f>
        <v>40920.909328703703</v>
      </c>
      <c r="L865">
        <v>1326422966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>
        <f>E865/N865</f>
        <v>18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11">
        <f>(StarterBook[[#This Row],[deadline]]/86400) + 25569+ (-5/24)</f>
        <v>41563.207638888889</v>
      </c>
      <c r="J866">
        <v>1381917540</v>
      </c>
      <c r="K866" s="11">
        <f>(StarterBook[[#This Row],[launched_at]]/86400)+25569+(-5/24)</f>
        <v>41540.898587962962</v>
      </c>
      <c r="L866">
        <v>1379990038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>
        <f>E866/N866</f>
        <v>34.177215189873415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11">
        <f>(StarterBook[[#This Row],[deadline]]/86400) + 25569+ (-5/24)</f>
        <v>41290.564780092587</v>
      </c>
      <c r="J867">
        <v>1358361197</v>
      </c>
      <c r="K867" s="11">
        <f>(StarterBook[[#This Row],[launched_at]]/86400)+25569+(-5/24)</f>
        <v>41230.564780092587</v>
      </c>
      <c r="L867">
        <v>1353177197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>
        <f>E867/N867</f>
        <v>22.5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11">
        <f>(StarterBook[[#This Row],[deadline]]/86400) + 25569+ (-5/24)</f>
        <v>42063.423611111109</v>
      </c>
      <c r="J868">
        <v>1425136200</v>
      </c>
      <c r="K868" s="11">
        <f>(StarterBook[[#This Row],[launched_at]]/86400)+25569+(-5/24)</f>
        <v>42025.429606481477</v>
      </c>
      <c r="L868">
        <v>1421853518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>
        <f>E868/N868</f>
        <v>58.18181818181818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11">
        <f>(StarterBook[[#This Row],[deadline]]/86400) + 25569+ (-5/24)</f>
        <v>40147.999305555553</v>
      </c>
      <c r="J869">
        <v>1259643540</v>
      </c>
      <c r="K869" s="11">
        <f>(StarterBook[[#This Row],[launched_at]]/86400)+25569+(-5/24)</f>
        <v>40087.897060185183</v>
      </c>
      <c r="L869">
        <v>1254450706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>
        <f>E869/N869</f>
        <v>109.18181818181819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11">
        <f>(StarterBook[[#This Row],[deadline]]/86400) + 25569+ (-5/24)</f>
        <v>41645.819421296292</v>
      </c>
      <c r="J870">
        <v>1389055198</v>
      </c>
      <c r="K870" s="11">
        <f>(StarterBook[[#This Row],[launched_at]]/86400)+25569+(-5/24)</f>
        <v>41615.819421296292</v>
      </c>
      <c r="L870">
        <v>1386463198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>
        <f>E870/N870</f>
        <v>50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11">
        <f>(StarterBook[[#This Row],[deadline]]/86400) + 25569+ (-5/24)</f>
        <v>41372.595567129625</v>
      </c>
      <c r="J871">
        <v>1365448657</v>
      </c>
      <c r="K871" s="11">
        <f>(StarterBook[[#This Row],[launched_at]]/86400)+25569+(-5/24)</f>
        <v>41342.637233796289</v>
      </c>
      <c r="L871">
        <v>1362860257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>
        <f>E871/N871</f>
        <v>346.66666666666669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11">
        <f>(StarterBook[[#This Row],[deadline]]/86400) + 25569+ (-5/24)</f>
        <v>41517.813923611109</v>
      </c>
      <c r="J872">
        <v>1377995523</v>
      </c>
      <c r="K872" s="11">
        <f>(StarterBook[[#This Row],[launched_at]]/86400)+25569+(-5/24)</f>
        <v>41487.813923611109</v>
      </c>
      <c r="L872">
        <v>1375403523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>
        <f>E872/N872</f>
        <v>12.4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11">
        <f>(StarterBook[[#This Row],[deadline]]/86400) + 25569+ (-5/24)</f>
        <v>41607.394618055558</v>
      </c>
      <c r="J873">
        <v>1385735295</v>
      </c>
      <c r="K873" s="11">
        <f>(StarterBook[[#This Row],[launched_at]]/86400)+25569+(-5/24)</f>
        <v>41577.352951388886</v>
      </c>
      <c r="L873">
        <v>1383139695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>
        <f>E873/N873</f>
        <v>27.083333333333332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11">
        <f>(StarterBook[[#This Row],[deadline]]/86400) + 25569+ (-5/24)</f>
        <v>40612.617210648146</v>
      </c>
      <c r="J874">
        <v>1299786527</v>
      </c>
      <c r="K874" s="11">
        <f>(StarterBook[[#This Row],[launched_at]]/86400)+25569+(-5/24)</f>
        <v>40567.617210648146</v>
      </c>
      <c r="L874">
        <v>1295898527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>
        <f>E874/N874</f>
        <v>32.5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11">
        <f>(StarterBook[[#This Row],[deadline]]/86400) + 25569+ (-5/24)</f>
        <v>41224.000462962962</v>
      </c>
      <c r="J875">
        <v>1352610040</v>
      </c>
      <c r="K875" s="11">
        <f>(StarterBook[[#This Row],[launched_at]]/86400)+25569+(-5/24)</f>
        <v>41183.958796296291</v>
      </c>
      <c r="L875">
        <v>1349150440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>
        <f>E875/N875</f>
        <v>9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11">
        <f>(StarterBook[[#This Row],[deadline]]/86400) + 25569+ (-5/24)</f>
        <v>41398.375393518516</v>
      </c>
      <c r="J876">
        <v>1367676034</v>
      </c>
      <c r="K876" s="11">
        <f>(StarterBook[[#This Row],[launched_at]]/86400)+25569+(-5/24)</f>
        <v>41368.375393518516</v>
      </c>
      <c r="L876">
        <v>1365084034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>
        <f>E876/N876</f>
        <v>34.761904761904759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11">
        <f>(StarterBook[[#This Row],[deadline]]/86400) + 25569+ (-5/24)</f>
        <v>42268.515405092585</v>
      </c>
      <c r="J877">
        <v>1442856131</v>
      </c>
      <c r="K877" s="11">
        <f>(StarterBook[[#This Row],[launched_at]]/86400)+25569+(-5/24)</f>
        <v>42248.515405092585</v>
      </c>
      <c r="L877">
        <v>1441128131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t="e">
        <f>E877/N877</f>
        <v>#DIV/0!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11">
        <f>(StarterBook[[#This Row],[deadline]]/86400) + 25569+ (-5/24)</f>
        <v>41309.288506944438</v>
      </c>
      <c r="J878">
        <v>1359978927</v>
      </c>
      <c r="K878" s="11">
        <f>(StarterBook[[#This Row],[launched_at]]/86400)+25569+(-5/24)</f>
        <v>41276.288506944438</v>
      </c>
      <c r="L878">
        <v>1357127727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>
        <f>E878/N878</f>
        <v>28.577777777777779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11">
        <f>(StarterBook[[#This Row],[deadline]]/86400) + 25569+ (-5/24)</f>
        <v>41627.580555555549</v>
      </c>
      <c r="J879">
        <v>1387479360</v>
      </c>
      <c r="K879" s="11">
        <f>(StarterBook[[#This Row],[launched_at]]/86400)+25569+(-5/24)</f>
        <v>41597.580555555549</v>
      </c>
      <c r="L879">
        <v>1384887360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>
        <f>E879/N879</f>
        <v>46.586206896551722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11">
        <f>(StarterBook[[#This Row],[deadline]]/86400) + 25569+ (-5/24)</f>
        <v>40535.024583333332</v>
      </c>
      <c r="J880">
        <v>1293082524</v>
      </c>
      <c r="K880" s="11">
        <f>(StarterBook[[#This Row],[launched_at]]/86400)+25569+(-5/24)</f>
        <v>40505.024583333332</v>
      </c>
      <c r="L880">
        <v>1290490524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>
        <f>E880/N880</f>
        <v>32.5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11">
        <f>(StarterBook[[#This Row],[deadline]]/86400) + 25569+ (-5/24)</f>
        <v>41058.621585648143</v>
      </c>
      <c r="J881">
        <v>1338321305</v>
      </c>
      <c r="K881" s="11">
        <f>(StarterBook[[#This Row],[launched_at]]/86400)+25569+(-5/24)</f>
        <v>41037.621585648143</v>
      </c>
      <c r="L881">
        <v>1336506905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>
        <f>E881/N881</f>
        <v>21.466666666666665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11">
        <f>(StarterBook[[#This Row],[deadline]]/86400) + 25569+ (-5/24)</f>
        <v>41212.112708333334</v>
      </c>
      <c r="J882">
        <v>1351582938</v>
      </c>
      <c r="K882" s="11">
        <f>(StarterBook[[#This Row],[launched_at]]/86400)+25569+(-5/24)</f>
        <v>41179.112708333334</v>
      </c>
      <c r="L882">
        <v>1348731738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>
        <f>E882/N882</f>
        <v>14.125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11">
        <f>(StarterBook[[#This Row],[deadline]]/86400) + 25569+ (-5/24)</f>
        <v>40922.042662037034</v>
      </c>
      <c r="J883">
        <v>1326520886</v>
      </c>
      <c r="K883" s="11">
        <f>(StarterBook[[#This Row],[launched_at]]/86400)+25569+(-5/24)</f>
        <v>40877.042662037034</v>
      </c>
      <c r="L883">
        <v>1322632886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>
        <f>E883/N883</f>
        <v>30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11">
        <f>(StarterBook[[#This Row],[deadline]]/86400) + 25569+ (-5/24)</f>
        <v>40792.652199074073</v>
      </c>
      <c r="J884">
        <v>1315341550</v>
      </c>
      <c r="K884" s="11">
        <f>(StarterBook[[#This Row],[launched_at]]/86400)+25569+(-5/24)</f>
        <v>40759.652199074073</v>
      </c>
      <c r="L884">
        <v>1312490350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>
        <f>E884/N884</f>
        <v>21.571428571428573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11">
        <f>(StarterBook[[#This Row],[deadline]]/86400) + 25569+ (-5/24)</f>
        <v>42431.727256944439</v>
      </c>
      <c r="J885">
        <v>1456957635</v>
      </c>
      <c r="K885" s="11">
        <f>(StarterBook[[#This Row],[launched_at]]/86400)+25569+(-5/24)</f>
        <v>42371.727256944439</v>
      </c>
      <c r="L885">
        <v>1451773635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>
        <f>E885/N885</f>
        <v>83.375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11">
        <f>(StarterBook[[#This Row],[deadline]]/86400) + 25569+ (-5/24)</f>
        <v>41040.896527777775</v>
      </c>
      <c r="J886">
        <v>1336789860</v>
      </c>
      <c r="K886" s="11">
        <f>(StarterBook[[#This Row],[launched_at]]/86400)+25569+(-5/24)</f>
        <v>40981.594282407408</v>
      </c>
      <c r="L886">
        <v>1331666146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>
        <f>E886/N886</f>
        <v>10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11">
        <f>(StarterBook[[#This Row],[deadline]]/86400) + 25569+ (-5/24)</f>
        <v>42734.732766203706</v>
      </c>
      <c r="J887">
        <v>1483137311</v>
      </c>
      <c r="K887" s="11">
        <f>(StarterBook[[#This Row],[launched_at]]/86400)+25569+(-5/24)</f>
        <v>42713.732766203706</v>
      </c>
      <c r="L887">
        <v>1481322911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>
        <f>E887/N887</f>
        <v>35.714285714285715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11">
        <f>(StarterBook[[#This Row],[deadline]]/86400) + 25569+ (-5/24)</f>
        <v>42628.662187499998</v>
      </c>
      <c r="J888">
        <v>1473972813</v>
      </c>
      <c r="K888" s="11">
        <f>(StarterBook[[#This Row],[launched_at]]/86400)+25569+(-5/24)</f>
        <v>42603.662187499998</v>
      </c>
      <c r="L888">
        <v>1471812813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>
        <f>E888/N888</f>
        <v>29.285714285714285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11">
        <f>(StarterBook[[#This Row],[deadline]]/86400) + 25569+ (-5/24)</f>
        <v>41056.75063657407</v>
      </c>
      <c r="J889">
        <v>1338159655</v>
      </c>
      <c r="K889" s="11">
        <f>(StarterBook[[#This Row],[launched_at]]/86400)+25569+(-5/24)</f>
        <v>41026.75063657407</v>
      </c>
      <c r="L889">
        <v>1335567655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t="e">
        <f>E889/N889</f>
        <v>#DIV/0!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11">
        <f>(StarterBook[[#This Row],[deadline]]/86400) + 25569+ (-5/24)</f>
        <v>40787.041666666664</v>
      </c>
      <c r="J890">
        <v>1314856800</v>
      </c>
      <c r="K890" s="11">
        <f>(StarterBook[[#This Row],[launched_at]]/86400)+25569+(-5/24)</f>
        <v>40751.544965277775</v>
      </c>
      <c r="L890">
        <v>1311789885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>
        <f>E890/N890</f>
        <v>18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11">
        <f>(StarterBook[[#This Row],[deadline]]/86400) + 25569+ (-5/24)</f>
        <v>41917.575729166667</v>
      </c>
      <c r="J891">
        <v>1412534943</v>
      </c>
      <c r="K891" s="11">
        <f>(StarterBook[[#This Row],[launched_at]]/86400)+25569+(-5/24)</f>
        <v>41887.575729166667</v>
      </c>
      <c r="L891">
        <v>1409942943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>
        <f>E891/N891</f>
        <v>73.760000000000005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11">
        <f>(StarterBook[[#This Row],[deadline]]/86400) + 25569+ (-5/24)</f>
        <v>41599.532164351847</v>
      </c>
      <c r="J892">
        <v>1385055979</v>
      </c>
      <c r="K892" s="11">
        <f>(StarterBook[[#This Row],[launched_at]]/86400)+25569+(-5/24)</f>
        <v>41569.490497685183</v>
      </c>
      <c r="L892">
        <v>1382460379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>
        <f>E892/N892</f>
        <v>31.25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11">
        <f>(StarterBook[[#This Row],[deadline]]/86400) + 25569+ (-5/24)</f>
        <v>41871.823263888888</v>
      </c>
      <c r="J893">
        <v>1408581930</v>
      </c>
      <c r="K893" s="11">
        <f>(StarterBook[[#This Row],[launched_at]]/86400)+25569+(-5/24)</f>
        <v>41841.823263888888</v>
      </c>
      <c r="L893">
        <v>1405989930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>
        <f>E893/N893</f>
        <v>28.888888888888889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11">
        <f>(StarterBook[[#This Row],[deadline]]/86400) + 25569+ (-5/24)</f>
        <v>40390.958333333328</v>
      </c>
      <c r="J894">
        <v>1280635200</v>
      </c>
      <c r="K894" s="11">
        <f>(StarterBook[[#This Row],[launched_at]]/86400)+25569+(-5/24)</f>
        <v>40303.991701388884</v>
      </c>
      <c r="L894">
        <v>1273121283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>
        <f>E894/N894</f>
        <v>143.8235294117647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11">
        <f>(StarterBook[[#This Row],[deadline]]/86400) + 25569+ (-5/24)</f>
        <v>42095.647719907407</v>
      </c>
      <c r="J895">
        <v>1427920363</v>
      </c>
      <c r="K895" s="11">
        <f>(StarterBook[[#This Row],[launched_at]]/86400)+25569+(-5/24)</f>
        <v>42065.689386574071</v>
      </c>
      <c r="L895">
        <v>1425331963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>
        <f>E895/N895</f>
        <v>40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11">
        <f>(StarterBook[[#This Row],[deadline]]/86400) + 25569+ (-5/24)</f>
        <v>42526.773263888885</v>
      </c>
      <c r="J896">
        <v>1465169610</v>
      </c>
      <c r="K896" s="11">
        <f>(StarterBook[[#This Row],[launched_at]]/86400)+25569+(-5/24)</f>
        <v>42496.773263888885</v>
      </c>
      <c r="L896">
        <v>1462577610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>
        <f>E896/N896</f>
        <v>147.81132075471697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11">
        <f>(StarterBook[[#This Row],[deadline]]/86400) + 25569+ (-5/24)</f>
        <v>40475.919317129628</v>
      </c>
      <c r="J897">
        <v>1287975829</v>
      </c>
      <c r="K897" s="11">
        <f>(StarterBook[[#This Row],[launched_at]]/86400)+25569+(-5/24)</f>
        <v>40430.919317129628</v>
      </c>
      <c r="L897">
        <v>1284087829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>
        <f>E897/N897</f>
        <v>27.857142857142858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11">
        <f>(StarterBook[[#This Row],[deadline]]/86400) + 25569+ (-5/24)</f>
        <v>42243.958333333336</v>
      </c>
      <c r="J898">
        <v>1440734400</v>
      </c>
      <c r="K898" s="11">
        <f>(StarterBook[[#This Row],[launched_at]]/86400)+25569+(-5/24)</f>
        <v>42218.66465277777</v>
      </c>
      <c r="L898">
        <v>1438549026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>
        <f>E898/N898</f>
        <v>44.444444444444443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11">
        <f>(StarterBook[[#This Row],[deadline]]/86400) + 25569+ (-5/24)</f>
        <v>41241.52208333333</v>
      </c>
      <c r="J899">
        <v>1354123908</v>
      </c>
      <c r="K899" s="11">
        <f>(StarterBook[[#This Row],[launched_at]]/86400)+25569+(-5/24)</f>
        <v>41211.480416666665</v>
      </c>
      <c r="L899">
        <v>1351528308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t="e">
        <f>E899/N899</f>
        <v>#DIV/0!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11">
        <f>(StarterBook[[#This Row],[deadline]]/86400) + 25569+ (-5/24)</f>
        <v>40923.549884259257</v>
      </c>
      <c r="J900">
        <v>1326651110</v>
      </c>
      <c r="K900" s="11">
        <f>(StarterBook[[#This Row],[launched_at]]/86400)+25569+(-5/24)</f>
        <v>40878.549884259257</v>
      </c>
      <c r="L900">
        <v>1322763110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>
        <f>E900/N900</f>
        <v>35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11">
        <f>(StarterBook[[#This Row],[deadline]]/86400) + 25569+ (-5/24)</f>
        <v>40690.890763888885</v>
      </c>
      <c r="J901">
        <v>1306549362</v>
      </c>
      <c r="K901" s="11">
        <f>(StarterBook[[#This Row],[launched_at]]/86400)+25569+(-5/24)</f>
        <v>40645.890763888885</v>
      </c>
      <c r="L901">
        <v>1302661362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>
        <f>E901/N901</f>
        <v>35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11">
        <f>(StarterBook[[#This Row],[deadline]]/86400) + 25569+ (-5/24)</f>
        <v>42459.599560185183</v>
      </c>
      <c r="J902">
        <v>1459365802</v>
      </c>
      <c r="K902" s="11">
        <f>(StarterBook[[#This Row],[launched_at]]/86400)+25569+(-5/24)</f>
        <v>42429.641226851854</v>
      </c>
      <c r="L902">
        <v>1456777402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>
        <f>E902/N902</f>
        <v>10.5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11">
        <f>(StarterBook[[#This Row],[deadline]]/86400) + 25569+ (-5/24)</f>
        <v>40337.59097222222</v>
      </c>
      <c r="J903">
        <v>1276024260</v>
      </c>
      <c r="K903" s="11">
        <f>(StarterBook[[#This Row],[launched_at]]/86400)+25569+(-5/24)</f>
        <v>40291.603171296294</v>
      </c>
      <c r="L903">
        <v>1272050914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t="e">
        <f>E903/N903</f>
        <v>#DIV/0!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11">
        <f>(StarterBook[[#This Row],[deadline]]/86400) + 25569+ (-5/24)</f>
        <v>41881.4375</v>
      </c>
      <c r="J904">
        <v>1409412600</v>
      </c>
      <c r="K904" s="11">
        <f>(StarterBook[[#This Row],[launched_at]]/86400)+25569+(-5/24)</f>
        <v>41829.757199074069</v>
      </c>
      <c r="L904">
        <v>1404947422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>
        <f>E904/N904</f>
        <v>30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11">
        <f>(StarterBook[[#This Row],[deadline]]/86400) + 25569+ (-5/24)</f>
        <v>41174.892361111109</v>
      </c>
      <c r="J905">
        <v>1348367100</v>
      </c>
      <c r="K905" s="11">
        <f>(StarterBook[[#This Row],[launched_at]]/86400)+25569+(-5/24)</f>
        <v>41149.587731481479</v>
      </c>
      <c r="L905">
        <v>1346180780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>
        <f>E905/N905</f>
        <v>40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11">
        <f>(StarterBook[[#This Row],[deadline]]/86400) + 25569+ (-5/24)</f>
        <v>42371.87195601852</v>
      </c>
      <c r="J906">
        <v>1451786137</v>
      </c>
      <c r="K906" s="11">
        <f>(StarterBook[[#This Row],[launched_at]]/86400)+25569+(-5/24)</f>
        <v>42341.87195601852</v>
      </c>
      <c r="L906">
        <v>1449194137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>
        <f>E906/N906</f>
        <v>50.333333333333336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11">
        <f>(StarterBook[[#This Row],[deadline]]/86400) + 25569+ (-5/24)</f>
        <v>40567.031550925924</v>
      </c>
      <c r="J907">
        <v>1295847926</v>
      </c>
      <c r="K907" s="11">
        <f>(StarterBook[[#This Row],[launched_at]]/86400)+25569+(-5/24)</f>
        <v>40507.031550925924</v>
      </c>
      <c r="L907">
        <v>1290663926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>
        <f>E907/N907</f>
        <v>32.666666666666664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11">
        <f>(StarterBook[[#This Row],[deadline]]/86400) + 25569+ (-5/24)</f>
        <v>41710.939699074072</v>
      </c>
      <c r="J908">
        <v>1394681590</v>
      </c>
      <c r="K908" s="11">
        <f>(StarterBook[[#This Row],[launched_at]]/86400)+25569+(-5/24)</f>
        <v>41680.981365740736</v>
      </c>
      <c r="L908">
        <v>1392093190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t="e">
        <f>E908/N908</f>
        <v>#DIV/0!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11">
        <f>(StarterBook[[#This Row],[deadline]]/86400) + 25569+ (-5/24)</f>
        <v>40796.9840625</v>
      </c>
      <c r="J909">
        <v>1315715823</v>
      </c>
      <c r="K909" s="11">
        <f>(StarterBook[[#This Row],[launched_at]]/86400)+25569+(-5/24)</f>
        <v>40766.9840625</v>
      </c>
      <c r="L909">
        <v>1313123823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t="e">
        <f>E909/N909</f>
        <v>#DIV/0!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11">
        <f>(StarterBook[[#This Row],[deadline]]/86400) + 25569+ (-5/24)</f>
        <v>40385.999305555553</v>
      </c>
      <c r="J910">
        <v>1280206740</v>
      </c>
      <c r="K910" s="11">
        <f>(StarterBook[[#This Row],[launched_at]]/86400)+25569+(-5/24)</f>
        <v>40340.593229166661</v>
      </c>
      <c r="L910">
        <v>1276283655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t="e">
        <f>E910/N910</f>
        <v>#DIV/0!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11">
        <f>(StarterBook[[#This Row],[deadline]]/86400) + 25569+ (-5/24)</f>
        <v>41112.958333333328</v>
      </c>
      <c r="J911">
        <v>1343016000</v>
      </c>
      <c r="K911" s="11">
        <f>(StarterBook[[#This Row],[launched_at]]/86400)+25569+(-5/24)</f>
        <v>41081.481944444444</v>
      </c>
      <c r="L911">
        <v>1340296440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>
        <f>E911/N911</f>
        <v>65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11">
        <f>(StarterBook[[#This Row],[deadline]]/86400) + 25569+ (-5/24)</f>
        <v>42797.337025462963</v>
      </c>
      <c r="J912">
        <v>1488546319</v>
      </c>
      <c r="K912" s="11">
        <f>(StarterBook[[#This Row],[launched_at]]/86400)+25569+(-5/24)</f>
        <v>42737.337025462963</v>
      </c>
      <c r="L912">
        <v>1483362319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>
        <f>E912/N912</f>
        <v>24.6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11">
        <f>(StarterBook[[#This Row],[deadline]]/86400) + 25569+ (-5/24)</f>
        <v>41662.796817129631</v>
      </c>
      <c r="J913">
        <v>1390522045</v>
      </c>
      <c r="K913" s="11">
        <f>(StarterBook[[#This Row],[launched_at]]/86400)+25569+(-5/24)</f>
        <v>41641.796817129631</v>
      </c>
      <c r="L913">
        <v>1388707645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t="e">
        <f>E913/N913</f>
        <v>#DIV/0!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11">
        <f>(StarterBook[[#This Row],[deadline]]/86400) + 25569+ (-5/24)</f>
        <v>41253.942673611113</v>
      </c>
      <c r="J914">
        <v>1355197047</v>
      </c>
      <c r="K914" s="11">
        <f>(StarterBook[[#This Row],[launched_at]]/86400)+25569+(-5/24)</f>
        <v>41193.901006944441</v>
      </c>
      <c r="L914">
        <v>1350009447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>
        <f>E914/N914</f>
        <v>15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11">
        <f>(StarterBook[[#This Row],[deadline]]/86400) + 25569+ (-5/24)</f>
        <v>41033.930775462963</v>
      </c>
      <c r="J915">
        <v>1336188019</v>
      </c>
      <c r="K915" s="11">
        <f>(StarterBook[[#This Row],[launched_at]]/86400)+25569+(-5/24)</f>
        <v>41003.930775462963</v>
      </c>
      <c r="L915">
        <v>1333596019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>
        <f>E915/N915</f>
        <v>82.583333333333329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11">
        <f>(StarterBook[[#This Row],[deadline]]/86400) + 25569+ (-5/24)</f>
        <v>41146.554942129624</v>
      </c>
      <c r="J916">
        <v>1345918747</v>
      </c>
      <c r="K916" s="11">
        <f>(StarterBook[[#This Row],[launched_at]]/86400)+25569+(-5/24)</f>
        <v>41116.554942129624</v>
      </c>
      <c r="L916">
        <v>1343326747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t="e">
        <f>E916/N916</f>
        <v>#DIV/0!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11">
        <f>(StarterBook[[#This Row],[deadline]]/86400) + 25569+ (-5/24)</f>
        <v>40968.999305555553</v>
      </c>
      <c r="J917">
        <v>1330577940</v>
      </c>
      <c r="K917" s="11">
        <f>(StarterBook[[#This Row],[launched_at]]/86400)+25569+(-5/24)</f>
        <v>40937.471226851849</v>
      </c>
      <c r="L917">
        <v>1327853914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>
        <f>E917/N917</f>
        <v>41.666666666666664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11">
        <f>(StarterBook[[#This Row],[deadline]]/86400) + 25569+ (-5/24)</f>
        <v>40473</v>
      </c>
      <c r="J918">
        <v>1287723600</v>
      </c>
      <c r="K918" s="11">
        <f>(StarterBook[[#This Row],[launched_at]]/86400)+25569+(-5/24)</f>
        <v>40434.645069444443</v>
      </c>
      <c r="L918">
        <v>1284409734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t="e">
        <f>E918/N918</f>
        <v>#DIV/0!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11">
        <f>(StarterBook[[#This Row],[deadline]]/86400) + 25569+ (-5/24)</f>
        <v>41833.895833333328</v>
      </c>
      <c r="J919">
        <v>1405305000</v>
      </c>
      <c r="K919" s="11">
        <f>(StarterBook[[#This Row],[launched_at]]/86400)+25569+(-5/24)</f>
        <v>41802.735300925924</v>
      </c>
      <c r="L919">
        <v>1402612730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>
        <f>E919/N919</f>
        <v>30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11">
        <f>(StarterBook[[#This Row],[deadline]]/86400) + 25569+ (-5/24)</f>
        <v>41974.749548611107</v>
      </c>
      <c r="J920">
        <v>1417474761</v>
      </c>
      <c r="K920" s="11">
        <f>(StarterBook[[#This Row],[launched_at]]/86400)+25569+(-5/24)</f>
        <v>41944.707881944443</v>
      </c>
      <c r="L920">
        <v>1414879161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>
        <f>E920/N920</f>
        <v>19.600000000000001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11">
        <f>(StarterBook[[#This Row],[deadline]]/86400) + 25569+ (-5/24)</f>
        <v>41262.433391203704</v>
      </c>
      <c r="J921">
        <v>1355930645</v>
      </c>
      <c r="K921" s="11">
        <f>(StarterBook[[#This Row],[launched_at]]/86400)+25569+(-5/24)</f>
        <v>41227.433391203704</v>
      </c>
      <c r="L921">
        <v>1352906645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>
        <f>E921/N921</f>
        <v>100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11">
        <f>(StarterBook[[#This Row],[deadline]]/86400) + 25569+ (-5/24)</f>
        <v>41592.504884259259</v>
      </c>
      <c r="J922">
        <v>1384448822</v>
      </c>
      <c r="K922" s="11">
        <f>(StarterBook[[#This Row],[launched_at]]/86400)+25569+(-5/24)</f>
        <v>41562.463217592587</v>
      </c>
      <c r="L922">
        <v>1381853222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t="e">
        <f>E922/N922</f>
        <v>#DIV/0!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11">
        <f>(StarterBook[[#This Row],[deadline]]/86400) + 25569+ (-5/24)</f>
        <v>40889.004351851851</v>
      </c>
      <c r="J923">
        <v>1323666376</v>
      </c>
      <c r="K923" s="11">
        <f>(StarterBook[[#This Row],[launched_at]]/86400)+25569+(-5/24)</f>
        <v>40846.962685185186</v>
      </c>
      <c r="L923">
        <v>1320033976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>
        <f>E923/N923</f>
        <v>231.75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11">
        <f>(StarterBook[[#This Row],[deadline]]/86400) + 25569+ (-5/24)</f>
        <v>41913.32167824074</v>
      </c>
      <c r="J924">
        <v>1412167393</v>
      </c>
      <c r="K924" s="11">
        <f>(StarterBook[[#This Row],[launched_at]]/86400)+25569+(-5/24)</f>
        <v>41878.32167824074</v>
      </c>
      <c r="L924">
        <v>1409143393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>
        <f>E924/N924</f>
        <v>189.33333333333334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11">
        <f>(StarterBook[[#This Row],[deadline]]/86400) + 25569+ (-5/24)</f>
        <v>41964.793090277781</v>
      </c>
      <c r="J925">
        <v>1416614523</v>
      </c>
      <c r="K925" s="11">
        <f>(StarterBook[[#This Row],[launched_at]]/86400)+25569+(-5/24)</f>
        <v>41934.751423611109</v>
      </c>
      <c r="L925">
        <v>1414018923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>
        <f>E925/N925</f>
        <v>55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11">
        <f>(StarterBook[[#This Row],[deadline]]/86400) + 25569+ (-5/24)</f>
        <v>41318.734594907401</v>
      </c>
      <c r="J926">
        <v>1360795069</v>
      </c>
      <c r="K926" s="11">
        <f>(StarterBook[[#This Row],[launched_at]]/86400)+25569+(-5/24)</f>
        <v>41288.734594907401</v>
      </c>
      <c r="L926">
        <v>1358203069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>
        <f>E926/N926</f>
        <v>21.8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11">
        <f>(StarterBook[[#This Row],[deadline]]/86400) + 25569+ (-5/24)</f>
        <v>41605.71424768518</v>
      </c>
      <c r="J927">
        <v>1385590111</v>
      </c>
      <c r="K927" s="11">
        <f>(StarterBook[[#This Row],[launched_at]]/86400)+25569+(-5/24)</f>
        <v>41575.672581018516</v>
      </c>
      <c r="L927">
        <v>1382994511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>
        <f>E927/N927</f>
        <v>32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11">
        <f>(StarterBook[[#This Row],[deadline]]/86400) + 25569+ (-5/24)</f>
        <v>40367.736111111109</v>
      </c>
      <c r="J928">
        <v>1278628800</v>
      </c>
      <c r="K928" s="11">
        <f>(StarterBook[[#This Row],[launched_at]]/86400)+25569+(-5/24)</f>
        <v>40337.811689814815</v>
      </c>
      <c r="L928">
        <v>1276043330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t="e">
        <f>E928/N928</f>
        <v>#DIV/0!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11">
        <f>(StarterBook[[#This Row],[deadline]]/86400) + 25569+ (-5/24)</f>
        <v>41043.614525462959</v>
      </c>
      <c r="J929">
        <v>1337024695</v>
      </c>
      <c r="K929" s="11">
        <f>(StarterBook[[#This Row],[launched_at]]/86400)+25569+(-5/24)</f>
        <v>41013.614525462959</v>
      </c>
      <c r="L929">
        <v>1334432695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t="e">
        <f>E929/N929</f>
        <v>#DIV/0!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11">
        <f>(StarterBook[[#This Row],[deadline]]/86400) + 25569+ (-5/24)</f>
        <v>41230.791666666664</v>
      </c>
      <c r="J930">
        <v>1353196800</v>
      </c>
      <c r="K930" s="11">
        <f>(StarterBook[[#This Row],[launched_at]]/86400)+25569+(-5/24)</f>
        <v>41180.654085648144</v>
      </c>
      <c r="L930">
        <v>1348864913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>
        <f>E930/N930</f>
        <v>56.25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11">
        <f>(StarterBook[[#This Row],[deadline]]/86400) + 25569+ (-5/24)</f>
        <v>41007.988067129627</v>
      </c>
      <c r="J931">
        <v>1333946569</v>
      </c>
      <c r="K931" s="11">
        <f>(StarterBook[[#This Row],[launched_at]]/86400)+25569+(-5/24)</f>
        <v>40978.029733796291</v>
      </c>
      <c r="L931">
        <v>1331358169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t="e">
        <f>E931/N931</f>
        <v>#DIV/0!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11">
        <f>(StarterBook[[#This Row],[deadline]]/86400) + 25569+ (-5/24)</f>
        <v>40354.688888888886</v>
      </c>
      <c r="J932">
        <v>1277501520</v>
      </c>
      <c r="K932" s="11">
        <f>(StarterBook[[#This Row],[launched_at]]/86400)+25569+(-5/24)</f>
        <v>40312.707245370366</v>
      </c>
      <c r="L932">
        <v>1273874306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>
        <f>E932/N932</f>
        <v>69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11">
        <f>(StarterBook[[#This Row],[deadline]]/86400) + 25569+ (-5/24)</f>
        <v>41714.708333333328</v>
      </c>
      <c r="J933">
        <v>1395007200</v>
      </c>
      <c r="K933" s="11">
        <f>(StarterBook[[#This Row],[launched_at]]/86400)+25569+(-5/24)</f>
        <v>41680.151643518519</v>
      </c>
      <c r="L933">
        <v>1392021502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>
        <f>E933/N933</f>
        <v>18.714285714285715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11">
        <f>(StarterBook[[#This Row],[deadline]]/86400) + 25569+ (-5/24)</f>
        <v>41355.719270833331</v>
      </c>
      <c r="J934">
        <v>1363990545</v>
      </c>
      <c r="K934" s="11">
        <f>(StarterBook[[#This Row],[launched_at]]/86400)+25569+(-5/24)</f>
        <v>41310.760937499996</v>
      </c>
      <c r="L934">
        <v>1360106145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>
        <f>E934/N934</f>
        <v>46.033333333333331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11">
        <f>(StarterBook[[#This Row],[deadline]]/86400) + 25569+ (-5/24)</f>
        <v>41770.960752314808</v>
      </c>
      <c r="J935">
        <v>1399867409</v>
      </c>
      <c r="K935" s="11">
        <f>(StarterBook[[#This Row],[launched_at]]/86400)+25569+(-5/24)</f>
        <v>41710.960752314808</v>
      </c>
      <c r="L935">
        <v>1394683409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>
        <f>E935/N935</f>
        <v>60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11">
        <f>(StarterBook[[#This Row],[deadline]]/86400) + 25569+ (-5/24)</f>
        <v>41763.041666666664</v>
      </c>
      <c r="J936">
        <v>1399183200</v>
      </c>
      <c r="K936" s="11">
        <f>(StarterBook[[#This Row],[launched_at]]/86400)+25569+(-5/24)</f>
        <v>41733.528749999998</v>
      </c>
      <c r="L936">
        <v>1396633284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>
        <f>E936/N936</f>
        <v>50.666666666666664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11">
        <f>(StarterBook[[#This Row],[deadline]]/86400) + 25569+ (-5/24)</f>
        <v>42398.125335648147</v>
      </c>
      <c r="J937">
        <v>1454054429</v>
      </c>
      <c r="K937" s="11">
        <f>(StarterBook[[#This Row],[launched_at]]/86400)+25569+(-5/24)</f>
        <v>42368.125335648147</v>
      </c>
      <c r="L937">
        <v>1451462429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>
        <f>E937/N937</f>
        <v>25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11">
        <f>(StarterBook[[#This Row],[deadline]]/86400) + 25569+ (-5/24)</f>
        <v>40926.625</v>
      </c>
      <c r="J938">
        <v>1326916800</v>
      </c>
      <c r="K938" s="11">
        <f>(StarterBook[[#This Row],[launched_at]]/86400)+25569+(-5/24)</f>
        <v>40882.815844907404</v>
      </c>
      <c r="L938">
        <v>1323131689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t="e">
        <f>E938/N938</f>
        <v>#DIV/0!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11">
        <f>(StarterBook[[#This Row],[deadline]]/86400) + 25569+ (-5/24)</f>
        <v>41581.631446759253</v>
      </c>
      <c r="J939">
        <v>1383509357</v>
      </c>
      <c r="K939" s="11">
        <f>(StarterBook[[#This Row],[launched_at]]/86400)+25569+(-5/24)</f>
        <v>41551.589780092589</v>
      </c>
      <c r="L939">
        <v>1380913757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>
        <f>E939/N939</f>
        <v>20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11">
        <f>(StarterBook[[#This Row],[deadline]]/86400) + 25569+ (-5/24)</f>
        <v>41154.27138888889</v>
      </c>
      <c r="J940">
        <v>1346585448</v>
      </c>
      <c r="K940" s="11">
        <f>(StarterBook[[#This Row],[launched_at]]/86400)+25569+(-5/24)</f>
        <v>41124.27138888889</v>
      </c>
      <c r="L940">
        <v>1343993448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>
        <f>E940/N940</f>
        <v>25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11">
        <f>(StarterBook[[#This Row],[deadline]]/86400) + 25569+ (-5/24)</f>
        <v>41455.623611111107</v>
      </c>
      <c r="J941">
        <v>1372622280</v>
      </c>
      <c r="K941" s="11">
        <f>(StarterBook[[#This Row],[launched_at]]/86400)+25569+(-5/24)</f>
        <v>41416.554837962962</v>
      </c>
      <c r="L941">
        <v>1369246738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>
        <f>E941/N941</f>
        <v>20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11">
        <f>(StarterBook[[#This Row],[deadline]]/86400) + 25569+ (-5/24)</f>
        <v>42226.800069444442</v>
      </c>
      <c r="J942">
        <v>1439251926</v>
      </c>
      <c r="K942" s="11">
        <f>(StarterBook[[#This Row],[launched_at]]/86400)+25569+(-5/24)</f>
        <v>42181.800069444442</v>
      </c>
      <c r="L942">
        <v>1435363926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>
        <f>E942/N942</f>
        <v>110.28571428571429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11">
        <f>(StarterBook[[#This Row],[deadline]]/86400) + 25569+ (-5/24)</f>
        <v>42775.888252314813</v>
      </c>
      <c r="J943">
        <v>1486693145</v>
      </c>
      <c r="K943" s="11">
        <f>(StarterBook[[#This Row],[launched_at]]/86400)+25569+(-5/24)</f>
        <v>42745.888252314813</v>
      </c>
      <c r="L943">
        <v>1484101145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>
        <f>E943/N943</f>
        <v>37.451612903225808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11">
        <f>(StarterBook[[#This Row],[deadline]]/86400) + 25569+ (-5/24)</f>
        <v>42418.634953703702</v>
      </c>
      <c r="J944">
        <v>1455826460</v>
      </c>
      <c r="K944" s="11">
        <f>(StarterBook[[#This Row],[launched_at]]/86400)+25569+(-5/24)</f>
        <v>42382.634953703702</v>
      </c>
      <c r="L944">
        <v>1452716060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>
        <f>E944/N944</f>
        <v>41.75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11">
        <f>(StarterBook[[#This Row],[deadline]]/86400) + 25569+ (-5/24)</f>
        <v>42703.501215277771</v>
      </c>
      <c r="J945">
        <v>1480438905</v>
      </c>
      <c r="K945" s="11">
        <f>(StarterBook[[#This Row],[launched_at]]/86400)+25569+(-5/24)</f>
        <v>42673.459548611114</v>
      </c>
      <c r="L945">
        <v>1477843305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>
        <f>E945/N945</f>
        <v>24.083333333333332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11">
        <f>(StarterBook[[#This Row],[deadline]]/86400) + 25569+ (-5/24)</f>
        <v>42478.374999999993</v>
      </c>
      <c r="J946">
        <v>1460988000</v>
      </c>
      <c r="K946" s="11">
        <f>(StarterBook[[#This Row],[launched_at]]/86400)+25569+(-5/24)</f>
        <v>42444.375578703701</v>
      </c>
      <c r="L946">
        <v>1458050450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>
        <f>E946/N946</f>
        <v>69.40625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11">
        <f>(StarterBook[[#This Row],[deadline]]/86400) + 25569+ (-5/24)</f>
        <v>42784.790972222218</v>
      </c>
      <c r="J947">
        <v>1487462340</v>
      </c>
      <c r="K947" s="11">
        <f>(StarterBook[[#This Row],[launched_at]]/86400)+25569+(-5/24)</f>
        <v>42732.66465277777</v>
      </c>
      <c r="L947">
        <v>1482958626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>
        <f>E947/N947</f>
        <v>155.25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11">
        <f>(StarterBook[[#This Row],[deadline]]/86400) + 25569+ (-5/24)</f>
        <v>42622.542222222219</v>
      </c>
      <c r="J948">
        <v>1473444048</v>
      </c>
      <c r="K948" s="11">
        <f>(StarterBook[[#This Row],[launched_at]]/86400)+25569+(-5/24)</f>
        <v>42592.542222222219</v>
      </c>
      <c r="L948">
        <v>1470852048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>
        <f>E948/N948</f>
        <v>57.2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11">
        <f>(StarterBook[[#This Row],[deadline]]/86400) + 25569+ (-5/24)</f>
        <v>42551.57298611111</v>
      </c>
      <c r="J949">
        <v>1467312306</v>
      </c>
      <c r="K949" s="11">
        <f>(StarterBook[[#This Row],[launched_at]]/86400)+25569+(-5/24)</f>
        <v>42491.57298611111</v>
      </c>
      <c r="L949">
        <v>1462128306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t="e">
        <f>E949/N949</f>
        <v>#DIV/0!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11">
        <f>(StarterBook[[#This Row],[deadline]]/86400) + 25569+ (-5/24)</f>
        <v>42441.619953703703</v>
      </c>
      <c r="J950">
        <v>1457812364</v>
      </c>
      <c r="K950" s="11">
        <f>(StarterBook[[#This Row],[launched_at]]/86400)+25569+(-5/24)</f>
        <v>42411.619953703703</v>
      </c>
      <c r="L950">
        <v>1455220364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>
        <f>E950/N950</f>
        <v>60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11">
        <f>(StarterBook[[#This Row],[deadline]]/86400) + 25569+ (-5/24)</f>
        <v>42420.835370370369</v>
      </c>
      <c r="J951">
        <v>1456016576</v>
      </c>
      <c r="K951" s="11">
        <f>(StarterBook[[#This Row],[launched_at]]/86400)+25569+(-5/24)</f>
        <v>42360.835370370369</v>
      </c>
      <c r="L951">
        <v>1450832576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>
        <f>E951/N951</f>
        <v>39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11">
        <f>(StarterBook[[#This Row],[deadline]]/86400) + 25569+ (-5/24)</f>
        <v>42386.54237268518</v>
      </c>
      <c r="J952">
        <v>1453053661</v>
      </c>
      <c r="K952" s="11">
        <f>(StarterBook[[#This Row],[launched_at]]/86400)+25569+(-5/24)</f>
        <v>42356.54237268518</v>
      </c>
      <c r="L952">
        <v>1450461661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>
        <f>E952/N952</f>
        <v>58.416666666666664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11">
        <f>(StarterBook[[#This Row],[deadline]]/86400) + 25569+ (-5/24)</f>
        <v>42525.445277777777</v>
      </c>
      <c r="J953">
        <v>1465054872</v>
      </c>
      <c r="K953" s="11">
        <f>(StarterBook[[#This Row],[launched_at]]/86400)+25569+(-5/24)</f>
        <v>42480.445277777777</v>
      </c>
      <c r="L953">
        <v>1461166872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>
        <f>E953/N953</f>
        <v>158.63636363636363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11">
        <f>(StarterBook[[#This Row],[deadline]]/86400) + 25569+ (-5/24)</f>
        <v>42692.44689814814</v>
      </c>
      <c r="J954">
        <v>1479483812</v>
      </c>
      <c r="K954" s="11">
        <f>(StarterBook[[#This Row],[launched_at]]/86400)+25569+(-5/24)</f>
        <v>42662.405231481483</v>
      </c>
      <c r="L954">
        <v>1476888212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>
        <f>E954/N954</f>
        <v>99.857142857142861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11">
        <f>(StarterBook[[#This Row],[deadline]]/86400) + 25569+ (-5/24)</f>
        <v>42028.956006944441</v>
      </c>
      <c r="J955">
        <v>1422158199</v>
      </c>
      <c r="K955" s="11">
        <f>(StarterBook[[#This Row],[launched_at]]/86400)+25569+(-5/24)</f>
        <v>41998.956006944441</v>
      </c>
      <c r="L955">
        <v>1419566199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>
        <f>E955/N955</f>
        <v>25.2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11">
        <f>(StarterBook[[#This Row],[deadline]]/86400) + 25569+ (-5/24)</f>
        <v>42236.625451388885</v>
      </c>
      <c r="J956">
        <v>1440100839</v>
      </c>
      <c r="K956" s="11">
        <f>(StarterBook[[#This Row],[launched_at]]/86400)+25569+(-5/24)</f>
        <v>42194.625451388885</v>
      </c>
      <c r="L956">
        <v>1436472039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>
        <f>E956/N956</f>
        <v>89.191780821917803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11">
        <f>(StarterBook[[#This Row],[deadline]]/86400) + 25569+ (-5/24)</f>
        <v>42626.086805555555</v>
      </c>
      <c r="J957">
        <v>1473750300</v>
      </c>
      <c r="K957" s="11">
        <f>(StarterBook[[#This Row],[launched_at]]/86400)+25569+(-5/24)</f>
        <v>42586.086805555555</v>
      </c>
      <c r="L957">
        <v>1470294300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>
        <f>E957/N957</f>
        <v>182.6236559139785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11">
        <f>(StarterBook[[#This Row],[deadline]]/86400) + 25569+ (-5/24)</f>
        <v>42120.663877314808</v>
      </c>
      <c r="J958">
        <v>1430081759</v>
      </c>
      <c r="K958" s="11">
        <f>(StarterBook[[#This Row],[launched_at]]/86400)+25569+(-5/24)</f>
        <v>42060.705543981479</v>
      </c>
      <c r="L958">
        <v>1424901359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>
        <f>E958/N958</f>
        <v>50.647058823529413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11">
        <f>(StarterBook[[#This Row],[deadline]]/86400) + 25569+ (-5/24)</f>
        <v>42691.385798611103</v>
      </c>
      <c r="J959">
        <v>1479392133</v>
      </c>
      <c r="K959" s="11">
        <f>(StarterBook[[#This Row],[launched_at]]/86400)+25569+(-5/24)</f>
        <v>42660.344131944446</v>
      </c>
      <c r="L959">
        <v>1476710133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>
        <f>E959/N959</f>
        <v>33.285714285714285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11">
        <f>(StarterBook[[#This Row],[deadline]]/86400) + 25569+ (-5/24)</f>
        <v>42103.999305555553</v>
      </c>
      <c r="J960">
        <v>1428641940</v>
      </c>
      <c r="K960" s="11">
        <f>(StarterBook[[#This Row],[launched_at]]/86400)+25569+(-5/24)</f>
        <v>42082.594479166662</v>
      </c>
      <c r="L960">
        <v>1426792563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>
        <f>E960/N960</f>
        <v>51.823529411764703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11">
        <f>(StarterBook[[#This Row],[deadline]]/86400) + 25569+ (-5/24)</f>
        <v>42022.96603009259</v>
      </c>
      <c r="J961">
        <v>1421640665</v>
      </c>
      <c r="K961" s="11">
        <f>(StarterBook[[#This Row],[launched_at]]/86400)+25569+(-5/24)</f>
        <v>41992.96603009259</v>
      </c>
      <c r="L961">
        <v>1419048665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>
        <f>E961/N961</f>
        <v>113.62573099415205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11">
        <f>(StarterBook[[#This Row],[deadline]]/86400) + 25569+ (-5/24)</f>
        <v>42808.376793981479</v>
      </c>
      <c r="J962">
        <v>1489500155</v>
      </c>
      <c r="K962" s="11">
        <f>(StarterBook[[#This Row],[launched_at]]/86400)+25569+(-5/24)</f>
        <v>42766.41846064815</v>
      </c>
      <c r="L962">
        <v>1485874955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>
        <f>E962/N962</f>
        <v>136.46276595744681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11">
        <f>(StarterBook[[#This Row],[deadline]]/86400) + 25569+ (-5/24)</f>
        <v>42786.583333333336</v>
      </c>
      <c r="J963">
        <v>1487617200</v>
      </c>
      <c r="K963" s="11">
        <f>(StarterBook[[#This Row],[launched_at]]/86400)+25569+(-5/24)</f>
        <v>42740.485358796293</v>
      </c>
      <c r="L963">
        <v>1483634335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>
        <f>E963/N963</f>
        <v>364.35454545454547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11">
        <f>(StarterBook[[#This Row],[deadline]]/86400) + 25569+ (-5/24)</f>
        <v>42411.504085648143</v>
      </c>
      <c r="J964">
        <v>1455210353</v>
      </c>
      <c r="K964" s="11">
        <f>(StarterBook[[#This Row],[launched_at]]/86400)+25569+(-5/24)</f>
        <v>42373.504085648143</v>
      </c>
      <c r="L964">
        <v>1451927153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>
        <f>E964/N964</f>
        <v>19.243243243243242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11">
        <f>(StarterBook[[#This Row],[deadline]]/86400) + 25569+ (-5/24)</f>
        <v>42660.427303240744</v>
      </c>
      <c r="J965">
        <v>1476717319</v>
      </c>
      <c r="K965" s="11">
        <f>(StarterBook[[#This Row],[launched_at]]/86400)+25569+(-5/24)</f>
        <v>42625.427303240744</v>
      </c>
      <c r="L965">
        <v>1473693319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>
        <f>E965/N965</f>
        <v>41.888888888888886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11">
        <f>(StarterBook[[#This Row],[deadline]]/86400) + 25569+ (-5/24)</f>
        <v>42248.420358796291</v>
      </c>
      <c r="J966">
        <v>1441119919</v>
      </c>
      <c r="K966" s="11">
        <f>(StarterBook[[#This Row],[launched_at]]/86400)+25569+(-5/24)</f>
        <v>42208.420358796291</v>
      </c>
      <c r="L966">
        <v>1437663919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>
        <f>E966/N966</f>
        <v>30.310344827586206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11">
        <f>(StarterBook[[#This Row],[deadline]]/86400) + 25569+ (-5/24)</f>
        <v>42668.957638888889</v>
      </c>
      <c r="J967">
        <v>1477454340</v>
      </c>
      <c r="K967" s="11">
        <f>(StarterBook[[#This Row],[launched_at]]/86400)+25569+(-5/24)</f>
        <v>42636.808402777773</v>
      </c>
      <c r="L967">
        <v>1474676646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>
        <f>E967/N967</f>
        <v>49.666666666666664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11">
        <f>(StarterBook[[#This Row],[deadline]]/86400) + 25569+ (-5/24)</f>
        <v>42649.427453703705</v>
      </c>
      <c r="J968">
        <v>1475766932</v>
      </c>
      <c r="K968" s="11">
        <f>(StarterBook[[#This Row],[launched_at]]/86400)+25569+(-5/24)</f>
        <v>42619.427453703705</v>
      </c>
      <c r="L968">
        <v>1473174932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>
        <f>E968/N968</f>
        <v>59.2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11">
        <f>(StarterBook[[#This Row],[deadline]]/86400) + 25569+ (-5/24)</f>
        <v>42482.004328703704</v>
      </c>
      <c r="J969">
        <v>1461301574</v>
      </c>
      <c r="K969" s="11">
        <f>(StarterBook[[#This Row],[launched_at]]/86400)+25569+(-5/24)</f>
        <v>42422.045995370368</v>
      </c>
      <c r="L969">
        <v>1456121174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>
        <f>E969/N969</f>
        <v>43.97530864197531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11">
        <f>(StarterBook[[#This Row],[deadline]]/86400) + 25569+ (-5/24)</f>
        <v>41866.639282407406</v>
      </c>
      <c r="J970">
        <v>1408134034</v>
      </c>
      <c r="K970" s="11">
        <f>(StarterBook[[#This Row],[launched_at]]/86400)+25569+(-5/24)</f>
        <v>41836.639282407406</v>
      </c>
      <c r="L970">
        <v>1405542034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>
        <f>E970/N970</f>
        <v>26.5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11">
        <f>(StarterBook[[#This Row],[deadline]]/86400) + 25569+ (-5/24)</f>
        <v>42775.094988425924</v>
      </c>
      <c r="J971">
        <v>1486624607</v>
      </c>
      <c r="K971" s="11">
        <f>(StarterBook[[#This Row],[launched_at]]/86400)+25569+(-5/24)</f>
        <v>42742.094988425924</v>
      </c>
      <c r="L971">
        <v>1483773407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>
        <f>E971/N971</f>
        <v>1272.7272727272727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11">
        <f>(StarterBook[[#This Row],[deadline]]/86400) + 25569+ (-5/24)</f>
        <v>42757.999305555553</v>
      </c>
      <c r="J972">
        <v>1485147540</v>
      </c>
      <c r="K972" s="11">
        <f>(StarterBook[[#This Row],[launched_at]]/86400)+25569+(-5/24)</f>
        <v>42721.012187499997</v>
      </c>
      <c r="L972">
        <v>1481951853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>
        <f>E972/N972</f>
        <v>164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11">
        <f>(StarterBook[[#This Row],[deadline]]/86400) + 25569+ (-5/24)</f>
        <v>42156.500694444439</v>
      </c>
      <c r="J973">
        <v>1433178060</v>
      </c>
      <c r="K973" s="11">
        <f>(StarterBook[[#This Row],[launched_at]]/86400)+25569+(-5/24)</f>
        <v>42111.500694444439</v>
      </c>
      <c r="L973">
        <v>1429290060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>
        <f>E973/N973</f>
        <v>45.2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11">
        <f>(StarterBook[[#This Row],[deadline]]/86400) + 25569+ (-5/24)</f>
        <v>41886.082638888889</v>
      </c>
      <c r="J974">
        <v>1409813940</v>
      </c>
      <c r="K974" s="11">
        <f>(StarterBook[[#This Row],[launched_at]]/86400)+25569+(-5/24)</f>
        <v>41856.657384259255</v>
      </c>
      <c r="L974">
        <v>1407271598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>
        <f>E974/N974</f>
        <v>153.88888888888889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11">
        <f>(StarterBook[[#This Row],[deadline]]/86400) + 25569+ (-5/24)</f>
        <v>42316.848298611112</v>
      </c>
      <c r="J975">
        <v>1447032093</v>
      </c>
      <c r="K975" s="11">
        <f>(StarterBook[[#This Row],[launched_at]]/86400)+25569+(-5/24)</f>
        <v>42256.806631944441</v>
      </c>
      <c r="L975">
        <v>1441844493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>
        <f>E975/N975</f>
        <v>51.375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11">
        <f>(StarterBook[[#This Row],[deadline]]/86400) + 25569+ (-5/24)</f>
        <v>42454.499490740738</v>
      </c>
      <c r="J976">
        <v>1458925156</v>
      </c>
      <c r="K976" s="11">
        <f>(StarterBook[[#This Row],[launched_at]]/86400)+25569+(-5/24)</f>
        <v>42424.541157407402</v>
      </c>
      <c r="L976">
        <v>1456336756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>
        <f>E976/N976</f>
        <v>93.333333333333329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11">
        <f>(StarterBook[[#This Row],[deadline]]/86400) + 25569+ (-5/24)</f>
        <v>42549.488252314812</v>
      </c>
      <c r="J977">
        <v>1467132185</v>
      </c>
      <c r="K977" s="11">
        <f>(StarterBook[[#This Row],[launched_at]]/86400)+25569+(-5/24)</f>
        <v>42489.488252314812</v>
      </c>
      <c r="L977">
        <v>1461948185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>
        <f>E977/N977</f>
        <v>108.625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11">
        <f>(StarterBook[[#This Row],[deadline]]/86400) + 25569+ (-5/24)</f>
        <v>42229.850659722222</v>
      </c>
      <c r="J978">
        <v>1439515497</v>
      </c>
      <c r="K978" s="11">
        <f>(StarterBook[[#This Row],[launched_at]]/86400)+25569+(-5/24)</f>
        <v>42184.850659722222</v>
      </c>
      <c r="L978">
        <v>1435627497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>
        <f>E978/N978</f>
        <v>160.5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11">
        <f>(StarterBook[[#This Row],[deadline]]/86400) + 25569+ (-5/24)</f>
        <v>42421.733761574076</v>
      </c>
      <c r="J979">
        <v>1456094197</v>
      </c>
      <c r="K979" s="11">
        <f>(StarterBook[[#This Row],[launched_at]]/86400)+25569+(-5/24)</f>
        <v>42391.733761574076</v>
      </c>
      <c r="L979">
        <v>1453502197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>
        <f>E979/N979</f>
        <v>75.75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11">
        <f>(StarterBook[[#This Row],[deadline]]/86400) + 25569+ (-5/24)</f>
        <v>42425.100706018515</v>
      </c>
      <c r="J980">
        <v>1456385101</v>
      </c>
      <c r="K980" s="11">
        <f>(StarterBook[[#This Row],[launched_at]]/86400)+25569+(-5/24)</f>
        <v>42395.100706018515</v>
      </c>
      <c r="L980">
        <v>1453793101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>
        <f>E980/N980</f>
        <v>790.83739837398377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11">
        <f>(StarterBook[[#This Row],[deadline]]/86400) + 25569+ (-5/24)</f>
        <v>42541.582638888889</v>
      </c>
      <c r="J981">
        <v>1466449140</v>
      </c>
      <c r="K981" s="11">
        <f>(StarterBook[[#This Row],[launched_at]]/86400)+25569+(-5/24)</f>
        <v>42506.208657407406</v>
      </c>
      <c r="L981">
        <v>1463392828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>
        <f>E981/N981</f>
        <v>301.93916666666667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11">
        <f>(StarterBook[[#This Row],[deadline]]/86400) + 25569+ (-5/24)</f>
        <v>41973.737523148149</v>
      </c>
      <c r="J982">
        <v>1417387322</v>
      </c>
      <c r="K982" s="11">
        <f>(StarterBook[[#This Row],[launched_at]]/86400)+25569+(-5/24)</f>
        <v>41928.695856481478</v>
      </c>
      <c r="L982">
        <v>1413495722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>
        <f>E982/N982</f>
        <v>47.935483870967744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11">
        <f>(StarterBook[[#This Row],[deadline]]/86400) + 25569+ (-5/24)</f>
        <v>41860.738680555551</v>
      </c>
      <c r="J983">
        <v>1407624222</v>
      </c>
      <c r="K983" s="11">
        <f>(StarterBook[[#This Row],[launched_at]]/86400)+25569+(-5/24)</f>
        <v>41830.738680555551</v>
      </c>
      <c r="L983">
        <v>1405032222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>
        <f>E983/N983</f>
        <v>2.75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11">
        <f>(StarterBook[[#This Row],[deadline]]/86400) + 25569+ (-5/24)</f>
        <v>42645.544976851852</v>
      </c>
      <c r="J984">
        <v>1475431486</v>
      </c>
      <c r="K984" s="11">
        <f>(StarterBook[[#This Row],[launched_at]]/86400)+25569+(-5/24)</f>
        <v>42615.544976851852</v>
      </c>
      <c r="L984">
        <v>1472839486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>
        <f>E984/N984</f>
        <v>1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11">
        <f>(StarterBook[[#This Row],[deadline]]/86400) + 25569+ (-5/24)</f>
        <v>42605.662499999999</v>
      </c>
      <c r="J985">
        <v>1471985640</v>
      </c>
      <c r="K985" s="11">
        <f>(StarterBook[[#This Row],[launched_at]]/86400)+25569+(-5/24)</f>
        <v>42574.459317129622</v>
      </c>
      <c r="L985">
        <v>1469289685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>
        <f>E985/N985</f>
        <v>171.79329608938548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11">
        <f>(StarterBook[[#This Row],[deadline]]/86400) + 25569+ (-5/24)</f>
        <v>42090.86583333333</v>
      </c>
      <c r="J986">
        <v>1427507208</v>
      </c>
      <c r="K986" s="11">
        <f>(StarterBook[[#This Row],[launched_at]]/86400)+25569+(-5/24)</f>
        <v>42060.907499999994</v>
      </c>
      <c r="L986">
        <v>1424918808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>
        <f>E986/N986</f>
        <v>35.333333333333336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11">
        <f>(StarterBook[[#This Row],[deadline]]/86400) + 25569+ (-5/24)</f>
        <v>42369.749999999993</v>
      </c>
      <c r="J987">
        <v>1451602800</v>
      </c>
      <c r="K987" s="11">
        <f>(StarterBook[[#This Row],[launched_at]]/86400)+25569+(-5/24)</f>
        <v>42339.759375000001</v>
      </c>
      <c r="L987">
        <v>1449011610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>
        <f>E987/N987</f>
        <v>82.086956521739125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11">
        <f>(StarterBook[[#This Row],[deadline]]/86400) + 25569+ (-5/24)</f>
        <v>42378.791666666664</v>
      </c>
      <c r="J988">
        <v>1452384000</v>
      </c>
      <c r="K988" s="11">
        <f>(StarterBook[[#This Row],[launched_at]]/86400)+25569+(-5/24)</f>
        <v>42324.559027777774</v>
      </c>
      <c r="L988">
        <v>1447698300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>
        <f>E988/N988</f>
        <v>110.8695652173913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11">
        <f>(StarterBook[[#This Row],[deadline]]/86400) + 25569+ (-5/24)</f>
        <v>41813.086226851847</v>
      </c>
      <c r="J989">
        <v>1403507050</v>
      </c>
      <c r="K989" s="11">
        <f>(StarterBook[[#This Row],[launched_at]]/86400)+25569+(-5/24)</f>
        <v>41773.086226851847</v>
      </c>
      <c r="L989">
        <v>1400051050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>
        <f>E989/N989</f>
        <v>161.21951219512195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11">
        <f>(StarterBook[[#This Row],[deadline]]/86400) + 25569+ (-5/24)</f>
        <v>42644.148437499993</v>
      </c>
      <c r="J990">
        <v>1475310825</v>
      </c>
      <c r="K990" s="11">
        <f>(StarterBook[[#This Row],[launched_at]]/86400)+25569+(-5/24)</f>
        <v>42614.148437499993</v>
      </c>
      <c r="L990">
        <v>1472718825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t="e">
        <f>E990/N990</f>
        <v>#DIV/0!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11">
        <f>(StarterBook[[#This Row],[deadline]]/86400) + 25569+ (-5/24)</f>
        <v>42641.725636574069</v>
      </c>
      <c r="J991">
        <v>1475101495</v>
      </c>
      <c r="K991" s="11">
        <f>(StarterBook[[#This Row],[launched_at]]/86400)+25569+(-5/24)</f>
        <v>42611.725636574069</v>
      </c>
      <c r="L991">
        <v>1472509495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>
        <f>E991/N991</f>
        <v>52.40625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11">
        <f>(StarterBook[[#This Row],[deadline]]/86400) + 25569+ (-5/24)</f>
        <v>41885.575972222221</v>
      </c>
      <c r="J992">
        <v>1409770164</v>
      </c>
      <c r="K992" s="11">
        <f>(StarterBook[[#This Row],[launched_at]]/86400)+25569+(-5/24)</f>
        <v>41855.575972222221</v>
      </c>
      <c r="L992">
        <v>1407178164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>
        <f>E992/N992</f>
        <v>13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11">
        <f>(StarterBook[[#This Row],[deadline]]/86400) + 25569+ (-5/24)</f>
        <v>42563.57708333333</v>
      </c>
      <c r="J993">
        <v>1468349460</v>
      </c>
      <c r="K993" s="11">
        <f>(StarterBook[[#This Row],[launched_at]]/86400)+25569+(-5/24)</f>
        <v>42538.548472222225</v>
      </c>
      <c r="L993">
        <v>1466186988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>
        <f>E993/N993</f>
        <v>30.285714285714285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11">
        <f>(StarterBook[[#This Row],[deadline]]/86400) + 25569+ (-5/24)</f>
        <v>42497.674988425926</v>
      </c>
      <c r="J994">
        <v>1462655519</v>
      </c>
      <c r="K994" s="11">
        <f>(StarterBook[[#This Row],[launched_at]]/86400)+25569+(-5/24)</f>
        <v>42437.71665509259</v>
      </c>
      <c r="L994">
        <v>1457475119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>
        <f>E994/N994</f>
        <v>116.75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11">
        <f>(StarterBook[[#This Row],[deadline]]/86400) + 25569+ (-5/24)</f>
        <v>42685.999999999993</v>
      </c>
      <c r="J995">
        <v>1478926800</v>
      </c>
      <c r="K995" s="11">
        <f>(StarterBook[[#This Row],[launched_at]]/86400)+25569+(-5/24)</f>
        <v>42652.756574074076</v>
      </c>
      <c r="L995">
        <v>1476054568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>
        <f>E995/N995</f>
        <v>89.59693877551021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11">
        <f>(StarterBook[[#This Row],[deadline]]/86400) + 25569+ (-5/24)</f>
        <v>41973.749305555553</v>
      </c>
      <c r="J996">
        <v>1417388340</v>
      </c>
      <c r="K996" s="11">
        <f>(StarterBook[[#This Row],[launched_at]]/86400)+25569+(-5/24)</f>
        <v>41921.054745370369</v>
      </c>
      <c r="L996">
        <v>1412835530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>
        <f>E996/N996</f>
        <v>424.45454545454544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11">
        <f>(StarterBook[[#This Row],[deadline]]/86400) + 25569+ (-5/24)</f>
        <v>41972.458333333336</v>
      </c>
      <c r="J997">
        <v>1417276800</v>
      </c>
      <c r="K997" s="11">
        <f>(StarterBook[[#This Row],[launched_at]]/86400)+25569+(-5/24)</f>
        <v>41947.732407407406</v>
      </c>
      <c r="L997">
        <v>1415140480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>
        <f>E997/N997</f>
        <v>80.666666666666671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11">
        <f>(StarterBook[[#This Row],[deadline]]/86400) + 25569+ (-5/24)</f>
        <v>41847.435416666667</v>
      </c>
      <c r="J998">
        <v>1406474820</v>
      </c>
      <c r="K998" s="11">
        <f>(StarterBook[[#This Row],[launched_at]]/86400)+25569+(-5/24)</f>
        <v>41817.658101851848</v>
      </c>
      <c r="L998">
        <v>1403902060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>
        <f>E998/N998</f>
        <v>13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11">
        <f>(StarterBook[[#This Row],[deadline]]/86400) + 25569+ (-5/24)</f>
        <v>41970.936307870368</v>
      </c>
      <c r="J999">
        <v>1417145297</v>
      </c>
      <c r="K999" s="11">
        <f>(StarterBook[[#This Row],[launched_at]]/86400)+25569+(-5/24)</f>
        <v>41940.894641203704</v>
      </c>
      <c r="L999">
        <v>1414549697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>
        <f>E999/N999</f>
        <v>8.125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11">
        <f>(StarterBook[[#This Row],[deadline]]/86400) + 25569+ (-5/24)</f>
        <v>42327.002326388887</v>
      </c>
      <c r="J1000">
        <v>1447909401</v>
      </c>
      <c r="K1000" s="11">
        <f>(StarterBook[[#This Row],[launched_at]]/86400)+25569+(-5/24)</f>
        <v>42281.960659722223</v>
      </c>
      <c r="L1000">
        <v>1444017801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>
        <f>E1000/N1000</f>
        <v>153.42794759825327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11">
        <f>(StarterBook[[#This Row],[deadline]]/86400) + 25569+ (-5/24)</f>
        <v>41956.126388888886</v>
      </c>
      <c r="J1001">
        <v>1415865720</v>
      </c>
      <c r="K1001" s="11">
        <f>(StarterBook[[#This Row],[launched_at]]/86400)+25569+(-5/24)</f>
        <v>41926.091319444444</v>
      </c>
      <c r="L1001">
        <v>1413270690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>
        <f>E1001/N1001</f>
        <v>292.07499999999999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11">
        <f>(StarterBook[[#This Row],[deadline]]/86400) + 25569+ (-5/24)</f>
        <v>42808.80972222222</v>
      </c>
      <c r="J1002">
        <v>1489537560</v>
      </c>
      <c r="K1002" s="11">
        <f>(StarterBook[[#This Row],[launched_at]]/86400)+25569+(-5/24)</f>
        <v>42748.851388888885</v>
      </c>
      <c r="L1002">
        <v>1484357160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>
        <f>E1002/N1002</f>
        <v>3304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11">
        <f>(StarterBook[[#This Row],[deadline]]/86400) + 25569+ (-5/24)</f>
        <v>42765.511724537035</v>
      </c>
      <c r="J1003">
        <v>1485796613</v>
      </c>
      <c r="K1003" s="11">
        <f>(StarterBook[[#This Row],[launched_at]]/86400)+25569+(-5/24)</f>
        <v>42720.511724537035</v>
      </c>
      <c r="L1003">
        <v>1481908613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>
        <f>E1003/N1003</f>
        <v>1300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11">
        <f>(StarterBook[[#This Row],[deadline]]/86400) + 25569+ (-5/24)</f>
        <v>42355.040972222218</v>
      </c>
      <c r="J1004">
        <v>1450331940</v>
      </c>
      <c r="K1004" s="11">
        <f>(StarterBook[[#This Row],[launched_at]]/86400)+25569+(-5/24)</f>
        <v>42325.475856481477</v>
      </c>
      <c r="L1004">
        <v>1447777514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>
        <f>E1004/N1004</f>
        <v>134.54545454545453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11">
        <f>(StarterBook[[#This Row],[deadline]]/86400) + 25569+ (-5/24)</f>
        <v>42810.459039351852</v>
      </c>
      <c r="J1005">
        <v>1489680061</v>
      </c>
      <c r="K1005" s="11">
        <f>(StarterBook[[#This Row],[launched_at]]/86400)+25569+(-5/24)</f>
        <v>42780.500706018516</v>
      </c>
      <c r="L1005">
        <v>1487091661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>
        <f>E1005/N1005</f>
        <v>214.06666666666666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11">
        <f>(StarterBook[[#This Row],[deadline]]/86400) + 25569+ (-5/24)</f>
        <v>42418.5003125</v>
      </c>
      <c r="J1006">
        <v>1455814827</v>
      </c>
      <c r="K1006" s="11">
        <f>(StarterBook[[#This Row],[launched_at]]/86400)+25569+(-5/24)</f>
        <v>42388.5003125</v>
      </c>
      <c r="L1006">
        <v>1453222827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>
        <f>E1006/N1006</f>
        <v>216.33684210526314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11">
        <f>(StarterBook[[#This Row],[deadline]]/86400) + 25569+ (-5/24)</f>
        <v>42307.41646990741</v>
      </c>
      <c r="J1007">
        <v>1446217183</v>
      </c>
      <c r="K1007" s="11">
        <f>(StarterBook[[#This Row],[launched_at]]/86400)+25569+(-5/24)</f>
        <v>42276.41646990741</v>
      </c>
      <c r="L1007">
        <v>1443538783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>
        <f>E1007/N1007</f>
        <v>932.31055900621118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11">
        <f>(StarterBook[[#This Row],[deadline]]/86400) + 25569+ (-5/24)</f>
        <v>41985.09097222222</v>
      </c>
      <c r="J1008">
        <v>1418368260</v>
      </c>
      <c r="K1008" s="11">
        <f>(StarterBook[[#This Row],[launched_at]]/86400)+25569+(-5/24)</f>
        <v>41976.83185185185</v>
      </c>
      <c r="L1008">
        <v>1417654672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>
        <f>E1008/N1008</f>
        <v>29.25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11">
        <f>(StarterBook[[#This Row],[deadline]]/86400) + 25569+ (-5/24)</f>
        <v>42718.416932870365</v>
      </c>
      <c r="J1009">
        <v>1481727623</v>
      </c>
      <c r="K1009" s="11">
        <f>(StarterBook[[#This Row],[launched_at]]/86400)+25569+(-5/24)</f>
        <v>42676.3752662037</v>
      </c>
      <c r="L1009">
        <v>1478095223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>
        <f>E1009/N1009</f>
        <v>174.94736842105263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11">
        <f>(StarterBook[[#This Row],[deadline]]/86400) + 25569+ (-5/24)</f>
        <v>42732.600868055553</v>
      </c>
      <c r="J1010">
        <v>1482953115</v>
      </c>
      <c r="K1010" s="11">
        <f>(StarterBook[[#This Row],[launched_at]]/86400)+25569+(-5/24)</f>
        <v>42702.600868055553</v>
      </c>
      <c r="L1010">
        <v>1480361115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>
        <f>E1010/N1010</f>
        <v>250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11">
        <f>(StarterBook[[#This Row],[deadline]]/86400) + 25569+ (-5/24)</f>
        <v>42540.396365740737</v>
      </c>
      <c r="J1011">
        <v>1466346646</v>
      </c>
      <c r="K1011" s="11">
        <f>(StarterBook[[#This Row],[launched_at]]/86400)+25569+(-5/24)</f>
        <v>42510.396365740737</v>
      </c>
      <c r="L1011">
        <v>1463754646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>
        <f>E1011/N1011</f>
        <v>65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11">
        <f>(StarterBook[[#This Row],[deadline]]/86400) + 25569+ (-5/24)</f>
        <v>42617.915972222218</v>
      </c>
      <c r="J1012">
        <v>1473044340</v>
      </c>
      <c r="K1012" s="11">
        <f>(StarterBook[[#This Row],[launched_at]]/86400)+25569+(-5/24)</f>
        <v>42561.621087962958</v>
      </c>
      <c r="L1012">
        <v>1468180462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>
        <f>E1012/N1012</f>
        <v>55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11">
        <f>(StarterBook[[#This Row],[deadline]]/86400) + 25569+ (-5/24)</f>
        <v>41991.689756944441</v>
      </c>
      <c r="J1013">
        <v>1418938395</v>
      </c>
      <c r="K1013" s="11">
        <f>(StarterBook[[#This Row],[launched_at]]/86400)+25569+(-5/24)</f>
        <v>41946.689756944441</v>
      </c>
      <c r="L1013">
        <v>1415050395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>
        <f>E1013/N1013</f>
        <v>75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11">
        <f>(StarterBook[[#This Row],[deadline]]/86400) + 25569+ (-5/24)</f>
        <v>42759.232083333329</v>
      </c>
      <c r="J1014">
        <v>1485254052</v>
      </c>
      <c r="K1014" s="11">
        <f>(StarterBook[[#This Row],[launched_at]]/86400)+25569+(-5/24)</f>
        <v>42714.232083333329</v>
      </c>
      <c r="L1014">
        <v>1481366052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>
        <f>E1014/N1014</f>
        <v>1389.3561935483872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11">
        <f>(StarterBook[[#This Row],[deadline]]/86400) + 25569+ (-5/24)</f>
        <v>42367.624999999993</v>
      </c>
      <c r="J1015">
        <v>1451419200</v>
      </c>
      <c r="K1015" s="11">
        <f>(StarterBook[[#This Row],[launched_at]]/86400)+25569+(-5/24)</f>
        <v>42339.625648148147</v>
      </c>
      <c r="L1015">
        <v>1449000056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>
        <f>E1015/N1015</f>
        <v>95.911111111111111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11">
        <f>(StarterBook[[#This Row],[deadline]]/86400) + 25569+ (-5/24)</f>
        <v>42004.79415509259</v>
      </c>
      <c r="J1016">
        <v>1420070615</v>
      </c>
      <c r="K1016" s="11">
        <f>(StarterBook[[#This Row],[launched_at]]/86400)+25569+(-5/24)</f>
        <v>41954.79415509259</v>
      </c>
      <c r="L1016">
        <v>1415750615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>
        <f>E1016/N1016</f>
        <v>191.25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11">
        <f>(StarterBook[[#This Row],[deadline]]/86400) + 25569+ (-5/24)</f>
        <v>42333.711747685178</v>
      </c>
      <c r="J1017">
        <v>1448489095</v>
      </c>
      <c r="K1017" s="11">
        <f>(StarterBook[[#This Row],[launched_at]]/86400)+25569+(-5/24)</f>
        <v>42303.670081018521</v>
      </c>
      <c r="L1017">
        <v>1445893495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>
        <f>E1017/N1017</f>
        <v>40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11">
        <f>(StarterBook[[#This Row],[deadline]]/86400) + 25569+ (-5/24)</f>
        <v>42466.857129629629</v>
      </c>
      <c r="J1018">
        <v>1459992856</v>
      </c>
      <c r="K1018" s="11">
        <f>(StarterBook[[#This Row],[launched_at]]/86400)+25569+(-5/24)</f>
        <v>42421.898796296293</v>
      </c>
      <c r="L1018">
        <v>1456108456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>
        <f>E1018/N1018</f>
        <v>74.78947368421052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11">
        <f>(StarterBook[[#This Row],[deadline]]/86400) + 25569+ (-5/24)</f>
        <v>42329.508506944439</v>
      </c>
      <c r="J1019">
        <v>1448125935</v>
      </c>
      <c r="K1019" s="11">
        <f>(StarterBook[[#This Row],[launched_at]]/86400)+25569+(-5/24)</f>
        <v>42289.466840277775</v>
      </c>
      <c r="L1019">
        <v>1444666335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>
        <f>E1019/N1019</f>
        <v>161.11830985915492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11">
        <f>(StarterBook[[#This Row],[deadline]]/86400) + 25569+ (-5/24)</f>
        <v>42565.283946759257</v>
      </c>
      <c r="J1020">
        <v>1468496933</v>
      </c>
      <c r="K1020" s="11">
        <f>(StarterBook[[#This Row],[launched_at]]/86400)+25569+(-5/24)</f>
        <v>42535.283946759257</v>
      </c>
      <c r="L1020">
        <v>1465904933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>
        <f>E1020/N1020</f>
        <v>88.714285714285708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11">
        <f>(StarterBook[[#This Row],[deadline]]/86400) + 25569+ (-5/24)</f>
        <v>42039.765613425923</v>
      </c>
      <c r="J1021">
        <v>1423092149</v>
      </c>
      <c r="K1021" s="11">
        <f>(StarterBook[[#This Row],[launched_at]]/86400)+25569+(-5/24)</f>
        <v>42009.765613425923</v>
      </c>
      <c r="L1021">
        <v>1420500149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>
        <f>E1021/N1021</f>
        <v>53.25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11">
        <f>(StarterBook[[#This Row],[deadline]]/86400) + 25569+ (-5/24)</f>
        <v>42156.824305555558</v>
      </c>
      <c r="J1022">
        <v>1433206020</v>
      </c>
      <c r="K1022" s="11">
        <f>(StarterBook[[#This Row],[launched_at]]/86400)+25569+(-5/24)</f>
        <v>42126.861215277771</v>
      </c>
      <c r="L1022">
        <v>1430617209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>
        <f>E1022/N1022</f>
        <v>106.2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11">
        <f>(StarterBook[[#This Row],[deadline]]/86400) + 25569+ (-5/24)</f>
        <v>42293.958333333336</v>
      </c>
      <c r="J1023">
        <v>1445054400</v>
      </c>
      <c r="K1023" s="11">
        <f>(StarterBook[[#This Row],[launched_at]]/86400)+25569+(-5/24)</f>
        <v>42271.043645833335</v>
      </c>
      <c r="L1023">
        <v>1443074571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>
        <f>E1023/N1023</f>
        <v>22.079728033472804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11">
        <f>(StarterBook[[#This Row],[deadline]]/86400) + 25569+ (-5/24)</f>
        <v>42141.438391203701</v>
      </c>
      <c r="J1024">
        <v>1431876677</v>
      </c>
      <c r="K1024" s="11">
        <f>(StarterBook[[#This Row],[launched_at]]/86400)+25569+(-5/24)</f>
        <v>42111.438391203701</v>
      </c>
      <c r="L1024">
        <v>1429284677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>
        <f>E1024/N1024</f>
        <v>31.054054054054053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11">
        <f>(StarterBook[[#This Row],[deadline]]/86400) + 25569+ (-5/24)</f>
        <v>42175.711354166669</v>
      </c>
      <c r="J1025">
        <v>1434837861</v>
      </c>
      <c r="K1025" s="11">
        <f>(StarterBook[[#This Row],[launched_at]]/86400)+25569+(-5/24)</f>
        <v>42145.711354166669</v>
      </c>
      <c r="L1025">
        <v>1432245861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>
        <f>E1025/N1025</f>
        <v>36.206106870229007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11">
        <f>(StarterBook[[#This Row],[deadline]]/86400) + 25569+ (-5/24)</f>
        <v>42400.372256944444</v>
      </c>
      <c r="J1026">
        <v>1454248563</v>
      </c>
      <c r="K1026" s="11">
        <f>(StarterBook[[#This Row],[launched_at]]/86400)+25569+(-5/24)</f>
        <v>42370.372256944444</v>
      </c>
      <c r="L1026">
        <v>1451656563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>
        <f>E1026/N1026</f>
        <v>388.9762295081967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11">
        <f>(StarterBook[[#This Row],[deadline]]/86400) + 25569+ (-5/24)</f>
        <v>42079.583761574067</v>
      </c>
      <c r="J1027">
        <v>1426532437</v>
      </c>
      <c r="K1027" s="11">
        <f>(StarterBook[[#This Row],[launched_at]]/86400)+25569+(-5/24)</f>
        <v>42049.625428240739</v>
      </c>
      <c r="L1027">
        <v>1423944037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>
        <f>E1027/N1027</f>
        <v>71.848571428571432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11">
        <f>(StarterBook[[#This Row],[deadline]]/86400) + 25569+ (-5/24)</f>
        <v>42460.157592592594</v>
      </c>
      <c r="J1028">
        <v>1459414016</v>
      </c>
      <c r="K1028" s="11">
        <f>(StarterBook[[#This Row],[launched_at]]/86400)+25569+(-5/24)</f>
        <v>42426.199259259258</v>
      </c>
      <c r="L1028">
        <v>1456480016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>
        <f>E1028/N1028</f>
        <v>57.381803278688523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11">
        <f>(StarterBook[[#This Row],[deadline]]/86400) + 25569+ (-5/24)</f>
        <v>41934.825775462959</v>
      </c>
      <c r="J1029">
        <v>1414025347</v>
      </c>
      <c r="K1029" s="11">
        <f>(StarterBook[[#This Row],[launched_at]]/86400)+25569+(-5/24)</f>
        <v>41904.825775462959</v>
      </c>
      <c r="L1029">
        <v>1411433347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>
        <f>E1029/N1029</f>
        <v>69.666666666666671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11">
        <f>(StarterBook[[#This Row],[deadline]]/86400) + 25569+ (-5/24)</f>
        <v>42800.624999999993</v>
      </c>
      <c r="J1030">
        <v>1488830400</v>
      </c>
      <c r="K1030" s="11">
        <f>(StarterBook[[#This Row],[launched_at]]/86400)+25569+(-5/24)</f>
        <v>42755.419039351851</v>
      </c>
      <c r="L1030">
        <v>1484924605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>
        <f>E1030/N1030</f>
        <v>45.988235294117644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11">
        <f>(StarterBook[[#This Row],[deadline]]/86400) + 25569+ (-5/24)</f>
        <v>42098.707638888889</v>
      </c>
      <c r="J1031">
        <v>1428184740</v>
      </c>
      <c r="K1031" s="11">
        <f>(StarterBook[[#This Row],[launched_at]]/86400)+25569+(-5/24)</f>
        <v>42044.503553240742</v>
      </c>
      <c r="L1031">
        <v>1423501507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>
        <f>E1031/N1031</f>
        <v>79.262411347517727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11">
        <f>(StarterBook[[#This Row],[deadline]]/86400) + 25569+ (-5/24)</f>
        <v>42625.274872685179</v>
      </c>
      <c r="J1032">
        <v>1473680149</v>
      </c>
      <c r="K1032" s="11">
        <f>(StarterBook[[#This Row],[launched_at]]/86400)+25569+(-5/24)</f>
        <v>42611.274872685179</v>
      </c>
      <c r="L1032">
        <v>1472470549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>
        <f>E1032/N1032</f>
        <v>43.031446540880502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11">
        <f>(StarterBook[[#This Row],[deadline]]/86400) + 25569+ (-5/24)</f>
        <v>42354.555671296293</v>
      </c>
      <c r="J1033">
        <v>1450290010</v>
      </c>
      <c r="K1033" s="11">
        <f>(StarterBook[[#This Row],[launched_at]]/86400)+25569+(-5/24)</f>
        <v>42324.555671296293</v>
      </c>
      <c r="L1033">
        <v>1447698010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>
        <f>E1033/N1033</f>
        <v>108.48484848484848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11">
        <f>(StarterBook[[#This Row],[deadline]]/86400) + 25569+ (-5/24)</f>
        <v>42544.458622685182</v>
      </c>
      <c r="J1034">
        <v>1466697625</v>
      </c>
      <c r="K1034" s="11">
        <f>(StarterBook[[#This Row],[launched_at]]/86400)+25569+(-5/24)</f>
        <v>42514.458622685182</v>
      </c>
      <c r="L1034">
        <v>1464105625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>
        <f>E1034/N1034</f>
        <v>61.029583333333335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11">
        <f>(StarterBook[[#This Row],[deadline]]/86400) + 25569+ (-5/24)</f>
        <v>42716.52407407407</v>
      </c>
      <c r="J1035">
        <v>1481564080</v>
      </c>
      <c r="K1035" s="11">
        <f>(StarterBook[[#This Row],[launched_at]]/86400)+25569+(-5/24)</f>
        <v>42688.52407407407</v>
      </c>
      <c r="L1035">
        <v>1479144880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>
        <f>E1035/N1035</f>
        <v>50.592592592592595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11">
        <f>(StarterBook[[#This Row],[deadline]]/86400) + 25569+ (-5/24)</f>
        <v>42586.957638888889</v>
      </c>
      <c r="J1036">
        <v>1470369540</v>
      </c>
      <c r="K1036" s="11">
        <f>(StarterBook[[#This Row],[launched_at]]/86400)+25569+(-5/24)</f>
        <v>42554.958379629628</v>
      </c>
      <c r="L1036">
        <v>1467604804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>
        <f>E1036/N1036</f>
        <v>39.157168674698795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11">
        <f>(StarterBook[[#This Row],[deadline]]/86400) + 25569+ (-5/24)</f>
        <v>42046.43310185185</v>
      </c>
      <c r="J1037">
        <v>1423668220</v>
      </c>
      <c r="K1037" s="11">
        <f>(StarterBook[[#This Row],[launched_at]]/86400)+25569+(-5/24)</f>
        <v>42016.43310185185</v>
      </c>
      <c r="L1037">
        <v>1421076220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>
        <f>E1037/N1037</f>
        <v>65.15789473684211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11">
        <f>(StarterBook[[#This Row],[deadline]]/86400) + 25569+ (-5/24)</f>
        <v>41281.125</v>
      </c>
      <c r="J1038">
        <v>1357545600</v>
      </c>
      <c r="K1038" s="11">
        <f>(StarterBook[[#This Row],[launched_at]]/86400)+25569+(-5/24)</f>
        <v>41249.240624999999</v>
      </c>
      <c r="L1038">
        <v>1354790790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>
        <f>E1038/N1038</f>
        <v>23.963127962085309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11">
        <f>(StarterBook[[#This Row],[deadline]]/86400) + 25569+ (-5/24)</f>
        <v>42141.999999999993</v>
      </c>
      <c r="J1039">
        <v>1431925200</v>
      </c>
      <c r="K1039" s="11">
        <f>(StarterBook[[#This Row],[launched_at]]/86400)+25569+(-5/24)</f>
        <v>42119.61414351852</v>
      </c>
      <c r="L1039">
        <v>1429991062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>
        <f>E1039/N1039</f>
        <v>48.61904761904762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11">
        <f>(StarterBook[[#This Row],[deadline]]/86400) + 25569+ (-5/24)</f>
        <v>42447.981747685182</v>
      </c>
      <c r="J1040">
        <v>1458362023</v>
      </c>
      <c r="K1040" s="11">
        <f>(StarterBook[[#This Row],[launched_at]]/86400)+25569+(-5/24)</f>
        <v>42418.023414351854</v>
      </c>
      <c r="L1040">
        <v>1455773623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>
        <f>E1040/N1040</f>
        <v>35.73770491803279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11">
        <f>(StarterBook[[#This Row],[deadline]]/86400) + 25569+ (-5/24)</f>
        <v>42717.124305555553</v>
      </c>
      <c r="J1041">
        <v>1481615940</v>
      </c>
      <c r="K1041" s="11">
        <f>(StarterBook[[#This Row],[launched_at]]/86400)+25569+(-5/24)</f>
        <v>42691.900995370372</v>
      </c>
      <c r="L1041">
        <v>1479436646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>
        <f>E1041/N1041</f>
        <v>21.366666666666667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11">
        <f>(StarterBook[[#This Row],[deadline]]/86400) + 25569+ (-5/24)</f>
        <v>42609.500104166662</v>
      </c>
      <c r="J1042">
        <v>1472317209</v>
      </c>
      <c r="K1042" s="11">
        <f>(StarterBook[[#This Row],[launched_at]]/86400)+25569+(-5/24)</f>
        <v>42579.500104166662</v>
      </c>
      <c r="L1042">
        <v>1469725209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>
        <f>E1042/N1042</f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11">
        <f>(StarterBook[[#This Row],[deadline]]/86400) + 25569+ (-5/24)</f>
        <v>41850.851759259254</v>
      </c>
      <c r="J1043">
        <v>1406769992</v>
      </c>
      <c r="K1043" s="11">
        <f>(StarterBook[[#This Row],[launched_at]]/86400)+25569+(-5/24)</f>
        <v>41830.851759259254</v>
      </c>
      <c r="L1043">
        <v>1405041992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t="e">
        <f>E1043/N1043</f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11">
        <f>(StarterBook[[#This Row],[deadline]]/86400) + 25569+ (-5/24)</f>
        <v>41894.208333333328</v>
      </c>
      <c r="J1044">
        <v>1410516000</v>
      </c>
      <c r="K1044" s="11">
        <f>(StarterBook[[#This Row],[launched_at]]/86400)+25569+(-5/24)</f>
        <v>41851.487824074073</v>
      </c>
      <c r="L1044">
        <v>1406824948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>
        <f>E1044/N1044</f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11">
        <f>(StarterBook[[#This Row],[deadline]]/86400) + 25569+ (-5/24)</f>
        <v>42144.044618055552</v>
      </c>
      <c r="J1045">
        <v>1432101855</v>
      </c>
      <c r="K1045" s="11">
        <f>(StarterBook[[#This Row],[launched_at]]/86400)+25569+(-5/24)</f>
        <v>42114.044618055552</v>
      </c>
      <c r="L1045">
        <v>1429509855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>
        <f>E1045/N1045</f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11">
        <f>(StarterBook[[#This Row],[deadline]]/86400) + 25569+ (-5/24)</f>
        <v>42068.643749999996</v>
      </c>
      <c r="J1046">
        <v>1425587220</v>
      </c>
      <c r="K1046" s="11">
        <f>(StarterBook[[#This Row],[launched_at]]/86400)+25569+(-5/24)</f>
        <v>42011.717604166661</v>
      </c>
      <c r="L1046">
        <v>1420668801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>
        <f>E1046/N1046</f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11">
        <f>(StarterBook[[#This Row],[deadline]]/86400) + 25569+ (-5/24)</f>
        <v>41874.666087962956</v>
      </c>
      <c r="J1047">
        <v>1408827550</v>
      </c>
      <c r="K1047" s="11">
        <f>(StarterBook[[#This Row],[launched_at]]/86400)+25569+(-5/24)</f>
        <v>41844.666087962956</v>
      </c>
      <c r="L1047">
        <v>1406235550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>
        <f>E1047/N1047</f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11">
        <f>(StarterBook[[#This Row],[deadline]]/86400) + 25569+ (-5/24)</f>
        <v>42364.643055555549</v>
      </c>
      <c r="J1048">
        <v>1451161560</v>
      </c>
      <c r="K1048" s="11">
        <f>(StarterBook[[#This Row],[launched_at]]/86400)+25569+(-5/24)</f>
        <v>42319.643055555549</v>
      </c>
      <c r="L1048">
        <v>1447273560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t="e">
        <f>E1048/N1048</f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11">
        <f>(StarterBook[[#This Row],[deadline]]/86400) + 25569+ (-5/24)</f>
        <v>41948.65179398148</v>
      </c>
      <c r="J1049">
        <v>1415219915</v>
      </c>
      <c r="K1049" s="11">
        <f>(StarterBook[[#This Row],[launched_at]]/86400)+25569+(-5/24)</f>
        <v>41918.610127314816</v>
      </c>
      <c r="L1049">
        <v>1412624315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>
        <f>E1049/N1049</f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11">
        <f>(StarterBook[[#This Row],[deadline]]/86400) + 25569+ (-5/24)</f>
        <v>42637.844780092586</v>
      </c>
      <c r="J1050">
        <v>1474766189</v>
      </c>
      <c r="K1050" s="11">
        <f>(StarterBook[[#This Row],[launched_at]]/86400)+25569+(-5/24)</f>
        <v>42597.844780092586</v>
      </c>
      <c r="L1050">
        <v>1471310189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>
        <f>E1050/N1050</f>
        <v>53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11">
        <f>(StarterBook[[#This Row],[deadline]]/86400) + 25569+ (-5/24)</f>
        <v>42412.222743055558</v>
      </c>
      <c r="J1051">
        <v>1455272445</v>
      </c>
      <c r="K1051" s="11">
        <f>(StarterBook[[#This Row],[launched_at]]/86400)+25569+(-5/24)</f>
        <v>42382.222743055558</v>
      </c>
      <c r="L1051">
        <v>1452680445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t="e">
        <f>E1051/N1051</f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11">
        <f>(StarterBook[[#This Row],[deadline]]/86400) + 25569+ (-5/24)</f>
        <v>42261.588854166665</v>
      </c>
      <c r="J1052">
        <v>1442257677</v>
      </c>
      <c r="K1052" s="11">
        <f>(StarterBook[[#This Row],[launched_at]]/86400)+25569+(-5/24)</f>
        <v>42231.588854166665</v>
      </c>
      <c r="L1052">
        <v>1439665677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t="e">
        <f>E1052/N1052</f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11">
        <f>(StarterBook[[#This Row],[deadline]]/86400) + 25569+ (-5/24)</f>
        <v>41877.805844907409</v>
      </c>
      <c r="J1053">
        <v>1409098825</v>
      </c>
      <c r="K1053" s="11">
        <f>(StarterBook[[#This Row],[launched_at]]/86400)+25569+(-5/24)</f>
        <v>41849.805844907409</v>
      </c>
      <c r="L1053">
        <v>1406679625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t="e">
        <f>E1053/N1053</f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11">
        <f>(StarterBook[[#This Row],[deadline]]/86400) + 25569+ (-5/24)</f>
        <v>42527.631249999999</v>
      </c>
      <c r="J1054">
        <v>1465243740</v>
      </c>
      <c r="K1054" s="11">
        <f>(StarterBook[[#This Row],[launched_at]]/86400)+25569+(-5/24)</f>
        <v>42483.589062499996</v>
      </c>
      <c r="L1054">
        <v>1461438495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t="e">
        <f>E1054/N1054</f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11">
        <f>(StarterBook[[#This Row],[deadline]]/86400) + 25569+ (-5/24)</f>
        <v>42799.964490740742</v>
      </c>
      <c r="J1055">
        <v>1488773332</v>
      </c>
      <c r="K1055" s="11">
        <f>(StarterBook[[#This Row],[launched_at]]/86400)+25569+(-5/24)</f>
        <v>42774.964490740742</v>
      </c>
      <c r="L1055">
        <v>1486613332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>
        <f>E1055/N1055</f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11">
        <f>(StarterBook[[#This Row],[deadline]]/86400) + 25569+ (-5/24)</f>
        <v>41861.708333333328</v>
      </c>
      <c r="J1056">
        <v>1407708000</v>
      </c>
      <c r="K1056" s="11">
        <f>(StarterBook[[#This Row],[launched_at]]/86400)+25569+(-5/24)</f>
        <v>41831.643506944441</v>
      </c>
      <c r="L1056">
        <v>1405110399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t="e">
        <f>E1056/N1056</f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11">
        <f>(StarterBook[[#This Row],[deadline]]/86400) + 25569+ (-5/24)</f>
        <v>42436.784085648142</v>
      </c>
      <c r="J1057">
        <v>1457394545</v>
      </c>
      <c r="K1057" s="11">
        <f>(StarterBook[[#This Row],[launched_at]]/86400)+25569+(-5/24)</f>
        <v>42406.784085648142</v>
      </c>
      <c r="L1057">
        <v>1454802545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t="e">
        <f>E1057/N1057</f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11">
        <f>(StarterBook[[#This Row],[deadline]]/86400) + 25569+ (-5/24)</f>
        <v>42118.469641203701</v>
      </c>
      <c r="J1058">
        <v>1429892177</v>
      </c>
      <c r="K1058" s="11">
        <f>(StarterBook[[#This Row],[launched_at]]/86400)+25569+(-5/24)</f>
        <v>42058.511307870365</v>
      </c>
      <c r="L1058">
        <v>1424711777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t="e">
        <f>E1058/N1058</f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11">
        <f>(StarterBook[[#This Row],[deadline]]/86400) + 25569+ (-5/24)</f>
        <v>42708.704664351848</v>
      </c>
      <c r="J1059">
        <v>1480888483</v>
      </c>
      <c r="K1059" s="11">
        <f>(StarterBook[[#This Row],[launched_at]]/86400)+25569+(-5/24)</f>
        <v>42678.662997685184</v>
      </c>
      <c r="L1059">
        <v>1478292883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t="e">
        <f>E1059/N1059</f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11">
        <f>(StarterBook[[#This Row],[deadline]]/86400) + 25569+ (-5/24)</f>
        <v>42088.791666666664</v>
      </c>
      <c r="J1060">
        <v>1427328000</v>
      </c>
      <c r="K1060" s="11">
        <f>(StarterBook[[#This Row],[launched_at]]/86400)+25569+(-5/24)</f>
        <v>42047.692627314813</v>
      </c>
      <c r="L1060">
        <v>1423777043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t="e">
        <f>E1060/N1060</f>
        <v>#DIV/0!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11">
        <f>(StarterBook[[#This Row],[deadline]]/86400) + 25569+ (-5/24)</f>
        <v>42076.54</v>
      </c>
      <c r="J1061">
        <v>1426269456</v>
      </c>
      <c r="K1061" s="11">
        <f>(StarterBook[[#This Row],[launched_at]]/86400)+25569+(-5/24)</f>
        <v>42046.581666666665</v>
      </c>
      <c r="L1061">
        <v>1423681056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t="e">
        <f>E1061/N1061</f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11">
        <f>(StarterBook[[#This Row],[deadline]]/86400) + 25569+ (-5/24)</f>
        <v>42109.704780092587</v>
      </c>
      <c r="J1062">
        <v>1429134893</v>
      </c>
      <c r="K1062" s="11">
        <f>(StarterBook[[#This Row],[launched_at]]/86400)+25569+(-5/24)</f>
        <v>42079.704780092587</v>
      </c>
      <c r="L1062">
        <v>1426542893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>
        <f>E1062/N1062</f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11">
        <f>(StarterBook[[#This Row],[deadline]]/86400) + 25569+ (-5/24)</f>
        <v>42491.833333333336</v>
      </c>
      <c r="J1063">
        <v>1462150800</v>
      </c>
      <c r="K1063" s="11">
        <f>(StarterBook[[#This Row],[launched_at]]/86400)+25569+(-5/24)</f>
        <v>42432.068379629629</v>
      </c>
      <c r="L1063">
        <v>1456987108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t="e">
        <f>E1063/N1063</f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11">
        <f>(StarterBook[[#This Row],[deadline]]/86400) + 25569+ (-5/24)</f>
        <v>42563.598854166667</v>
      </c>
      <c r="J1064">
        <v>1468351341</v>
      </c>
      <c r="K1064" s="11">
        <f>(StarterBook[[#This Row],[launched_at]]/86400)+25569+(-5/24)</f>
        <v>42556.598854166667</v>
      </c>
      <c r="L1064">
        <v>1467746541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>
        <f>E1064/N1064</f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11">
        <f>(StarterBook[[#This Row],[deadline]]/86400) + 25569+ (-5/24)</f>
        <v>42612.822476851848</v>
      </c>
      <c r="J1065">
        <v>1472604262</v>
      </c>
      <c r="K1065" s="11">
        <f>(StarterBook[[#This Row],[launched_at]]/86400)+25569+(-5/24)</f>
        <v>42582.822476851848</v>
      </c>
      <c r="L1065">
        <v>1470012262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t="e">
        <f>E1065/N1065</f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11">
        <f>(StarterBook[[#This Row],[deadline]]/86400) + 25569+ (-5/24)</f>
        <v>41462.019710648143</v>
      </c>
      <c r="J1066">
        <v>1373174903</v>
      </c>
      <c r="K1066" s="11">
        <f>(StarterBook[[#This Row],[launched_at]]/86400)+25569+(-5/24)</f>
        <v>41417.019710648143</v>
      </c>
      <c r="L1066">
        <v>1369286903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>
        <f>E1066/N1066</f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11">
        <f>(StarterBook[[#This Row],[deadline]]/86400) + 25569+ (-5/24)</f>
        <v>41689.172708333332</v>
      </c>
      <c r="J1067">
        <v>1392800922</v>
      </c>
      <c r="K1067" s="11">
        <f>(StarterBook[[#This Row],[launched_at]]/86400)+25569+(-5/24)</f>
        <v>41661.172708333332</v>
      </c>
      <c r="L1067">
        <v>1390381722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>
        <f>E1067/N1067</f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11">
        <f>(StarterBook[[#This Row],[deadline]]/86400) + 25569+ (-5/24)</f>
        <v>41490.754421296289</v>
      </c>
      <c r="J1068">
        <v>1375657582</v>
      </c>
      <c r="K1068" s="11">
        <f>(StarterBook[[#This Row],[launched_at]]/86400)+25569+(-5/24)</f>
        <v>41445.754421296289</v>
      </c>
      <c r="L1068">
        <v>1371769582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>
        <f>E1068/N1068</f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11">
        <f>(StarterBook[[#This Row],[deadline]]/86400) + 25569+ (-5/24)</f>
        <v>41629.647349537037</v>
      </c>
      <c r="J1069">
        <v>1387657931</v>
      </c>
      <c r="K1069" s="11">
        <f>(StarterBook[[#This Row],[launched_at]]/86400)+25569+(-5/24)</f>
        <v>41599.647349537037</v>
      </c>
      <c r="L1069">
        <v>1385065931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>
        <f>E1069/N1069</f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11">
        <f>(StarterBook[[#This Row],[deadline]]/86400) + 25569+ (-5/24)</f>
        <v>42470.121111111112</v>
      </c>
      <c r="J1070">
        <v>1460274864</v>
      </c>
      <c r="K1070" s="11">
        <f>(StarterBook[[#This Row],[launched_at]]/86400)+25569+(-5/24)</f>
        <v>42440.162777777776</v>
      </c>
      <c r="L1070">
        <v>1457686464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>
        <f>E1070/N1070</f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11">
        <f>(StarterBook[[#This Row],[deadline]]/86400) + 25569+ (-5/24)</f>
        <v>41604.06318287037</v>
      </c>
      <c r="J1071">
        <v>1385447459</v>
      </c>
      <c r="K1071" s="11">
        <f>(StarterBook[[#This Row],[launched_at]]/86400)+25569+(-5/24)</f>
        <v>41572.021516203698</v>
      </c>
      <c r="L1071">
        <v>1382679059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>
        <f>E1071/N1071</f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11">
        <f>(StarterBook[[#This Row],[deadline]]/86400) + 25569+ (-5/24)</f>
        <v>41182.803495370368</v>
      </c>
      <c r="J1072">
        <v>1349050622</v>
      </c>
      <c r="K1072" s="11">
        <f>(StarterBook[[#This Row],[launched_at]]/86400)+25569+(-5/24)</f>
        <v>41162.803495370368</v>
      </c>
      <c r="L1072">
        <v>1347322622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>
        <f>E1072/N1072</f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11">
        <f>(StarterBook[[#This Row],[deadline]]/86400) + 25569+ (-5/24)</f>
        <v>42325.586724537039</v>
      </c>
      <c r="J1073">
        <v>1447787093</v>
      </c>
      <c r="K1073" s="11">
        <f>(StarterBook[[#This Row],[launched_at]]/86400)+25569+(-5/24)</f>
        <v>42295.545057870368</v>
      </c>
      <c r="L1073">
        <v>1445191493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t="e">
        <f>E1073/N1073</f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11">
        <f>(StarterBook[[#This Row],[deadline]]/86400) + 25569+ (-5/24)</f>
        <v>41675.623807870368</v>
      </c>
      <c r="J1074">
        <v>1391630297</v>
      </c>
      <c r="K1074" s="11">
        <f>(StarterBook[[#This Row],[launched_at]]/86400)+25569+(-5/24)</f>
        <v>41645.623807870368</v>
      </c>
      <c r="L1074">
        <v>1389038297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>
        <f>E1074/N1074</f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11">
        <f>(StarterBook[[#This Row],[deadline]]/86400) + 25569+ (-5/24)</f>
        <v>40832.756261574068</v>
      </c>
      <c r="J1075">
        <v>1318806541</v>
      </c>
      <c r="K1075" s="11">
        <f>(StarterBook[[#This Row],[launched_at]]/86400)+25569+(-5/24)</f>
        <v>40802.756261574068</v>
      </c>
      <c r="L1075">
        <v>1316214541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>
        <f>E1075/N1075</f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11">
        <f>(StarterBook[[#This Row],[deadline]]/86400) + 25569+ (-5/24)</f>
        <v>41642.964641203704</v>
      </c>
      <c r="J1076">
        <v>1388808545</v>
      </c>
      <c r="K1076" s="11">
        <f>(StarterBook[[#This Row],[launched_at]]/86400)+25569+(-5/24)</f>
        <v>41612.964641203704</v>
      </c>
      <c r="L1076">
        <v>1386216545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>
        <f>E1076/N1076</f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11">
        <f>(StarterBook[[#This Row],[deadline]]/86400) + 25569+ (-5/24)</f>
        <v>41035.695787037032</v>
      </c>
      <c r="J1077">
        <v>1336340516</v>
      </c>
      <c r="K1077" s="11">
        <f>(StarterBook[[#This Row],[launched_at]]/86400)+25569+(-5/24)</f>
        <v>41005.695787037032</v>
      </c>
      <c r="L1077">
        <v>1333748516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>
        <f>E1077/N1077</f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11">
        <f>(StarterBook[[#This Row],[deadline]]/86400) + 25569+ (-5/24)</f>
        <v>41893.169560185182</v>
      </c>
      <c r="J1078">
        <v>1410426250</v>
      </c>
      <c r="K1078" s="11">
        <f>(StarterBook[[#This Row],[launched_at]]/86400)+25569+(-5/24)</f>
        <v>41838.169560185182</v>
      </c>
      <c r="L1078">
        <v>1405674250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>
        <f>E1078/N1078</f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11">
        <f>(StarterBook[[#This Row],[deadline]]/86400) + 25569+ (-5/24)</f>
        <v>42382.958460648144</v>
      </c>
      <c r="J1079">
        <v>1452744011</v>
      </c>
      <c r="K1079" s="11">
        <f>(StarterBook[[#This Row],[launched_at]]/86400)+25569+(-5/24)</f>
        <v>42352.958460648144</v>
      </c>
      <c r="L1079">
        <v>1450152011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>
        <f>E1079/N1079</f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11">
        <f>(StarterBook[[#This Row],[deadline]]/86400) + 25569+ (-5/24)</f>
        <v>40745.987511574072</v>
      </c>
      <c r="J1080">
        <v>1311309721</v>
      </c>
      <c r="K1080" s="11">
        <f>(StarterBook[[#This Row],[launched_at]]/86400)+25569+(-5/24)</f>
        <v>40700.987511574072</v>
      </c>
      <c r="L1080">
        <v>1307421721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>
        <f>E1080/N1080</f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11">
        <f>(StarterBook[[#This Row],[deadline]]/86400) + 25569+ (-5/24)</f>
        <v>42504.358055555553</v>
      </c>
      <c r="J1081">
        <v>1463232936</v>
      </c>
      <c r="K1081" s="11">
        <f>(StarterBook[[#This Row],[launched_at]]/86400)+25569+(-5/24)</f>
        <v>42479.358055555553</v>
      </c>
      <c r="L1081">
        <v>1461072936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>
        <f>E1081/N1081</f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11">
        <f>(StarterBook[[#This Row],[deadline]]/86400) + 25569+ (-5/24)</f>
        <v>41769.929780092592</v>
      </c>
      <c r="J1082">
        <v>1399778333</v>
      </c>
      <c r="K1082" s="11">
        <f>(StarterBook[[#This Row],[launched_at]]/86400)+25569+(-5/24)</f>
        <v>41739.929780092592</v>
      </c>
      <c r="L1082">
        <v>1397186333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>
        <f>E1082/N1082</f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11">
        <f>(StarterBook[[#This Row],[deadline]]/86400) + 25569+ (-5/24)</f>
        <v>42032.718657407408</v>
      </c>
      <c r="J1083">
        <v>1422483292</v>
      </c>
      <c r="K1083" s="11">
        <f>(StarterBook[[#This Row],[launched_at]]/86400)+25569+(-5/24)</f>
        <v>42002.718657407408</v>
      </c>
      <c r="L1083">
        <v>1419891292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>
        <f>E1083/N1083</f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11">
        <f>(StarterBook[[#This Row],[deadline]]/86400) + 25569+ (-5/24)</f>
        <v>41131.697777777772</v>
      </c>
      <c r="J1084">
        <v>1344635088</v>
      </c>
      <c r="K1084" s="11">
        <f>(StarterBook[[#This Row],[launched_at]]/86400)+25569+(-5/24)</f>
        <v>41101.697777777772</v>
      </c>
      <c r="L1084">
        <v>1342043088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>
        <f>E1084/N1084</f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11">
        <f>(StarterBook[[#This Row],[deadline]]/86400) + 25569+ (-5/24)</f>
        <v>41853.451192129629</v>
      </c>
      <c r="J1085">
        <v>1406994583</v>
      </c>
      <c r="K1085" s="11">
        <f>(StarterBook[[#This Row],[launched_at]]/86400)+25569+(-5/24)</f>
        <v>41793.451192129629</v>
      </c>
      <c r="L1085">
        <v>1401810583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>
        <f>E1085/N1085</f>
        <v>410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11">
        <f>(StarterBook[[#This Row],[deadline]]/86400) + 25569+ (-5/24)</f>
        <v>41859.703749999993</v>
      </c>
      <c r="J1086">
        <v>1407534804</v>
      </c>
      <c r="K1086" s="11">
        <f>(StarterBook[[#This Row],[launched_at]]/86400)+25569+(-5/24)</f>
        <v>41829.703749999993</v>
      </c>
      <c r="L1086">
        <v>1404942804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t="e">
        <f>E1086/N1086</f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11">
        <f>(StarterBook[[#This Row],[deadline]]/86400) + 25569+ (-5/24)</f>
        <v>42443.421006944445</v>
      </c>
      <c r="J1087">
        <v>1457967975</v>
      </c>
      <c r="K1087" s="11">
        <f>(StarterBook[[#This Row],[launched_at]]/86400)+25569+(-5/24)</f>
        <v>42413.462673611109</v>
      </c>
      <c r="L1087">
        <v>1455379575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>
        <f>E1087/N1087</f>
        <v>114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11">
        <f>(StarterBook[[#This Row],[deadline]]/86400) + 25569+ (-5/24)</f>
        <v>41875.658460648148</v>
      </c>
      <c r="J1088">
        <v>1408913291</v>
      </c>
      <c r="K1088" s="11">
        <f>(StarterBook[[#This Row],[launched_at]]/86400)+25569+(-5/24)</f>
        <v>41845.658460648148</v>
      </c>
      <c r="L1088">
        <v>1406321291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>
        <f>E1088/N1088</f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11">
        <f>(StarterBook[[#This Row],[deadline]]/86400) + 25569+ (-5/24)</f>
        <v>41805.505636574067</v>
      </c>
      <c r="J1089">
        <v>1402852087</v>
      </c>
      <c r="K1089" s="11">
        <f>(StarterBook[[#This Row],[launched_at]]/86400)+25569+(-5/24)</f>
        <v>41775.505636574067</v>
      </c>
      <c r="L1089">
        <v>1400260087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t="e">
        <f>E1089/N1089</f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11">
        <f>(StarterBook[[#This Row],[deadline]]/86400) + 25569+ (-5/24)</f>
        <v>41753.591053240736</v>
      </c>
      <c r="J1090">
        <v>1398366667</v>
      </c>
      <c r="K1090" s="11">
        <f>(StarterBook[[#This Row],[launched_at]]/86400)+25569+(-5/24)</f>
        <v>41723.591053240736</v>
      </c>
      <c r="L1090">
        <v>1395774667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>
        <f>E1090/N1090</f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11">
        <f>(StarterBook[[#This Row],[deadline]]/86400) + 25569+ (-5/24)</f>
        <v>42180.981192129628</v>
      </c>
      <c r="J1091">
        <v>1435293175</v>
      </c>
      <c r="K1091" s="11">
        <f>(StarterBook[[#This Row],[launched_at]]/86400)+25569+(-5/24)</f>
        <v>42150.981192129628</v>
      </c>
      <c r="L1091">
        <v>1432701175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>
        <f>E1091/N1091</f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11">
        <f>(StarterBook[[#This Row],[deadline]]/86400) + 25569+ (-5/24)</f>
        <v>42152.977465277778</v>
      </c>
      <c r="J1092">
        <v>1432873653</v>
      </c>
      <c r="K1092" s="11">
        <f>(StarterBook[[#This Row],[launched_at]]/86400)+25569+(-5/24)</f>
        <v>42122.977465277778</v>
      </c>
      <c r="L1092">
        <v>1430281653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>
        <f>E1092/N1092</f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11">
        <f>(StarterBook[[#This Row],[deadline]]/86400) + 25569+ (-5/24)</f>
        <v>42470.570277777777</v>
      </c>
      <c r="J1093">
        <v>1460313672</v>
      </c>
      <c r="K1093" s="11">
        <f>(StarterBook[[#This Row],[launched_at]]/86400)+25569+(-5/24)</f>
        <v>42440.611944444441</v>
      </c>
      <c r="L1093">
        <v>1457725272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>
        <f>E1093/N1093</f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11">
        <f>(StarterBook[[#This Row],[deadline]]/86400) + 25569+ (-5/24)</f>
        <v>41279.817569444444</v>
      </c>
      <c r="J1094">
        <v>1357432638</v>
      </c>
      <c r="K1094" s="11">
        <f>(StarterBook[[#This Row],[launched_at]]/86400)+25569+(-5/24)</f>
        <v>41249.817569444444</v>
      </c>
      <c r="L1094">
        <v>1354840638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>
        <f>E1094/N1094</f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11">
        <f>(StarterBook[[#This Row],[deadline]]/86400) + 25569+ (-5/24)</f>
        <v>42411.765474537031</v>
      </c>
      <c r="J1095">
        <v>1455232937</v>
      </c>
      <c r="K1095" s="11">
        <f>(StarterBook[[#This Row],[launched_at]]/86400)+25569+(-5/24)</f>
        <v>42396.765474537031</v>
      </c>
      <c r="L1095">
        <v>1453936937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>
        <f>E1095/N1095</f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11">
        <f>(StarterBook[[#This Row],[deadline]]/86400) + 25569+ (-5/24)</f>
        <v>40825.505011574074</v>
      </c>
      <c r="J1096">
        <v>1318180033</v>
      </c>
      <c r="K1096" s="11">
        <f>(StarterBook[[#This Row],[launched_at]]/86400)+25569+(-5/24)</f>
        <v>40795.505011574074</v>
      </c>
      <c r="L1096">
        <v>1315588033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>
        <f>E1096/N1096</f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11">
        <f>(StarterBook[[#This Row],[deadline]]/86400) + 25569+ (-5/24)</f>
        <v>41516.328935185185</v>
      </c>
      <c r="J1097">
        <v>1377867220</v>
      </c>
      <c r="K1097" s="11">
        <f>(StarterBook[[#This Row],[launched_at]]/86400)+25569+(-5/24)</f>
        <v>41486.328935185185</v>
      </c>
      <c r="L1097">
        <v>1375275220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>
        <f>E1097/N1097</f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11">
        <f>(StarterBook[[#This Row],[deadline]]/86400) + 25569+ (-5/24)</f>
        <v>41915.9375</v>
      </c>
      <c r="J1098">
        <v>1412393400</v>
      </c>
      <c r="K1098" s="11">
        <f>(StarterBook[[#This Row],[launched_at]]/86400)+25569+(-5/24)</f>
        <v>41885.309652777774</v>
      </c>
      <c r="L1098">
        <v>1409747154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>
        <f>E1098/N1098</f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11">
        <f>(StarterBook[[#This Row],[deadline]]/86400) + 25569+ (-5/24)</f>
        <v>41700.584224537037</v>
      </c>
      <c r="J1099">
        <v>1393786877</v>
      </c>
      <c r="K1099" s="11">
        <f>(StarterBook[[#This Row],[launched_at]]/86400)+25569+(-5/24)</f>
        <v>41660.584224537037</v>
      </c>
      <c r="L1099">
        <v>1390330877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>
        <f>E1099/N1099</f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11">
        <f>(StarterBook[[#This Row],[deadline]]/86400) + 25569+ (-5/24)</f>
        <v>41742.554340277777</v>
      </c>
      <c r="J1100">
        <v>1397413095</v>
      </c>
      <c r="K1100" s="11">
        <f>(StarterBook[[#This Row],[launched_at]]/86400)+25569+(-5/24)</f>
        <v>41712.554340277777</v>
      </c>
      <c r="L1100">
        <v>1394821095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>
        <f>E1100/N1100</f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11">
        <f>(StarterBook[[#This Row],[deadline]]/86400) + 25569+ (-5/24)</f>
        <v>42137.628101851849</v>
      </c>
      <c r="J1101">
        <v>1431547468</v>
      </c>
      <c r="K1101" s="11">
        <f>(StarterBook[[#This Row],[launched_at]]/86400)+25569+(-5/24)</f>
        <v>42107.628101851849</v>
      </c>
      <c r="L1101">
        <v>1428955468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>
        <f>E1101/N1101</f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11">
        <f>(StarterBook[[#This Row],[deadline]]/86400) + 25569+ (-5/24)</f>
        <v>42413.902442129627</v>
      </c>
      <c r="J1102">
        <v>1455417571</v>
      </c>
      <c r="K1102" s="11">
        <f>(StarterBook[[#This Row],[launched_at]]/86400)+25569+(-5/24)</f>
        <v>42383.902442129627</v>
      </c>
      <c r="L1102">
        <v>1452825571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>
        <f>E1102/N1102</f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11">
        <f>(StarterBook[[#This Row],[deadline]]/86400) + 25569+ (-5/24)</f>
        <v>42565.549999999996</v>
      </c>
      <c r="J1103">
        <v>1468519920</v>
      </c>
      <c r="K1103" s="11">
        <f>(StarterBook[[#This Row],[launched_at]]/86400)+25569+(-5/24)</f>
        <v>42538.564097222225</v>
      </c>
      <c r="L1103">
        <v>1466188338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>
        <f>E1103/N1103</f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11">
        <f>(StarterBook[[#This Row],[deadline]]/86400) + 25569+ (-5/24)</f>
        <v>41617.040972222218</v>
      </c>
      <c r="J1104">
        <v>1386568740</v>
      </c>
      <c r="K1104" s="11">
        <f>(StarterBook[[#This Row],[launched_at]]/86400)+25569+(-5/24)</f>
        <v>41576.837094907409</v>
      </c>
      <c r="L1104">
        <v>1383095125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>
        <f>E1104/N1104</f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11">
        <f>(StarterBook[[#This Row],[deadline]]/86400) + 25569+ (-5/24)</f>
        <v>42539.013773148145</v>
      </c>
      <c r="J1105">
        <v>1466227190</v>
      </c>
      <c r="K1105" s="11">
        <f>(StarterBook[[#This Row],[launched_at]]/86400)+25569+(-5/24)</f>
        <v>42479.013773148145</v>
      </c>
      <c r="L1105">
        <v>1461043190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>
        <f>E1105/N1105</f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11">
        <f>(StarterBook[[#This Row],[deadline]]/86400) + 25569+ (-5/24)</f>
        <v>41801.201631944445</v>
      </c>
      <c r="J1106">
        <v>1402480221</v>
      </c>
      <c r="K1106" s="11">
        <f>(StarterBook[[#This Row],[launched_at]]/86400)+25569+(-5/24)</f>
        <v>41771.201631944445</v>
      </c>
      <c r="L1106">
        <v>1399888221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>
        <f>E1106/N1106</f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11">
        <f>(StarterBook[[#This Row],[deadline]]/86400) + 25569+ (-5/24)</f>
        <v>41721.885729166665</v>
      </c>
      <c r="J1107">
        <v>1395627327</v>
      </c>
      <c r="K1107" s="11">
        <f>(StarterBook[[#This Row],[launched_at]]/86400)+25569+(-5/24)</f>
        <v>41691.927395833329</v>
      </c>
      <c r="L1107">
        <v>1393038927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>
        <f>E1107/N1107</f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11">
        <f>(StarterBook[[#This Row],[deadline]]/86400) + 25569+ (-5/24)</f>
        <v>41003.490451388883</v>
      </c>
      <c r="J1108">
        <v>1333557975</v>
      </c>
      <c r="K1108" s="11">
        <f>(StarterBook[[#This Row],[launched_at]]/86400)+25569+(-5/24)</f>
        <v>40973.532118055555</v>
      </c>
      <c r="L1108">
        <v>1330969575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>
        <f>E1108/N1108</f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11">
        <f>(StarterBook[[#This Row],[deadline]]/86400) + 25569+ (-5/24)</f>
        <v>41843.653055555551</v>
      </c>
      <c r="J1109">
        <v>1406148024</v>
      </c>
      <c r="K1109" s="11">
        <f>(StarterBook[[#This Row],[launched_at]]/86400)+25569+(-5/24)</f>
        <v>41813.653055555551</v>
      </c>
      <c r="L1109">
        <v>1403556024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t="e">
        <f>E1109/N1109</f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11">
        <f>(StarterBook[[#This Row],[deadline]]/86400) + 25569+ (-5/24)</f>
        <v>41012.386979166666</v>
      </c>
      <c r="J1110">
        <v>1334326635</v>
      </c>
      <c r="K1110" s="11">
        <f>(StarterBook[[#This Row],[launched_at]]/86400)+25569+(-5/24)</f>
        <v>40952.42864583333</v>
      </c>
      <c r="L1110">
        <v>1329146235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>
        <f>E1110/N1110</f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11">
        <f>(StarterBook[[#This Row],[deadline]]/86400) + 25569+ (-5/24)</f>
        <v>42692.5855324074</v>
      </c>
      <c r="J1111">
        <v>1479495790</v>
      </c>
      <c r="K1111" s="11">
        <f>(StarterBook[[#This Row],[launched_at]]/86400)+25569+(-5/24)</f>
        <v>42662.543865740743</v>
      </c>
      <c r="L1111">
        <v>1476900190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>
        <f>E1111/N1111</f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11">
        <f>(StarterBook[[#This Row],[deadline]]/86400) + 25569+ (-5/24)</f>
        <v>41250.72479166666</v>
      </c>
      <c r="J1112">
        <v>1354919022</v>
      </c>
      <c r="K1112" s="11">
        <f>(StarterBook[[#This Row],[launched_at]]/86400)+25569+(-5/24)</f>
        <v>41220.72479166666</v>
      </c>
      <c r="L1112">
        <v>1352327022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>
        <f>E1112/N1112</f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11">
        <f>(StarterBook[[#This Row],[deadline]]/86400) + 25569+ (-5/24)</f>
        <v>42376.995254629626</v>
      </c>
      <c r="J1113">
        <v>1452228790</v>
      </c>
      <c r="K1113" s="11">
        <f>(StarterBook[[#This Row],[launched_at]]/86400)+25569+(-5/24)</f>
        <v>42346.995254629626</v>
      </c>
      <c r="L1113">
        <v>1449636790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>
        <f>E1113/N1113</f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11">
        <f>(StarterBook[[#This Row],[deadline]]/86400) + 25569+ (-5/24)</f>
        <v>42023.145833333336</v>
      </c>
      <c r="J1114">
        <v>1421656200</v>
      </c>
      <c r="K1114" s="11">
        <f>(StarterBook[[#This Row],[launched_at]]/86400)+25569+(-5/24)</f>
        <v>41963.551053240742</v>
      </c>
      <c r="L1114">
        <v>1416507211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>
        <f>E1114/N1114</f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11">
        <f>(StarterBook[[#This Row],[deadline]]/86400) + 25569+ (-5/24)</f>
        <v>41865.768749999996</v>
      </c>
      <c r="J1115">
        <v>1408058820</v>
      </c>
      <c r="K1115" s="11">
        <f>(StarterBook[[#This Row],[launched_at]]/86400)+25569+(-5/24)</f>
        <v>41835.768749999996</v>
      </c>
      <c r="L1115">
        <v>1405466820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>
        <f>E1115/N1115</f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11">
        <f>(StarterBook[[#This Row],[deadline]]/86400) + 25569+ (-5/24)</f>
        <v>41556.13758101852</v>
      </c>
      <c r="J1116">
        <v>1381306687</v>
      </c>
      <c r="K1116" s="11">
        <f>(StarterBook[[#This Row],[launched_at]]/86400)+25569+(-5/24)</f>
        <v>41526.13758101852</v>
      </c>
      <c r="L1116">
        <v>1378714687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>
        <f>E1116/N1116</f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11">
        <f>(StarterBook[[#This Row],[deadline]]/86400) + 25569+ (-5/24)</f>
        <v>42459.445543981477</v>
      </c>
      <c r="J1117">
        <v>1459352495</v>
      </c>
      <c r="K1117" s="11">
        <f>(StarterBook[[#This Row],[launched_at]]/86400)+25569+(-5/24)</f>
        <v>42429.487210648142</v>
      </c>
      <c r="L1117">
        <v>1456764095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>
        <f>E1117/N1117</f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11">
        <f>(StarterBook[[#This Row],[deadline]]/86400) + 25569+ (-5/24)</f>
        <v>41069.638981481483</v>
      </c>
      <c r="J1118">
        <v>1339273208</v>
      </c>
      <c r="K1118" s="11">
        <f>(StarterBook[[#This Row],[launched_at]]/86400)+25569+(-5/24)</f>
        <v>41009.638981481483</v>
      </c>
      <c r="L1118">
        <v>1334089208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>
        <f>E1118/N1118</f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11">
        <f>(StarterBook[[#This Row],[deadline]]/86400) + 25569+ (-5/24)</f>
        <v>42363.390196759261</v>
      </c>
      <c r="J1119">
        <v>1451053313</v>
      </c>
      <c r="K1119" s="11">
        <f>(StarterBook[[#This Row],[launched_at]]/86400)+25569+(-5/24)</f>
        <v>42333.390196759261</v>
      </c>
      <c r="L1119">
        <v>1448461313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>
        <f>E1119/N1119</f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11">
        <f>(StarterBook[[#This Row],[deadline]]/86400) + 25569+ (-5/24)</f>
        <v>41733.91642361111</v>
      </c>
      <c r="J1120">
        <v>1396666779</v>
      </c>
      <c r="K1120" s="11">
        <f>(StarterBook[[#This Row],[launched_at]]/86400)+25569+(-5/24)</f>
        <v>41703.958090277774</v>
      </c>
      <c r="L1120">
        <v>1394078379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>
        <f>E1120/N1120</f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11">
        <f>(StarterBook[[#This Row],[deadline]]/86400) + 25569+ (-5/24)</f>
        <v>41735.584074074075</v>
      </c>
      <c r="J1121">
        <v>1396810864</v>
      </c>
      <c r="K1121" s="11">
        <f>(StarterBook[[#This Row],[launched_at]]/86400)+25569+(-5/24)</f>
        <v>41722.584074074075</v>
      </c>
      <c r="L1121">
        <v>1395687664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>
        <f>E1121/N1121</f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11">
        <f>(StarterBook[[#This Row],[deadline]]/86400) + 25569+ (-5/24)</f>
        <v>40844.664351851847</v>
      </c>
      <c r="J1122">
        <v>1319835400</v>
      </c>
      <c r="K1122" s="11">
        <f>(StarterBook[[#This Row],[launched_at]]/86400)+25569+(-5/24)</f>
        <v>40799.664351851847</v>
      </c>
      <c r="L1122">
        <v>1315947400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t="e">
        <f>E1122/N1122</f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11">
        <f>(StarterBook[[#This Row],[deadline]]/86400) + 25569+ (-5/24)</f>
        <v>42442.684212962959</v>
      </c>
      <c r="J1123">
        <v>1457904316</v>
      </c>
      <c r="K1123" s="11">
        <f>(StarterBook[[#This Row],[launched_at]]/86400)+25569+(-5/24)</f>
        <v>42412.72587962963</v>
      </c>
      <c r="L1123">
        <v>1455315916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>
        <f>E1123/N1123</f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11">
        <f>(StarterBook[[#This Row],[deadline]]/86400) + 25569+ (-5/24)</f>
        <v>41424.495659722219</v>
      </c>
      <c r="J1124">
        <v>1369932825</v>
      </c>
      <c r="K1124" s="11">
        <f>(StarterBook[[#This Row],[launched_at]]/86400)+25569+(-5/24)</f>
        <v>41410.495659722219</v>
      </c>
      <c r="L1124">
        <v>1368723225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t="e">
        <f>E1124/N1124</f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11">
        <f>(StarterBook[[#This Row],[deadline]]/86400) + 25569+ (-5/24)</f>
        <v>41748.315370370365</v>
      </c>
      <c r="J1125">
        <v>1397910848</v>
      </c>
      <c r="K1125" s="11">
        <f>(StarterBook[[#This Row],[launched_at]]/86400)+25569+(-5/24)</f>
        <v>41718.315370370365</v>
      </c>
      <c r="L1125">
        <v>1395318848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>
        <f>E1125/N1125</f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11">
        <f>(StarterBook[[#This Row],[deadline]]/86400) + 25569+ (-5/24)</f>
        <v>42124.458923611113</v>
      </c>
      <c r="J1126">
        <v>1430409651</v>
      </c>
      <c r="K1126" s="11">
        <f>(StarterBook[[#This Row],[launched_at]]/86400)+25569+(-5/24)</f>
        <v>42094.458923611113</v>
      </c>
      <c r="L1126">
        <v>1427817651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>
        <f>E1126/N1126</f>
        <v>60.714285714285715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11">
        <f>(StarterBook[[#This Row],[deadline]]/86400) + 25569+ (-5/24)</f>
        <v>42272.415856481479</v>
      </c>
      <c r="J1127">
        <v>1443193130</v>
      </c>
      <c r="K1127" s="11">
        <f>(StarterBook[[#This Row],[launched_at]]/86400)+25569+(-5/24)</f>
        <v>42212.415856481479</v>
      </c>
      <c r="L1127">
        <v>1438009130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t="e">
        <f>E1127/N1127</f>
        <v>#DIV/0!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11">
        <f>(StarterBook[[#This Row],[deadline]]/86400) + 25569+ (-5/24)</f>
        <v>42565.119143518517</v>
      </c>
      <c r="J1128">
        <v>1468482694</v>
      </c>
      <c r="K1128" s="11">
        <f>(StarterBook[[#This Row],[launched_at]]/86400)+25569+(-5/24)</f>
        <v>42535.119143518517</v>
      </c>
      <c r="L1128">
        <v>1465890694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>
        <f>E1128/N1128</f>
        <v>5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11">
        <f>(StarterBook[[#This Row],[deadline]]/86400) + 25569+ (-5/24)</f>
        <v>41957.687499999993</v>
      </c>
      <c r="J1129">
        <v>1416000600</v>
      </c>
      <c r="K1129" s="11">
        <f>(StarterBook[[#This Row],[launched_at]]/86400)+25569+(-5/24)</f>
        <v>41926.645833333328</v>
      </c>
      <c r="L1129">
        <v>1413318600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>
        <f>E1129/N1129</f>
        <v>25.434782608695652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11">
        <f>(StarterBook[[#This Row],[deadline]]/86400) + 25569+ (-5/24)</f>
        <v>41858.441168981481</v>
      </c>
      <c r="J1130">
        <v>1407425717</v>
      </c>
      <c r="K1130" s="11">
        <f>(StarterBook[[#This Row],[launched_at]]/86400)+25569+(-5/24)</f>
        <v>41828.441168981481</v>
      </c>
      <c r="L1130">
        <v>1404833717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>
        <f>E1130/N1130</f>
        <v>1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11">
        <f>(StarterBook[[#This Row],[deadline]]/86400) + 25569+ (-5/24)</f>
        <v>42526.056631944441</v>
      </c>
      <c r="J1131">
        <v>1465107693</v>
      </c>
      <c r="K1131" s="11">
        <f>(StarterBook[[#This Row],[launched_at]]/86400)+25569+(-5/24)</f>
        <v>42496.056631944441</v>
      </c>
      <c r="L1131">
        <v>1462515693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>
        <f>E1131/N1131</f>
        <v>10.5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11">
        <f>(StarterBook[[#This Row],[deadline]]/86400) + 25569+ (-5/24)</f>
        <v>41968.829861111109</v>
      </c>
      <c r="J1132">
        <v>1416963300</v>
      </c>
      <c r="K1132" s="11">
        <f>(StarterBook[[#This Row],[launched_at]]/86400)+25569+(-5/24)</f>
        <v>41908.788194444445</v>
      </c>
      <c r="L1132">
        <v>1411775700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>
        <f>E1132/N1132</f>
        <v>3.6666666666666665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11">
        <f>(StarterBook[[#This Row],[deadline]]/86400) + 25569+ (-5/24)</f>
        <v>42362.699861111112</v>
      </c>
      <c r="J1133">
        <v>1450993668</v>
      </c>
      <c r="K1133" s="11">
        <f>(StarterBook[[#This Row],[launched_at]]/86400)+25569+(-5/24)</f>
        <v>42332.699861111112</v>
      </c>
      <c r="L1133">
        <v>1448401668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t="e">
        <f>E1133/N1133</f>
        <v>#DIV/0!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11">
        <f>(StarterBook[[#This Row],[deadline]]/86400) + 25569+ (-5/24)</f>
        <v>42735.907071759262</v>
      </c>
      <c r="J1134">
        <v>1483238771</v>
      </c>
      <c r="K1134" s="11">
        <f>(StarterBook[[#This Row],[launched_at]]/86400)+25569+(-5/24)</f>
        <v>42705.907071759262</v>
      </c>
      <c r="L1134">
        <v>1480646771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>
        <f>E1134/N1134</f>
        <v>110.61538461538461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11">
        <f>(StarterBook[[#This Row],[deadline]]/86400) + 25569+ (-5/24)</f>
        <v>41851.198854166665</v>
      </c>
      <c r="J1135">
        <v>1406799981</v>
      </c>
      <c r="K1135" s="11">
        <f>(StarterBook[[#This Row],[launched_at]]/86400)+25569+(-5/24)</f>
        <v>41821.198854166665</v>
      </c>
      <c r="L1135">
        <v>1404207981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>
        <f>E1135/N1135</f>
        <v>20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11">
        <f>(StarterBook[[#This Row],[deadline]]/86400) + 25569+ (-5/24)</f>
        <v>41971.981249999997</v>
      </c>
      <c r="J1136">
        <v>1417235580</v>
      </c>
      <c r="K1136" s="11">
        <f>(StarterBook[[#This Row],[launched_at]]/86400)+25569+(-5/24)</f>
        <v>41958.07671296296</v>
      </c>
      <c r="L1136">
        <v>1416034228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>
        <f>E1136/N1136</f>
        <v>1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11">
        <f>(StarterBook[[#This Row],[deadline]]/86400) + 25569+ (-5/24)</f>
        <v>42588.781180555554</v>
      </c>
      <c r="J1137">
        <v>1470527094</v>
      </c>
      <c r="K1137" s="11">
        <f>(StarterBook[[#This Row],[launched_at]]/86400)+25569+(-5/24)</f>
        <v>42558.781180555554</v>
      </c>
      <c r="L1137">
        <v>1467935094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>
        <f>E1137/N1137</f>
        <v>50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11">
        <f>(StarterBook[[#This Row],[deadline]]/86400) + 25569+ (-5/24)</f>
        <v>42357.46329861111</v>
      </c>
      <c r="J1138">
        <v>1450541229</v>
      </c>
      <c r="K1138" s="11">
        <f>(StarterBook[[#This Row],[launched_at]]/86400)+25569+(-5/24)</f>
        <v>42327.46329861111</v>
      </c>
      <c r="L1138">
        <v>1447949229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>
        <f>E1138/N1138</f>
        <v>45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11">
        <f>(StarterBook[[#This Row],[deadline]]/86400) + 25569+ (-5/24)</f>
        <v>42483.611354166664</v>
      </c>
      <c r="J1139">
        <v>1461440421</v>
      </c>
      <c r="K1139" s="11">
        <f>(StarterBook[[#This Row],[launched_at]]/86400)+25569+(-5/24)</f>
        <v>42453.611354166664</v>
      </c>
      <c r="L1139">
        <v>1458848421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>
        <f>E1139/N1139</f>
        <v>253.2051282051282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11">
        <f>(StarterBook[[#This Row],[deadline]]/86400) + 25569+ (-5/24)</f>
        <v>42756.698275462964</v>
      </c>
      <c r="J1140">
        <v>1485035131</v>
      </c>
      <c r="K1140" s="11">
        <f>(StarterBook[[#This Row],[launched_at]]/86400)+25569+(-5/24)</f>
        <v>42736.698275462964</v>
      </c>
      <c r="L1140">
        <v>1483307131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>
        <f>E1140/N1140</f>
        <v>31.25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11">
        <f>(StarterBook[[#This Row],[deadline]]/86400) + 25569+ (-5/24)</f>
        <v>42005.139189814814</v>
      </c>
      <c r="J1141">
        <v>1420100426</v>
      </c>
      <c r="K1141" s="11">
        <f>(StarterBook[[#This Row],[launched_at]]/86400)+25569+(-5/24)</f>
        <v>41975.139189814814</v>
      </c>
      <c r="L1141">
        <v>1417508426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>
        <f>E1141/N1141</f>
        <v>5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11">
        <f>(StarterBook[[#This Row],[deadline]]/86400) + 25569+ (-5/24)</f>
        <v>42222.253715277773</v>
      </c>
      <c r="J1142">
        <v>1438859121</v>
      </c>
      <c r="K1142" s="11">
        <f>(StarterBook[[#This Row],[launched_at]]/86400)+25569+(-5/24)</f>
        <v>42192.253715277773</v>
      </c>
      <c r="L1142">
        <v>1436267121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t="e">
        <f>E1142/N1142</f>
        <v>#DIV/0!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11">
        <f>(StarterBook[[#This Row],[deadline]]/86400) + 25569+ (-5/24)</f>
        <v>42194.491319444445</v>
      </c>
      <c r="J1143">
        <v>1436460450</v>
      </c>
      <c r="K1143" s="11">
        <f>(StarterBook[[#This Row],[launched_at]]/86400)+25569+(-5/24)</f>
        <v>42164.491319444445</v>
      </c>
      <c r="L1143">
        <v>1433868450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t="e">
        <f>E1143/N1143</f>
        <v>#DIV/0!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11">
        <f>(StarterBook[[#This Row],[deadline]]/86400) + 25569+ (-5/24)</f>
        <v>42051.797766203701</v>
      </c>
      <c r="J1144">
        <v>1424131727</v>
      </c>
      <c r="K1144" s="11">
        <f>(StarterBook[[#This Row],[launched_at]]/86400)+25569+(-5/24)</f>
        <v>42021.797766203701</v>
      </c>
      <c r="L1144">
        <v>1421539727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t="e">
        <f>E1144/N1144</f>
        <v>#DIV/0!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11">
        <f>(StarterBook[[#This Row],[deadline]]/86400) + 25569+ (-5/24)</f>
        <v>42354.985254629624</v>
      </c>
      <c r="J1145">
        <v>1450327126</v>
      </c>
      <c r="K1145" s="11">
        <f>(StarterBook[[#This Row],[launched_at]]/86400)+25569+(-5/24)</f>
        <v>42324.985254629624</v>
      </c>
      <c r="L1145">
        <v>1447735126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>
        <f>E1145/N1145</f>
        <v>23.25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11">
        <f>(StarterBook[[#This Row],[deadline]]/86400) + 25569+ (-5/24)</f>
        <v>42122.973611111105</v>
      </c>
      <c r="J1146">
        <v>1430281320</v>
      </c>
      <c r="K1146" s="11">
        <f>(StarterBook[[#This Row],[launched_at]]/86400)+25569+(-5/24)</f>
        <v>42092.973611111105</v>
      </c>
      <c r="L1146">
        <v>1427689320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t="e">
        <f>E1146/N1146</f>
        <v>#DIV/0!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11">
        <f>(StarterBook[[#This Row],[deadline]]/86400) + 25569+ (-5/24)</f>
        <v>41914.539259259254</v>
      </c>
      <c r="J1147">
        <v>1412272592</v>
      </c>
      <c r="K1147" s="11">
        <f>(StarterBook[[#This Row],[launched_at]]/86400)+25569+(-5/24)</f>
        <v>41854.539259259254</v>
      </c>
      <c r="L1147">
        <v>1407088592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>
        <f>E1147/N1147</f>
        <v>100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11">
        <f>(StarterBook[[#This Row],[deadline]]/86400) + 25569+ (-5/24)</f>
        <v>41761.745057870365</v>
      </c>
      <c r="J1148">
        <v>1399071173</v>
      </c>
      <c r="K1148" s="11">
        <f>(StarterBook[[#This Row],[launched_at]]/86400)+25569+(-5/24)</f>
        <v>41723.745057870365</v>
      </c>
      <c r="L1148">
        <v>1395787973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>
        <f>E1148/N1148</f>
        <v>44.166666666666664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11">
        <f>(StarterBook[[#This Row],[deadline]]/86400) + 25569+ (-5/24)</f>
        <v>41931.763692129629</v>
      </c>
      <c r="J1149">
        <v>1413760783</v>
      </c>
      <c r="K1149" s="11">
        <f>(StarterBook[[#This Row],[launched_at]]/86400)+25569+(-5/24)</f>
        <v>41871.763692129629</v>
      </c>
      <c r="L1149">
        <v>1408576783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t="e">
        <f>E1149/N1149</f>
        <v>#DIV/0!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11">
        <f>(StarterBook[[#This Row],[deadline]]/86400) + 25569+ (-5/24)</f>
        <v>42705.00440972222</v>
      </c>
      <c r="J1150">
        <v>1480568781</v>
      </c>
      <c r="K1150" s="11">
        <f>(StarterBook[[#This Row],[launched_at]]/86400)+25569+(-5/24)</f>
        <v>42674.962743055548</v>
      </c>
      <c r="L1150">
        <v>1477973181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>
        <f>E1150/N1150</f>
        <v>24.333333333333332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11">
        <f>(StarterBook[[#This Row],[deadline]]/86400) + 25569+ (-5/24)</f>
        <v>42537.501921296294</v>
      </c>
      <c r="J1151">
        <v>1466096566</v>
      </c>
      <c r="K1151" s="11">
        <f>(StarterBook[[#This Row],[launched_at]]/86400)+25569+(-5/24)</f>
        <v>42507.501921296294</v>
      </c>
      <c r="L1151">
        <v>1463504566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>
        <f>E1151/N1151</f>
        <v>37.5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11">
        <f>(StarterBook[[#This Row],[deadline]]/86400) + 25569+ (-5/24)</f>
        <v>42377.74623842592</v>
      </c>
      <c r="J1152">
        <v>1452293675</v>
      </c>
      <c r="K1152" s="11">
        <f>(StarterBook[[#This Row],[launched_at]]/86400)+25569+(-5/24)</f>
        <v>42317.74623842592</v>
      </c>
      <c r="L1152">
        <v>1447109675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>
        <f>E1152/N1152</f>
        <v>42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11">
        <f>(StarterBook[[#This Row],[deadline]]/86400) + 25569+ (-5/24)</f>
        <v>42253.894247685188</v>
      </c>
      <c r="J1153">
        <v>1441592863</v>
      </c>
      <c r="K1153" s="11">
        <f>(StarterBook[[#This Row],[launched_at]]/86400)+25569+(-5/24)</f>
        <v>42223.894247685188</v>
      </c>
      <c r="L1153">
        <v>1439000863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t="e">
        <f>E1153/N1153</f>
        <v>#DIV/0!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11">
        <f>(StarterBook[[#This Row],[deadline]]/86400) + 25569+ (-5/24)</f>
        <v>42139.501296296294</v>
      </c>
      <c r="J1154">
        <v>1431709312</v>
      </c>
      <c r="K1154" s="11">
        <f>(StarterBook[[#This Row],[launched_at]]/86400)+25569+(-5/24)</f>
        <v>42109.501296296294</v>
      </c>
      <c r="L1154">
        <v>1429117312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>
        <f>E1154/N1154</f>
        <v>60.733333333333334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11">
        <f>(StarterBook[[#This Row],[deadline]]/86400) + 25569+ (-5/24)</f>
        <v>42173.505844907406</v>
      </c>
      <c r="J1155">
        <v>1434647305</v>
      </c>
      <c r="K1155" s="11">
        <f>(StarterBook[[#This Row],[launched_at]]/86400)+25569+(-5/24)</f>
        <v>42143.505844907406</v>
      </c>
      <c r="L1155">
        <v>1432055305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>
        <f>E1155/N1155</f>
        <v>50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11">
        <f>(StarterBook[[#This Row],[deadline]]/86400) + 25569+ (-5/24)</f>
        <v>42252.900532407402</v>
      </c>
      <c r="J1156">
        <v>1441507006</v>
      </c>
      <c r="K1156" s="11">
        <f>(StarterBook[[#This Row],[launched_at]]/86400)+25569+(-5/24)</f>
        <v>42222.900532407402</v>
      </c>
      <c r="L1156">
        <v>1438915006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>
        <f>E1156/N1156</f>
        <v>108.33333333333333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11">
        <f>(StarterBook[[#This Row],[deadline]]/86400) + 25569+ (-5/24)</f>
        <v>41865.555648148147</v>
      </c>
      <c r="J1157">
        <v>1408040408</v>
      </c>
      <c r="K1157" s="11">
        <f>(StarterBook[[#This Row],[launched_at]]/86400)+25569+(-5/24)</f>
        <v>41835.555648148147</v>
      </c>
      <c r="L1157">
        <v>1405448408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>
        <f>E1157/N1157</f>
        <v>23.5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11">
        <f>(StarterBook[[#This Row],[deadline]]/86400) + 25569+ (-5/24)</f>
        <v>42058.862986111104</v>
      </c>
      <c r="J1158">
        <v>1424742162</v>
      </c>
      <c r="K1158" s="11">
        <f>(StarterBook[[#This Row],[launched_at]]/86400)+25569+(-5/24)</f>
        <v>42028.862986111104</v>
      </c>
      <c r="L1158">
        <v>1422150162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t="e">
        <f>E1158/N1158</f>
        <v>#DIV/0!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11">
        <f>(StarterBook[[#This Row],[deadline]]/86400) + 25569+ (-5/24)</f>
        <v>41978.46157407407</v>
      </c>
      <c r="J1159">
        <v>1417795480</v>
      </c>
      <c r="K1159" s="11">
        <f>(StarterBook[[#This Row],[launched_at]]/86400)+25569+(-5/24)</f>
        <v>41918.419907407406</v>
      </c>
      <c r="L1159">
        <v>1412607880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>
        <f>E1159/N1159</f>
        <v>50.333333333333336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11">
        <f>(StarterBook[[#This Row],[deadline]]/86400) + 25569+ (-5/24)</f>
        <v>41981.883425925924</v>
      </c>
      <c r="J1160">
        <v>1418091128</v>
      </c>
      <c r="K1160" s="11">
        <f>(StarterBook[[#This Row],[launched_at]]/86400)+25569+(-5/24)</f>
        <v>41951.883425925924</v>
      </c>
      <c r="L1160">
        <v>1415499128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>
        <f>E1160/N1160</f>
        <v>11.666666666666666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11">
        <f>(StarterBook[[#This Row],[deadline]]/86400) + 25569+ (-5/24)</f>
        <v>42185.447916666664</v>
      </c>
      <c r="J1161">
        <v>1435679100</v>
      </c>
      <c r="K1161" s="11">
        <f>(StarterBook[[#This Row],[launched_at]]/86400)+25569+(-5/24)</f>
        <v>42154.518113425926</v>
      </c>
      <c r="L1161">
        <v>1433006765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t="e">
        <f>E1161/N1161</f>
        <v>#DIV/0!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11">
        <f>(StarterBook[[#This Row],[deadline]]/86400) + 25569+ (-5/24)</f>
        <v>42090.904930555553</v>
      </c>
      <c r="J1162">
        <v>1427510586</v>
      </c>
      <c r="K1162" s="11">
        <f>(StarterBook[[#This Row],[launched_at]]/86400)+25569+(-5/24)</f>
        <v>42060.946597222217</v>
      </c>
      <c r="L1162">
        <v>1424922186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>
        <f>E1162/N1162</f>
        <v>60.789473684210527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11">
        <f>(StarterBook[[#This Row],[deadline]]/86400) + 25569+ (-5/24)</f>
        <v>42143.421168981477</v>
      </c>
      <c r="J1163">
        <v>1432047989</v>
      </c>
      <c r="K1163" s="11">
        <f>(StarterBook[[#This Row],[launched_at]]/86400)+25569+(-5/24)</f>
        <v>42122.421168981477</v>
      </c>
      <c r="L1163">
        <v>1430233589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t="e">
        <f>E1163/N1163</f>
        <v>#DIV/0!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11">
        <f>(StarterBook[[#This Row],[deadline]]/86400) + 25569+ (-5/24)</f>
        <v>41907.475277777776</v>
      </c>
      <c r="J1164">
        <v>1411662264</v>
      </c>
      <c r="K1164" s="11">
        <f>(StarterBook[[#This Row],[launched_at]]/86400)+25569+(-5/24)</f>
        <v>41876.475277777776</v>
      </c>
      <c r="L1164">
        <v>1408983864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>
        <f>E1164/N1164</f>
        <v>17.5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11">
        <f>(StarterBook[[#This Row],[deadline]]/86400) + 25569+ (-5/24)</f>
        <v>41860.515277777777</v>
      </c>
      <c r="J1165">
        <v>1407604920</v>
      </c>
      <c r="K1165" s="11">
        <f>(StarterBook[[#This Row],[launched_at]]/86400)+25569+(-5/24)</f>
        <v>41830.515277777777</v>
      </c>
      <c r="L1165">
        <v>1405012920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t="e">
        <f>E1165/N1165</f>
        <v>#DIV/0!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11">
        <f>(StarterBook[[#This Row],[deadline]]/86400) + 25569+ (-5/24)</f>
        <v>42539.51599537037</v>
      </c>
      <c r="J1166">
        <v>1466270582</v>
      </c>
      <c r="K1166" s="11">
        <f>(StarterBook[[#This Row],[launched_at]]/86400)+25569+(-5/24)</f>
        <v>42509.51599537037</v>
      </c>
      <c r="L1166">
        <v>1463678582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t="e">
        <f>E1166/N1166</f>
        <v>#DIV/0!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11">
        <f>(StarterBook[[#This Row],[deadline]]/86400) + 25569+ (-5/24)</f>
        <v>41826.00613425926</v>
      </c>
      <c r="J1167">
        <v>1404623330</v>
      </c>
      <c r="K1167" s="11">
        <f>(StarterBook[[#This Row],[launched_at]]/86400)+25569+(-5/24)</f>
        <v>41792.00613425926</v>
      </c>
      <c r="L1167">
        <v>1401685730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>
        <f>E1167/N1167</f>
        <v>82.82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11">
        <f>(StarterBook[[#This Row],[deadline]]/86400) + 25569+ (-5/24)</f>
        <v>42180.958333333336</v>
      </c>
      <c r="J1168">
        <v>1435291200</v>
      </c>
      <c r="K1168" s="11">
        <f>(StarterBook[[#This Row],[launched_at]]/86400)+25569+(-5/24)</f>
        <v>42150.277106481481</v>
      </c>
      <c r="L1168">
        <v>1432640342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>
        <f>E1168/N1168</f>
        <v>358.875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11">
        <f>(StarterBook[[#This Row],[deadline]]/86400) + 25569+ (-5/24)</f>
        <v>41894.526562499996</v>
      </c>
      <c r="J1169">
        <v>1410543495</v>
      </c>
      <c r="K1169" s="11">
        <f>(StarterBook[[#This Row],[launched_at]]/86400)+25569+(-5/24)</f>
        <v>41863.526562499996</v>
      </c>
      <c r="L1169">
        <v>1407865095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>
        <f>E1169/N1169</f>
        <v>61.1875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11">
        <f>(StarterBook[[#This Row],[deadline]]/86400) + 25569+ (-5/24)</f>
        <v>42634.845659722218</v>
      </c>
      <c r="J1170">
        <v>1474507065</v>
      </c>
      <c r="K1170" s="11">
        <f>(StarterBook[[#This Row],[launched_at]]/86400)+25569+(-5/24)</f>
        <v>42604.845659722218</v>
      </c>
      <c r="L1170">
        <v>1471915065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>
        <f>E1170/N1170</f>
        <v>340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11">
        <f>(StarterBook[[#This Row],[deadline]]/86400) + 25569+ (-5/24)</f>
        <v>42057.145405092589</v>
      </c>
      <c r="J1171">
        <v>1424593763</v>
      </c>
      <c r="K1171" s="11">
        <f>(StarterBook[[#This Row],[launched_at]]/86400)+25569+(-5/24)</f>
        <v>42027.145405092589</v>
      </c>
      <c r="L1171">
        <v>1422001763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>
        <f>E1171/N1171</f>
        <v>5.666666666666667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11">
        <f>(StarterBook[[#This Row],[deadline]]/86400) + 25569+ (-5/24)</f>
        <v>42154.684849537036</v>
      </c>
      <c r="J1172">
        <v>1433021171</v>
      </c>
      <c r="K1172" s="11">
        <f>(StarterBook[[#This Row],[launched_at]]/86400)+25569+(-5/24)</f>
        <v>42124.684849537036</v>
      </c>
      <c r="L1172">
        <v>1430429171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>
        <f>E1172/N1172</f>
        <v>50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11">
        <f>(StarterBook[[#This Row],[deadline]]/86400) + 25569+ (-5/24)</f>
        <v>41956.638043981475</v>
      </c>
      <c r="J1173">
        <v>1415909927</v>
      </c>
      <c r="K1173" s="11">
        <f>(StarterBook[[#This Row],[launched_at]]/86400)+25569+(-5/24)</f>
        <v>41938.596377314811</v>
      </c>
      <c r="L1173">
        <v>1414351127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>
        <f>E1173/N1173</f>
        <v>25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11">
        <f>(StarterBook[[#This Row],[deadline]]/86400) + 25569+ (-5/24)</f>
        <v>41871.473981481475</v>
      </c>
      <c r="J1174">
        <v>1408551752</v>
      </c>
      <c r="K1174" s="11">
        <f>(StarterBook[[#This Row],[launched_at]]/86400)+25569+(-5/24)</f>
        <v>41841.473981481475</v>
      </c>
      <c r="L1174">
        <v>1405959752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t="e">
        <f>E1174/N1174</f>
        <v>#DIV/0!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11">
        <f>(StarterBook[[#This Row],[deadline]]/86400) + 25569+ (-5/24)</f>
        <v>42218.97751157407</v>
      </c>
      <c r="J1175">
        <v>1438576057</v>
      </c>
      <c r="K1175" s="11">
        <f>(StarterBook[[#This Row],[launched_at]]/86400)+25569+(-5/24)</f>
        <v>42183.97751157407</v>
      </c>
      <c r="L1175">
        <v>1435552057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>
        <f>E1175/N1175</f>
        <v>30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11">
        <f>(StarterBook[[#This Row],[deadline]]/86400) + 25569+ (-5/24)</f>
        <v>42498.633414351854</v>
      </c>
      <c r="J1176">
        <v>1462738327</v>
      </c>
      <c r="K1176" s="11">
        <f>(StarterBook[[#This Row],[launched_at]]/86400)+25569+(-5/24)</f>
        <v>42468.633414351854</v>
      </c>
      <c r="L1176">
        <v>1460146327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>
        <f>E1176/N1176</f>
        <v>46.631578947368418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11">
        <f>(StarterBook[[#This Row],[deadline]]/86400) + 25569+ (-5/24)</f>
        <v>42200.520127314812</v>
      </c>
      <c r="J1177">
        <v>1436981339</v>
      </c>
      <c r="K1177" s="11">
        <f>(StarterBook[[#This Row],[launched_at]]/86400)+25569+(-5/24)</f>
        <v>42170.520127314812</v>
      </c>
      <c r="L1177">
        <v>1434389339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>
        <f>E1177/N1177</f>
        <v>65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11">
        <f>(StarterBook[[#This Row],[deadline]]/86400) + 25569+ (-5/24)</f>
        <v>42800.333333333336</v>
      </c>
      <c r="J1178">
        <v>1488805200</v>
      </c>
      <c r="K1178" s="11">
        <f>(StarterBook[[#This Row],[launched_at]]/86400)+25569+(-5/24)</f>
        <v>42745.811319444438</v>
      </c>
      <c r="L1178">
        <v>1484094498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>
        <f>E1178/N1178</f>
        <v>10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11">
        <f>(StarterBook[[#This Row],[deadline]]/86400) + 25569+ (-5/24)</f>
        <v>41927.452499999999</v>
      </c>
      <c r="J1179">
        <v>1413388296</v>
      </c>
      <c r="K1179" s="11">
        <f>(StarterBook[[#This Row],[launched_at]]/86400)+25569+(-5/24)</f>
        <v>41897.452499999999</v>
      </c>
      <c r="L1179">
        <v>1410796296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t="e">
        <f>E1179/N1179</f>
        <v>#DIV/0!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11">
        <f>(StarterBook[[#This Row],[deadline]]/86400) + 25569+ (-5/24)</f>
        <v>41867.69736111111</v>
      </c>
      <c r="J1180">
        <v>1408225452</v>
      </c>
      <c r="K1180" s="11">
        <f>(StarterBook[[#This Row],[launched_at]]/86400)+25569+(-5/24)</f>
        <v>41837.69736111111</v>
      </c>
      <c r="L1180">
        <v>1405633452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>
        <f>E1180/N1180</f>
        <v>5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11">
        <f>(StarterBook[[#This Row],[deadline]]/86400) + 25569+ (-5/24)</f>
        <v>42305.511886574073</v>
      </c>
      <c r="J1181">
        <v>1446052627</v>
      </c>
      <c r="K1181" s="11">
        <f>(StarterBook[[#This Row],[launched_at]]/86400)+25569+(-5/24)</f>
        <v>42275.511886574073</v>
      </c>
      <c r="L1181">
        <v>1443460627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>
        <f>E1181/N1181</f>
        <v>640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11">
        <f>(StarterBook[[#This Row],[deadline]]/86400) + 25569+ (-5/24)</f>
        <v>41818.598541666666</v>
      </c>
      <c r="J1182">
        <v>1403983314</v>
      </c>
      <c r="K1182" s="11">
        <f>(StarterBook[[#This Row],[launched_at]]/86400)+25569+(-5/24)</f>
        <v>41781.598541666666</v>
      </c>
      <c r="L1182">
        <v>1400786514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>
        <f>E1182/N1182</f>
        <v>69.117647058823536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11">
        <f>(StarterBook[[#This Row],[deadline]]/86400) + 25569+ (-5/24)</f>
        <v>42064.131030092591</v>
      </c>
      <c r="J1183">
        <v>1425197321</v>
      </c>
      <c r="K1183" s="11">
        <f>(StarterBook[[#This Row],[launched_at]]/86400)+25569+(-5/24)</f>
        <v>42034.131030092591</v>
      </c>
      <c r="L1183">
        <v>1422605321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>
        <f>E1183/N1183</f>
        <v>1.3333333333333333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11">
        <f>(StarterBook[[#This Row],[deadline]]/86400) + 25569+ (-5/24)</f>
        <v>42747.487499999996</v>
      </c>
      <c r="J1184">
        <v>1484239320</v>
      </c>
      <c r="K1184" s="11">
        <f>(StarterBook[[#This Row],[launched_at]]/86400)+25569+(-5/24)</f>
        <v>42728.619074074071</v>
      </c>
      <c r="L1184">
        <v>1482609088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>
        <f>E1184/N1184</f>
        <v>10.5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11">
        <f>(StarterBook[[#This Row],[deadline]]/86400) + 25569+ (-5/24)</f>
        <v>42675.957638888889</v>
      </c>
      <c r="J1185">
        <v>1478059140</v>
      </c>
      <c r="K1185" s="11">
        <f>(StarterBook[[#This Row],[launched_at]]/86400)+25569+(-5/24)</f>
        <v>42656.653043981474</v>
      </c>
      <c r="L1185">
        <v>1476391223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>
        <f>E1185/N1185</f>
        <v>33.333333333333336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11">
        <f>(StarterBook[[#This Row],[deadline]]/86400) + 25569+ (-5/24)</f>
        <v>42772.391331018516</v>
      </c>
      <c r="J1186">
        <v>1486391011</v>
      </c>
      <c r="K1186" s="11">
        <f>(StarterBook[[#This Row],[launched_at]]/86400)+25569+(-5/24)</f>
        <v>42741.391331018516</v>
      </c>
      <c r="L1186">
        <v>1483712611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>
        <f>E1186/N1186</f>
        <v>61.562666666666665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11">
        <f>(StarterBook[[#This Row],[deadline]]/86400) + 25569+ (-5/24)</f>
        <v>42162.958333333336</v>
      </c>
      <c r="J1187">
        <v>1433736000</v>
      </c>
      <c r="K1187" s="11">
        <f>(StarterBook[[#This Row],[launched_at]]/86400)+25569+(-5/24)</f>
        <v>42130.656817129631</v>
      </c>
      <c r="L1187">
        <v>1430945149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>
        <f>E1187/N1187</f>
        <v>118.73873873873873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11">
        <f>(StarterBook[[#This Row],[deadline]]/86400) + 25569+ (-5/24)</f>
        <v>42156.737499999996</v>
      </c>
      <c r="J1188">
        <v>1433198520</v>
      </c>
      <c r="K1188" s="11">
        <f>(StarterBook[[#This Row],[launched_at]]/86400)+25569+(-5/24)</f>
        <v>42123.655034722215</v>
      </c>
      <c r="L1188">
        <v>1430340195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>
        <f>E1188/N1188</f>
        <v>65.081300813008127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11">
        <f>(StarterBook[[#This Row],[deadline]]/86400) + 25569+ (-5/24)</f>
        <v>42141.541666666664</v>
      </c>
      <c r="J1189">
        <v>1431885600</v>
      </c>
      <c r="K1189" s="11">
        <f>(StarterBook[[#This Row],[launched_at]]/86400)+25569+(-5/24)</f>
        <v>42109.686608796292</v>
      </c>
      <c r="L1189">
        <v>1429133323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>
        <f>E1189/N1189</f>
        <v>130.15714285714284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11">
        <f>(StarterBook[[#This Row],[deadline]]/86400) + 25569+ (-5/24)</f>
        <v>42732.492361111108</v>
      </c>
      <c r="J1190">
        <v>1482943740</v>
      </c>
      <c r="K1190" s="11">
        <f>(StarterBook[[#This Row],[launched_at]]/86400)+25569+(-5/24)</f>
        <v>42711.492361111108</v>
      </c>
      <c r="L1190">
        <v>1481129340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>
        <f>E1190/N1190</f>
        <v>37.776470588235291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11">
        <f>(StarterBook[[#This Row],[deadline]]/86400) + 25569+ (-5/24)</f>
        <v>42550.770775462959</v>
      </c>
      <c r="J1191">
        <v>1467242995</v>
      </c>
      <c r="K1191" s="11">
        <f>(StarterBook[[#This Row],[launched_at]]/86400)+25569+(-5/24)</f>
        <v>42529.770775462959</v>
      </c>
      <c r="L1191">
        <v>1465428595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>
        <f>E1191/N1191</f>
        <v>112.79069767441861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11">
        <f>(StarterBook[[#This Row],[deadline]]/86400) + 25569+ (-5/24)</f>
        <v>41882.457465277774</v>
      </c>
      <c r="J1192">
        <v>1409500725</v>
      </c>
      <c r="K1192" s="11">
        <f>(StarterBook[[#This Row],[launched_at]]/86400)+25569+(-5/24)</f>
        <v>41852.457465277774</v>
      </c>
      <c r="L1192">
        <v>1406908725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>
        <f>E1192/N1192</f>
        <v>51.92307692307692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11">
        <f>(StarterBook[[#This Row],[deadline]]/86400) + 25569+ (-5/24)</f>
        <v>42449.353703703702</v>
      </c>
      <c r="J1193">
        <v>1458480560</v>
      </c>
      <c r="K1193" s="11">
        <f>(StarterBook[[#This Row],[launched_at]]/86400)+25569+(-5/24)</f>
        <v>42419.395370370366</v>
      </c>
      <c r="L1193">
        <v>1455892160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>
        <f>E1193/N1193</f>
        <v>89.242424242424249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11">
        <f>(StarterBook[[#This Row],[deadline]]/86400) + 25569+ (-5/24)</f>
        <v>42777.298356481479</v>
      </c>
      <c r="J1194">
        <v>1486814978</v>
      </c>
      <c r="K1194" s="11">
        <f>(StarterBook[[#This Row],[launched_at]]/86400)+25569+(-5/24)</f>
        <v>42747.298356481479</v>
      </c>
      <c r="L1194">
        <v>1484222978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>
        <f>E1194/N1194</f>
        <v>19.333333333333332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11">
        <f>(StarterBook[[#This Row],[deadline]]/86400) + 25569+ (-5/24)</f>
        <v>42469.526076388887</v>
      </c>
      <c r="J1195">
        <v>1460223453</v>
      </c>
      <c r="K1195" s="11">
        <f>(StarterBook[[#This Row],[launched_at]]/86400)+25569+(-5/24)</f>
        <v>42409.567743055552</v>
      </c>
      <c r="L1195">
        <v>1455043053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>
        <f>E1195/N1195</f>
        <v>79.967032967032964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11">
        <f>(StarterBook[[#This Row],[deadline]]/86400) + 25569+ (-5/24)</f>
        <v>42102.27984953703</v>
      </c>
      <c r="J1196">
        <v>1428493379</v>
      </c>
      <c r="K1196" s="11">
        <f>(StarterBook[[#This Row],[launched_at]]/86400)+25569+(-5/24)</f>
        <v>42072.27984953703</v>
      </c>
      <c r="L1196">
        <v>1425901379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>
        <f>E1196/N1196</f>
        <v>56.414565826330531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11">
        <f>(StarterBook[[#This Row],[deadline]]/86400) + 25569+ (-5/24)</f>
        <v>42358.166666666664</v>
      </c>
      <c r="J1197">
        <v>1450602000</v>
      </c>
      <c r="K1197" s="11">
        <f>(StarterBook[[#This Row],[launched_at]]/86400)+25569+(-5/24)</f>
        <v>42298.139502314814</v>
      </c>
      <c r="L1197">
        <v>1445415653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>
        <f>E1197/N1197</f>
        <v>79.411764705882348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11">
        <f>(StarterBook[[#This Row],[deadline]]/86400) + 25569+ (-5/24)</f>
        <v>42356.610405092586</v>
      </c>
      <c r="J1198">
        <v>1450467539</v>
      </c>
      <c r="K1198" s="11">
        <f>(StarterBook[[#This Row],[launched_at]]/86400)+25569+(-5/24)</f>
        <v>42326.610405092586</v>
      </c>
      <c r="L1198">
        <v>1447875539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>
        <f>E1198/N1198</f>
        <v>76.439453125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11">
        <f>(StarterBook[[#This Row],[deadline]]/86400) + 25569+ (-5/24)</f>
        <v>42534.040972222218</v>
      </c>
      <c r="J1199">
        <v>1465797540</v>
      </c>
      <c r="K1199" s="11">
        <f>(StarterBook[[#This Row],[launched_at]]/86400)+25569+(-5/24)</f>
        <v>42503.456412037034</v>
      </c>
      <c r="L1199">
        <v>1463155034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>
        <f>E1199/N1199</f>
        <v>121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11">
        <f>(StarterBook[[#This Row],[deadline]]/86400) + 25569+ (-5/24)</f>
        <v>42368.916666666664</v>
      </c>
      <c r="J1200">
        <v>1451530800</v>
      </c>
      <c r="K1200" s="11">
        <f>(StarterBook[[#This Row],[launched_at]]/86400)+25569+(-5/24)</f>
        <v>42333.410717592589</v>
      </c>
      <c r="L1200">
        <v>1448463086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>
        <f>E1200/N1200</f>
        <v>54.616766467065865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11">
        <f>(StarterBook[[#This Row],[deadline]]/86400) + 25569+ (-5/24)</f>
        <v>42193.562499999993</v>
      </c>
      <c r="J1201">
        <v>1436380200</v>
      </c>
      <c r="K1201" s="11">
        <f>(StarterBook[[#This Row],[launched_at]]/86400)+25569+(-5/24)</f>
        <v>42161.562499999993</v>
      </c>
      <c r="L1201">
        <v>1433615400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>
        <f>E1201/N1201</f>
        <v>299.22222222222223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11">
        <f>(StarterBook[[#This Row],[deadline]]/86400) + 25569+ (-5/24)</f>
        <v>42110.269166666665</v>
      </c>
      <c r="J1202">
        <v>1429183656</v>
      </c>
      <c r="K1202" s="11">
        <f>(StarterBook[[#This Row],[launched_at]]/86400)+25569+(-5/24)</f>
        <v>42089.269166666665</v>
      </c>
      <c r="L1202">
        <v>1427369256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>
        <f>E1202/N1202</f>
        <v>58.533980582524272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11">
        <f>(StarterBook[[#This Row],[deadline]]/86400) + 25569+ (-5/24)</f>
        <v>42566.398680555554</v>
      </c>
      <c r="J1203">
        <v>1468593246</v>
      </c>
      <c r="K1203" s="11">
        <f>(StarterBook[[#This Row],[launched_at]]/86400)+25569+(-5/24)</f>
        <v>42536.398680555554</v>
      </c>
      <c r="L1203">
        <v>1466001246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>
        <f>E1203/N1203</f>
        <v>55.371801801801809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11">
        <f>(StarterBook[[#This Row],[deadline]]/86400) + 25569+ (-5/24)</f>
        <v>42182.08048611111</v>
      </c>
      <c r="J1204">
        <v>1435388154</v>
      </c>
      <c r="K1204" s="11">
        <f>(StarterBook[[#This Row],[launched_at]]/86400)+25569+(-5/24)</f>
        <v>42152.08048611111</v>
      </c>
      <c r="L1204">
        <v>1432796154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>
        <f>E1204/N1204</f>
        <v>183.80442804428046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11">
        <f>(StarterBook[[#This Row],[deadline]]/86400) + 25569+ (-5/24)</f>
        <v>42155.4065625</v>
      </c>
      <c r="J1205">
        <v>1433083527</v>
      </c>
      <c r="K1205" s="11">
        <f>(StarterBook[[#This Row],[launched_at]]/86400)+25569+(-5/24)</f>
        <v>42125.4065625</v>
      </c>
      <c r="L1205">
        <v>1430491527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>
        <f>E1205/N1205</f>
        <v>165.34653465346534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11">
        <f>(StarterBook[[#This Row],[deadline]]/86400) + 25569+ (-5/24)</f>
        <v>42341.999999999993</v>
      </c>
      <c r="J1206">
        <v>1449205200</v>
      </c>
      <c r="K1206" s="11">
        <f>(StarterBook[[#This Row],[launched_at]]/86400)+25569+(-5/24)</f>
        <v>42297.539733796293</v>
      </c>
      <c r="L1206">
        <v>1445363833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>
        <f>E1206/N1206</f>
        <v>234.78947368421052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11">
        <f>(StarterBook[[#This Row],[deadline]]/86400) + 25569+ (-5/24)</f>
        <v>42168.298043981478</v>
      </c>
      <c r="J1207">
        <v>1434197351</v>
      </c>
      <c r="K1207" s="11">
        <f>(StarterBook[[#This Row],[launched_at]]/86400)+25569+(-5/24)</f>
        <v>42138.298043981478</v>
      </c>
      <c r="L1207">
        <v>1431605351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>
        <f>E1207/N1207</f>
        <v>211.48387096774192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11">
        <f>(StarterBook[[#This Row],[deadline]]/86400) + 25569+ (-5/24)</f>
        <v>42805.353472222218</v>
      </c>
      <c r="J1208">
        <v>1489238940</v>
      </c>
      <c r="K1208" s="11">
        <f>(StarterBook[[#This Row],[launched_at]]/86400)+25569+(-5/24)</f>
        <v>42772.567743055552</v>
      </c>
      <c r="L1208">
        <v>1486406253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>
        <f>E1208/N1208</f>
        <v>32.34375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11">
        <f>(StarterBook[[#This Row],[deadline]]/86400) + 25569+ (-5/24)</f>
        <v>42460.208333333336</v>
      </c>
      <c r="J1209">
        <v>1459418400</v>
      </c>
      <c r="K1209" s="11">
        <f>(StarterBook[[#This Row],[launched_at]]/86400)+25569+(-5/24)</f>
        <v>42430.221909722219</v>
      </c>
      <c r="L1209">
        <v>1456827573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>
        <f>E1209/N1209</f>
        <v>123.37588652482269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11">
        <f>(StarterBook[[#This Row],[deadline]]/86400) + 25569+ (-5/24)</f>
        <v>42453.459074074075</v>
      </c>
      <c r="J1210">
        <v>1458835264</v>
      </c>
      <c r="K1210" s="11">
        <f>(StarterBook[[#This Row],[launched_at]]/86400)+25569+(-5/24)</f>
        <v>42423.500740740739</v>
      </c>
      <c r="L1210">
        <v>1456246864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>
        <f>E1210/N1210</f>
        <v>207.06666666666666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11">
        <f>(StarterBook[[#This Row],[deadline]]/86400) + 25569+ (-5/24)</f>
        <v>42791.637789351851</v>
      </c>
      <c r="J1211">
        <v>1488053905</v>
      </c>
      <c r="K1211" s="11">
        <f>(StarterBook[[#This Row],[launched_at]]/86400)+25569+(-5/24)</f>
        <v>42761.637789351851</v>
      </c>
      <c r="L1211">
        <v>1485461905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>
        <f>E1211/N1211</f>
        <v>138.2608695652174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11">
        <f>(StarterBook[[#This Row],[deadline]]/86400) + 25569+ (-5/24)</f>
        <v>42155.666666666664</v>
      </c>
      <c r="J1212">
        <v>1433106000</v>
      </c>
      <c r="K1212" s="11">
        <f>(StarterBook[[#This Row],[launched_at]]/86400)+25569+(-5/24)</f>
        <v>42132.733472222222</v>
      </c>
      <c r="L1212">
        <v>1431124572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>
        <f>E1212/N1212</f>
        <v>493.81553398058253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11">
        <f>(StarterBook[[#This Row],[deadline]]/86400) + 25569+ (-5/24)</f>
        <v>42530.658113425925</v>
      </c>
      <c r="J1213">
        <v>1465505261</v>
      </c>
      <c r="K1213" s="11">
        <f>(StarterBook[[#This Row],[launched_at]]/86400)+25569+(-5/24)</f>
        <v>42515.658113425925</v>
      </c>
      <c r="L1213">
        <v>1464209261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>
        <f>E1213/N1213</f>
        <v>168.5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11">
        <f>(StarterBook[[#This Row],[deadline]]/86400) + 25569+ (-5/24)</f>
        <v>42334.833333333336</v>
      </c>
      <c r="J1214">
        <v>1448586000</v>
      </c>
      <c r="K1214" s="11">
        <f>(StarterBook[[#This Row],[launched_at]]/86400)+25569+(-5/24)</f>
        <v>42318.741840277777</v>
      </c>
      <c r="L1214">
        <v>1447195695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>
        <f>E1214/N1214</f>
        <v>38.867469879518069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11">
        <f>(StarterBook[[#This Row],[deadline]]/86400) + 25569+ (-5/24)</f>
        <v>42766.547453703701</v>
      </c>
      <c r="J1215">
        <v>1485886100</v>
      </c>
      <c r="K1215" s="11">
        <f>(StarterBook[[#This Row],[launched_at]]/86400)+25569+(-5/24)</f>
        <v>42731.547453703701</v>
      </c>
      <c r="L1215">
        <v>1482862100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>
        <f>E1215/N1215</f>
        <v>61.527777777777779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11">
        <f>(StarterBook[[#This Row],[deadline]]/86400) + 25569+ (-5/24)</f>
        <v>42164.632002314807</v>
      </c>
      <c r="J1216">
        <v>1433880605</v>
      </c>
      <c r="K1216" s="11">
        <f>(StarterBook[[#This Row],[launched_at]]/86400)+25569+(-5/24)</f>
        <v>42104.632002314807</v>
      </c>
      <c r="L1216">
        <v>1428696605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>
        <f>E1216/N1216</f>
        <v>105.44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11">
        <f>(StarterBook[[#This Row],[deadline]]/86400) + 25569+ (-5/24)</f>
        <v>41789.714768518512</v>
      </c>
      <c r="J1217">
        <v>1401487756</v>
      </c>
      <c r="K1217" s="11">
        <f>(StarterBook[[#This Row],[launched_at]]/86400)+25569+(-5/24)</f>
        <v>41759.714768518512</v>
      </c>
      <c r="L1217">
        <v>1398895756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>
        <f>E1217/N1217</f>
        <v>71.592003642987251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11">
        <f>(StarterBook[[#This Row],[deadline]]/86400) + 25569+ (-5/24)</f>
        <v>42279.752083333333</v>
      </c>
      <c r="J1218">
        <v>1443826980</v>
      </c>
      <c r="K1218" s="11">
        <f>(StarterBook[[#This Row],[launched_at]]/86400)+25569+(-5/24)</f>
        <v>42247.408067129632</v>
      </c>
      <c r="L1218">
        <v>1441032457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>
        <f>E1218/N1218</f>
        <v>91.882882882882882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11">
        <f>(StarterBook[[#This Row],[deadline]]/86400) + 25569+ (-5/24)</f>
        <v>42565.6011574074</v>
      </c>
      <c r="J1219">
        <v>1468524340</v>
      </c>
      <c r="K1219" s="11">
        <f>(StarterBook[[#This Row],[launched_at]]/86400)+25569+(-5/24)</f>
        <v>42535.6011574074</v>
      </c>
      <c r="L1219">
        <v>1465932340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>
        <f>E1219/N1219</f>
        <v>148.57377049180329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11">
        <f>(StarterBook[[#This Row],[deadline]]/86400) + 25569+ (-5/24)</f>
        <v>42308.916666666664</v>
      </c>
      <c r="J1220">
        <v>1446346800</v>
      </c>
      <c r="K1220" s="11">
        <f>(StarterBook[[#This Row],[launched_at]]/86400)+25569+(-5/24)</f>
        <v>42278.453703703701</v>
      </c>
      <c r="L1220">
        <v>1443714800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>
        <f>E1220/N1220</f>
        <v>174.2134831460674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11">
        <f>(StarterBook[[#This Row],[deadline]]/86400) + 25569+ (-5/24)</f>
        <v>42663.253622685188</v>
      </c>
      <c r="J1221">
        <v>1476961513</v>
      </c>
      <c r="K1221" s="11">
        <f>(StarterBook[[#This Row],[launched_at]]/86400)+25569+(-5/24)</f>
        <v>42633.253622685188</v>
      </c>
      <c r="L1221">
        <v>1474369513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>
        <f>E1221/N1221</f>
        <v>102.86166007905139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11">
        <f>(StarterBook[[#This Row],[deadline]]/86400) + 25569+ (-5/24)</f>
        <v>42241.420277777775</v>
      </c>
      <c r="J1222">
        <v>1440515112</v>
      </c>
      <c r="K1222" s="11">
        <f>(StarterBook[[#This Row],[launched_at]]/86400)+25569+(-5/24)</f>
        <v>42211.420277777775</v>
      </c>
      <c r="L1222">
        <v>1437923112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>
        <f>E1222/N1222</f>
        <v>111.17857142857143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11">
        <f>(StarterBook[[#This Row],[deadline]]/86400) + 25569+ (-5/24)</f>
        <v>42707.791666666664</v>
      </c>
      <c r="J1223">
        <v>1480809600</v>
      </c>
      <c r="K1223" s="11">
        <f>(StarterBook[[#This Row],[launched_at]]/86400)+25569+(-5/24)</f>
        <v>42680.267222222225</v>
      </c>
      <c r="L1223">
        <v>1478431488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>
        <f>E1223/N1223</f>
        <v>23.796213592233013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11">
        <f>(StarterBook[[#This Row],[deadline]]/86400) + 25569+ (-5/24)</f>
        <v>42460.958333333336</v>
      </c>
      <c r="J1224">
        <v>1459483200</v>
      </c>
      <c r="K1224" s="11">
        <f>(StarterBook[[#This Row],[launched_at]]/86400)+25569+(-5/24)</f>
        <v>42430.512118055551</v>
      </c>
      <c r="L1224">
        <v>1456852647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>
        <f>E1224/N1224</f>
        <v>81.268115942028984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11">
        <f>(StarterBook[[#This Row],[deadline]]/86400) + 25569+ (-5/24)</f>
        <v>42684.010520833333</v>
      </c>
      <c r="J1225">
        <v>1478754909</v>
      </c>
      <c r="K1225" s="11">
        <f>(StarterBook[[#This Row],[launched_at]]/86400)+25569+(-5/24)</f>
        <v>42653.968854166662</v>
      </c>
      <c r="L1225">
        <v>1476159309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>
        <f>E1225/N1225</f>
        <v>116.21465968586388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11">
        <f>(StarterBook[[#This Row],[deadline]]/86400) + 25569+ (-5/24)</f>
        <v>41796.341458333329</v>
      </c>
      <c r="J1226">
        <v>1402060302</v>
      </c>
      <c r="K1226" s="11">
        <f>(StarterBook[[#This Row],[launched_at]]/86400)+25569+(-5/24)</f>
        <v>41736.341458333329</v>
      </c>
      <c r="L1226">
        <v>1396876302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>
        <f>E1226/N1226</f>
        <v>58.888888888888886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11">
        <f>(StarterBook[[#This Row],[deadline]]/86400) + 25569+ (-5/24)</f>
        <v>41569.697662037033</v>
      </c>
      <c r="J1227">
        <v>1382478278</v>
      </c>
      <c r="K1227" s="11">
        <f>(StarterBook[[#This Row],[launched_at]]/86400)+25569+(-5/24)</f>
        <v>41509.697662037033</v>
      </c>
      <c r="L1227">
        <v>1377294278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>
        <f>E1227/N1227</f>
        <v>44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11">
        <f>(StarterBook[[#This Row],[deadline]]/86400) + 25569+ (-5/24)</f>
        <v>41749.833333333328</v>
      </c>
      <c r="J1228">
        <v>1398042000</v>
      </c>
      <c r="K1228" s="11">
        <f>(StarterBook[[#This Row],[launched_at]]/86400)+25569+(-5/24)</f>
        <v>41715.666446759256</v>
      </c>
      <c r="L1228">
        <v>1395089981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>
        <f>E1228/N1228</f>
        <v>48.424999999999997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11">
        <f>(StarterBook[[#This Row],[deadline]]/86400) + 25569+ (-5/24)</f>
        <v>41858.083333333328</v>
      </c>
      <c r="J1229">
        <v>1407394800</v>
      </c>
      <c r="K1229" s="11">
        <f>(StarterBook[[#This Row],[launched_at]]/86400)+25569+(-5/24)</f>
        <v>41827.710833333331</v>
      </c>
      <c r="L1229">
        <v>1404770616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t="e">
        <f>E1229/N1229</f>
        <v>#DIV/0!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11">
        <f>(StarterBook[[#This Row],[deadline]]/86400) + 25569+ (-5/24)</f>
        <v>40814.520925925921</v>
      </c>
      <c r="J1230">
        <v>1317231008</v>
      </c>
      <c r="K1230" s="11">
        <f>(StarterBook[[#This Row],[launched_at]]/86400)+25569+(-5/24)</f>
        <v>40754.520925925921</v>
      </c>
      <c r="L1230">
        <v>1312047008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>
        <f>E1230/N1230</f>
        <v>61.041666666666664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11">
        <f>(StarterBook[[#This Row],[deadline]]/86400) + 25569+ (-5/24)</f>
        <v>41015.458333333328</v>
      </c>
      <c r="J1231">
        <v>1334592000</v>
      </c>
      <c r="K1231" s="11">
        <f>(StarterBook[[#This Row],[launched_at]]/86400)+25569+(-5/24)</f>
        <v>40985.251469907402</v>
      </c>
      <c r="L1231">
        <v>1331982127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>
        <f>E1231/N1231</f>
        <v>25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11">
        <f>(StarterBook[[#This Row],[deadline]]/86400) + 25569+ (-5/24)</f>
        <v>40598.764236111107</v>
      </c>
      <c r="J1232">
        <v>1298589630</v>
      </c>
      <c r="K1232" s="11">
        <f>(StarterBook[[#This Row],[launched_at]]/86400)+25569+(-5/24)</f>
        <v>40568.764236111107</v>
      </c>
      <c r="L1232">
        <v>1295997630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t="e">
        <f>E1232/N1232</f>
        <v>#DIV/0!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11">
        <f>(StarterBook[[#This Row],[deadline]]/86400) + 25569+ (-5/24)</f>
        <v>42243.833333333336</v>
      </c>
      <c r="J1233">
        <v>1440723600</v>
      </c>
      <c r="K1233" s="11">
        <f>(StarterBook[[#This Row],[launched_at]]/86400)+25569+(-5/24)</f>
        <v>42193.733425925922</v>
      </c>
      <c r="L1233">
        <v>1436394968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t="e">
        <f>E1233/N1233</f>
        <v>#DIV/0!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11">
        <f>(StarterBook[[#This Row],[deadline]]/86400) + 25569+ (-5/24)</f>
        <v>41553.639699074069</v>
      </c>
      <c r="J1234">
        <v>1381090870</v>
      </c>
      <c r="K1234" s="11">
        <f>(StarterBook[[#This Row],[launched_at]]/86400)+25569+(-5/24)</f>
        <v>41506.639699074069</v>
      </c>
      <c r="L1234">
        <v>1377030070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>
        <f>E1234/N1234</f>
        <v>40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11">
        <f>(StarterBook[[#This Row],[deadline]]/86400) + 25569+ (-5/24)</f>
        <v>40960.740439814814</v>
      </c>
      <c r="J1235">
        <v>1329864374</v>
      </c>
      <c r="K1235" s="11">
        <f>(StarterBook[[#This Row],[launched_at]]/86400)+25569+(-5/24)</f>
        <v>40939.740439814814</v>
      </c>
      <c r="L1235">
        <v>1328049974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>
        <f>E1235/N1235</f>
        <v>19.333333333333332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11">
        <f>(StarterBook[[#This Row],[deadline]]/86400) + 25569+ (-5/24)</f>
        <v>42037.580347222225</v>
      </c>
      <c r="J1236">
        <v>1422903342</v>
      </c>
      <c r="K1236" s="11">
        <f>(StarterBook[[#This Row],[launched_at]]/86400)+25569+(-5/24)</f>
        <v>42007.580347222225</v>
      </c>
      <c r="L1236">
        <v>1420311342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t="e">
        <f>E1236/N1236</f>
        <v>#DIV/0!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11">
        <f>(StarterBook[[#This Row],[deadline]]/86400) + 25569+ (-5/24)</f>
        <v>41622.927071759259</v>
      </c>
      <c r="J1237">
        <v>1387077299</v>
      </c>
      <c r="K1237" s="11">
        <f>(StarterBook[[#This Row],[launched_at]]/86400)+25569+(-5/24)</f>
        <v>41582.927071759259</v>
      </c>
      <c r="L1237">
        <v>1383621299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>
        <f>E1237/N1237</f>
        <v>35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11">
        <f>(StarterBook[[#This Row],[deadline]]/86400) + 25569+ (-5/24)</f>
        <v>41118.458333333328</v>
      </c>
      <c r="J1238">
        <v>1343491200</v>
      </c>
      <c r="K1238" s="11">
        <f>(StarterBook[[#This Row],[launched_at]]/86400)+25569+(-5/24)</f>
        <v>41110.47180555555</v>
      </c>
      <c r="L1238">
        <v>1342801164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t="e">
        <f>E1238/N1238</f>
        <v>#DIV/0!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11">
        <f>(StarterBook[[#This Row],[deadline]]/86400) + 25569+ (-5/24)</f>
        <v>41145.074826388889</v>
      </c>
      <c r="J1239">
        <v>1345790865</v>
      </c>
      <c r="K1239" s="11">
        <f>(StarterBook[[#This Row],[launched_at]]/86400)+25569+(-5/24)</f>
        <v>41125.074826388889</v>
      </c>
      <c r="L1239">
        <v>1344062865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t="e">
        <f>E1239/N1239</f>
        <v>#DIV/0!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11">
        <f>(StarterBook[[#This Row],[deadline]]/86400) + 25569+ (-5/24)</f>
        <v>40761.402037037034</v>
      </c>
      <c r="J1240">
        <v>1312641536</v>
      </c>
      <c r="K1240" s="11">
        <f>(StarterBook[[#This Row],[launched_at]]/86400)+25569+(-5/24)</f>
        <v>40731.402037037034</v>
      </c>
      <c r="L1240">
        <v>1310049536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>
        <f>E1240/N1240</f>
        <v>59.333333333333336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11">
        <f>(StarterBook[[#This Row],[deadline]]/86400) + 25569+ (-5/24)</f>
        <v>40913.754247685181</v>
      </c>
      <c r="J1241">
        <v>1325804767</v>
      </c>
      <c r="K1241" s="11">
        <f>(StarterBook[[#This Row],[launched_at]]/86400)+25569+(-5/24)</f>
        <v>40883.754247685181</v>
      </c>
      <c r="L1241">
        <v>1323212767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t="e">
        <f>E1241/N1241</f>
        <v>#DIV/0!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11">
        <f>(StarterBook[[#This Row],[deadline]]/86400) + 25569+ (-5/24)</f>
        <v>41467.70208333333</v>
      </c>
      <c r="J1242">
        <v>1373665860</v>
      </c>
      <c r="K1242" s="11">
        <f>(StarterBook[[#This Row],[launched_at]]/86400)+25569+(-5/24)</f>
        <v>41408.831678240742</v>
      </c>
      <c r="L1242">
        <v>1368579457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>
        <f>E1242/N1242</f>
        <v>30.125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11">
        <f>(StarterBook[[#This Row],[deadline]]/86400) + 25569+ (-5/24)</f>
        <v>41946.040972222218</v>
      </c>
      <c r="J1243">
        <v>1414994340</v>
      </c>
      <c r="K1243" s="11">
        <f>(StarterBook[[#This Row],[launched_at]]/86400)+25569+(-5/24)</f>
        <v>41923.629398148143</v>
      </c>
      <c r="L1243">
        <v>1413057980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>
        <f>E1243/N1243</f>
        <v>74.617647058823536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11">
        <f>(StarterBook[[#This Row],[deadline]]/86400) + 25569+ (-5/24)</f>
        <v>40797.345833333333</v>
      </c>
      <c r="J1244">
        <v>1315747080</v>
      </c>
      <c r="K1244" s="11">
        <f>(StarterBook[[#This Row],[launched_at]]/86400)+25569+(-5/24)</f>
        <v>40781.957199074073</v>
      </c>
      <c r="L1244">
        <v>1314417502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>
        <f>E1244/N1244</f>
        <v>5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11">
        <f>(StarterBook[[#This Row],[deadline]]/86400) + 25569+ (-5/24)</f>
        <v>40732.666666666664</v>
      </c>
      <c r="J1245">
        <v>1310158800</v>
      </c>
      <c r="K1245" s="11">
        <f>(StarterBook[[#This Row],[launched_at]]/86400)+25569+(-5/24)</f>
        <v>40671.670960648145</v>
      </c>
      <c r="L1245">
        <v>1304888771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>
        <f>E1245/N1245</f>
        <v>44.5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11">
        <f>(StarterBook[[#This Row],[deadline]]/86400) + 25569+ (-5/24)</f>
        <v>41386.666666666664</v>
      </c>
      <c r="J1246">
        <v>1366664400</v>
      </c>
      <c r="K1246" s="11">
        <f>(StarterBook[[#This Row],[launched_at]]/86400)+25569+(-5/24)</f>
        <v>41355.617164351854</v>
      </c>
      <c r="L1246">
        <v>1363981723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>
        <f>E1246/N1246</f>
        <v>46.133333333333333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11">
        <f>(StarterBook[[#This Row],[deadline]]/86400) + 25569+ (-5/24)</f>
        <v>41804.391597222224</v>
      </c>
      <c r="J1247">
        <v>1402755834</v>
      </c>
      <c r="K1247" s="11">
        <f>(StarterBook[[#This Row],[launched_at]]/86400)+25569+(-5/24)</f>
        <v>41774.391597222224</v>
      </c>
      <c r="L1247">
        <v>1400163834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>
        <f>E1247/N1247</f>
        <v>141.47058823529412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11">
        <f>(StarterBook[[#This Row],[deadline]]/86400) + 25569+ (-5/24)</f>
        <v>40882.876724537033</v>
      </c>
      <c r="J1248">
        <v>1323136949</v>
      </c>
      <c r="K1248" s="11">
        <f>(StarterBook[[#This Row],[launched_at]]/86400)+25569+(-5/24)</f>
        <v>40837.835057870368</v>
      </c>
      <c r="L1248">
        <v>1319245349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>
        <f>E1248/N1248</f>
        <v>75.483870967741936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11">
        <f>(StarterBook[[#This Row],[deadline]]/86400) + 25569+ (-5/24)</f>
        <v>41400.083969907406</v>
      </c>
      <c r="J1249">
        <v>1367823655</v>
      </c>
      <c r="K1249" s="11">
        <f>(StarterBook[[#This Row],[launched_at]]/86400)+25569+(-5/24)</f>
        <v>41370.083969907406</v>
      </c>
      <c r="L1249">
        <v>1365231655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>
        <f>E1249/N1249</f>
        <v>85.5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11">
        <f>(StarterBook[[#This Row],[deadline]]/86400) + 25569+ (-5/24)</f>
        <v>41803.082638888889</v>
      </c>
      <c r="J1250">
        <v>1402642740</v>
      </c>
      <c r="K1250" s="11">
        <f>(StarterBook[[#This Row],[launched_at]]/86400)+25569+(-5/24)</f>
        <v>41767.448530092588</v>
      </c>
      <c r="L1250">
        <v>1399563953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>
        <f>E1250/N1250</f>
        <v>64.254237288135599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11">
        <f>(StarterBook[[#This Row],[deadline]]/86400) + 25569+ (-5/24)</f>
        <v>41097.532534722217</v>
      </c>
      <c r="J1251">
        <v>1341683211</v>
      </c>
      <c r="K1251" s="11">
        <f>(StarterBook[[#This Row],[launched_at]]/86400)+25569+(-5/24)</f>
        <v>41067.532534722217</v>
      </c>
      <c r="L1251">
        <v>1339091211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>
        <f>E1251/N1251</f>
        <v>64.46913580246914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11">
        <f>(StarterBook[[#This Row],[deadline]]/86400) + 25569+ (-5/24)</f>
        <v>41888.434386574074</v>
      </c>
      <c r="J1252">
        <v>1410017131</v>
      </c>
      <c r="K1252" s="11">
        <f>(StarterBook[[#This Row],[launched_at]]/86400)+25569+(-5/24)</f>
        <v>41843.434386574074</v>
      </c>
      <c r="L1252">
        <v>1406129131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>
        <f>E1252/N1252</f>
        <v>118.2007874015748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11">
        <f>(StarterBook[[#This Row],[deadline]]/86400) + 25569+ (-5/24)</f>
        <v>40811.606099537035</v>
      </c>
      <c r="J1253">
        <v>1316979167</v>
      </c>
      <c r="K1253" s="11">
        <f>(StarterBook[[#This Row],[launched_at]]/86400)+25569+(-5/24)</f>
        <v>40751.606099537035</v>
      </c>
      <c r="L1253">
        <v>1311795167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>
        <f>E1253/N1253</f>
        <v>82.540540540540547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11">
        <f>(StarterBook[[#This Row],[deadline]]/86400) + 25569+ (-5/24)</f>
        <v>41571.779733796291</v>
      </c>
      <c r="J1254">
        <v>1382658169</v>
      </c>
      <c r="K1254" s="11">
        <f>(StarterBook[[#This Row],[launched_at]]/86400)+25569+(-5/24)</f>
        <v>41543.779733796291</v>
      </c>
      <c r="L1254">
        <v>1380238969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>
        <f>E1254/N1254</f>
        <v>34.170212765957444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11">
        <f>(StarterBook[[#This Row],[deadline]]/86400) + 25569+ (-5/24)</f>
        <v>41885.575312499997</v>
      </c>
      <c r="J1255">
        <v>1409770107</v>
      </c>
      <c r="K1255" s="11">
        <f>(StarterBook[[#This Row],[launched_at]]/86400)+25569+(-5/24)</f>
        <v>41855.575312499997</v>
      </c>
      <c r="L1255">
        <v>1407178107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>
        <f>E1255/N1255</f>
        <v>42.73322081575246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11">
        <f>(StarterBook[[#This Row],[deadline]]/86400) + 25569+ (-5/24)</f>
        <v>40543.999305555553</v>
      </c>
      <c r="J1256">
        <v>1293857940</v>
      </c>
      <c r="K1256" s="11">
        <f>(StarterBook[[#This Row],[launched_at]]/86400)+25569+(-5/24)</f>
        <v>40487.413032407407</v>
      </c>
      <c r="L1256">
        <v>1288968886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>
        <f>E1256/N1256</f>
        <v>94.489361702127653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11">
        <f>(StarterBook[[#This Row],[deadline]]/86400) + 25569+ (-5/24)</f>
        <v>41609.678842592592</v>
      </c>
      <c r="J1257">
        <v>1385932652</v>
      </c>
      <c r="K1257" s="11">
        <f>(StarterBook[[#This Row],[launched_at]]/86400)+25569+(-5/24)</f>
        <v>41579.637175925927</v>
      </c>
      <c r="L1257">
        <v>1383337052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>
        <f>E1257/N1257</f>
        <v>55.697247706422019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11">
        <f>(StarterBook[[#This Row],[deadline]]/86400) + 25569+ (-5/24)</f>
        <v>40951.711006944439</v>
      </c>
      <c r="J1258">
        <v>1329084231</v>
      </c>
      <c r="K1258" s="11">
        <f>(StarterBook[[#This Row],[launched_at]]/86400)+25569+(-5/24)</f>
        <v>40921.711006944439</v>
      </c>
      <c r="L1258">
        <v>1326492231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>
        <f>E1258/N1258</f>
        <v>98.030831024930734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11">
        <f>(StarterBook[[#This Row],[deadline]]/86400) + 25569+ (-5/24)</f>
        <v>40635.835532407407</v>
      </c>
      <c r="J1259">
        <v>1301792590</v>
      </c>
      <c r="K1259" s="11">
        <f>(StarterBook[[#This Row],[launched_at]]/86400)+25569+(-5/24)</f>
        <v>40586.877199074072</v>
      </c>
      <c r="L1259">
        <v>1297562590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>
        <f>E1259/N1259</f>
        <v>92.102272727272734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11">
        <f>(StarterBook[[#This Row],[deadline]]/86400) + 25569+ (-5/24)</f>
        <v>41517.402916666666</v>
      </c>
      <c r="J1260">
        <v>1377960012</v>
      </c>
      <c r="K1260" s="11">
        <f>(StarterBook[[#This Row],[launched_at]]/86400)+25569+(-5/24)</f>
        <v>41487.402916666666</v>
      </c>
      <c r="L1260">
        <v>1375368012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>
        <f>E1260/N1260</f>
        <v>38.175462686567165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11">
        <f>(StarterBook[[#This Row],[deadline]]/86400) + 25569+ (-5/24)</f>
        <v>41798.957638888889</v>
      </c>
      <c r="J1261">
        <v>1402286340</v>
      </c>
      <c r="K1261" s="11">
        <f>(StarterBook[[#This Row],[launched_at]]/86400)+25569+(-5/24)</f>
        <v>41766.762314814812</v>
      </c>
      <c r="L1261">
        <v>1399504664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>
        <f>E1261/N1261</f>
        <v>27.145833333333332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11">
        <f>(StarterBook[[#This Row],[deadline]]/86400) + 25569+ (-5/24)</f>
        <v>41696.63449074074</v>
      </c>
      <c r="J1262">
        <v>1393445620</v>
      </c>
      <c r="K1262" s="11">
        <f>(StarterBook[[#This Row],[launched_at]]/86400)+25569+(-5/24)</f>
        <v>41666.63449074074</v>
      </c>
      <c r="L1262">
        <v>1390853620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>
        <f>E1262/N1262</f>
        <v>50.689189189189186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11">
        <f>(StarterBook[[#This Row],[deadline]]/86400) + 25569+ (-5/24)</f>
        <v>41668.134571759256</v>
      </c>
      <c r="J1263">
        <v>1390983227</v>
      </c>
      <c r="K1263" s="11">
        <f>(StarterBook[[#This Row],[launched_at]]/86400)+25569+(-5/24)</f>
        <v>41638.134571759256</v>
      </c>
      <c r="L1263">
        <v>1388391227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>
        <f>E1263/N1263</f>
        <v>38.942307692307693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11">
        <f>(StarterBook[[#This Row],[deadline]]/86400) + 25569+ (-5/24)</f>
        <v>41686.554305555554</v>
      </c>
      <c r="J1264">
        <v>1392574692</v>
      </c>
      <c r="K1264" s="11">
        <f>(StarterBook[[#This Row],[launched_at]]/86400)+25569+(-5/24)</f>
        <v>41656.554305555554</v>
      </c>
      <c r="L1264">
        <v>1389982692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>
        <f>E1264/N1264</f>
        <v>77.638095238095232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11">
        <f>(StarterBook[[#This Row],[deadline]]/86400) + 25569+ (-5/24)</f>
        <v>41726.833333333328</v>
      </c>
      <c r="J1265">
        <v>1396054800</v>
      </c>
      <c r="K1265" s="11">
        <f>(StarterBook[[#This Row],[launched_at]]/86400)+25569+(-5/24)</f>
        <v>41691.875810185185</v>
      </c>
      <c r="L1265">
        <v>1393034470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>
        <f>E1265/N1265</f>
        <v>43.536585365853661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11">
        <f>(StarterBook[[#This Row],[deadline]]/86400) + 25569+ (-5/24)</f>
        <v>41576.454664351848</v>
      </c>
      <c r="J1266">
        <v>1383062083</v>
      </c>
      <c r="K1266" s="11">
        <f>(StarterBook[[#This Row],[launched_at]]/86400)+25569+(-5/24)</f>
        <v>41547.454664351848</v>
      </c>
      <c r="L1266">
        <v>1380556483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>
        <f>E1266/N1266</f>
        <v>31.823529411764707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11">
        <f>(StarterBook[[#This Row],[deadline]]/86400) + 25569+ (-5/24)</f>
        <v>40512.446932870364</v>
      </c>
      <c r="J1267">
        <v>1291131815</v>
      </c>
      <c r="K1267" s="11">
        <f>(StarterBook[[#This Row],[launched_at]]/86400)+25569+(-5/24)</f>
        <v>40465.446932870364</v>
      </c>
      <c r="L1267">
        <v>1287071015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>
        <f>E1267/N1267</f>
        <v>63.184393939393942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11">
        <f>(StarterBook[[#This Row],[deadline]]/86400) + 25569+ (-5/24)</f>
        <v>41650.668344907404</v>
      </c>
      <c r="J1268">
        <v>1389474145</v>
      </c>
      <c r="K1268" s="11">
        <f>(StarterBook[[#This Row],[launched_at]]/86400)+25569+(-5/24)</f>
        <v>41620.668344907404</v>
      </c>
      <c r="L1268">
        <v>1386882145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>
        <f>E1268/N1268</f>
        <v>190.9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11">
        <f>(StarterBook[[#This Row],[deadline]]/86400) + 25569+ (-5/24)</f>
        <v>41479.376828703702</v>
      </c>
      <c r="J1269">
        <v>1374674558</v>
      </c>
      <c r="K1269" s="11">
        <f>(StarterBook[[#This Row],[launched_at]]/86400)+25569+(-5/24)</f>
        <v>41449.376828703702</v>
      </c>
      <c r="L1269">
        <v>1372082558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>
        <f>E1269/N1269</f>
        <v>140.85534591194968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11">
        <f>(StarterBook[[#This Row],[deadline]]/86400) + 25569+ (-5/24)</f>
        <v>41537.637118055551</v>
      </c>
      <c r="J1270">
        <v>1379708247</v>
      </c>
      <c r="K1270" s="11">
        <f>(StarterBook[[#This Row],[launched_at]]/86400)+25569+(-5/24)</f>
        <v>41507.637118055551</v>
      </c>
      <c r="L1270">
        <v>1377116247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>
        <f>E1270/N1270</f>
        <v>76.92307692307692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11">
        <f>(StarterBook[[#This Row],[deadline]]/86400) + 25569+ (-5/24)</f>
        <v>42475.791666666664</v>
      </c>
      <c r="J1271">
        <v>1460764800</v>
      </c>
      <c r="K1271" s="11">
        <f>(StarterBook[[#This Row],[launched_at]]/86400)+25569+(-5/24)</f>
        <v>42445.614722222221</v>
      </c>
      <c r="L1271">
        <v>1458157512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>
        <f>E1271/N1271</f>
        <v>99.15533980582525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11">
        <f>(StarterBook[[#This Row],[deadline]]/86400) + 25569+ (-5/24)</f>
        <v>40993.60696759259</v>
      </c>
      <c r="J1272">
        <v>1332704042</v>
      </c>
      <c r="K1272" s="11">
        <f>(StarterBook[[#This Row],[launched_at]]/86400)+25569+(-5/24)</f>
        <v>40933.648634259254</v>
      </c>
      <c r="L1272">
        <v>1327523642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>
        <f>E1272/N1272</f>
        <v>67.881656804733723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11">
        <f>(StarterBook[[#This Row],[deadline]]/86400) + 25569+ (-5/24)</f>
        <v>41591.516886574071</v>
      </c>
      <c r="J1273">
        <v>1384363459</v>
      </c>
      <c r="K1273" s="11">
        <f>(StarterBook[[#This Row],[launched_at]]/86400)+25569+(-5/24)</f>
        <v>41561.475219907406</v>
      </c>
      <c r="L1273">
        <v>1381767859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>
        <f>E1273/N1273</f>
        <v>246.29032258064515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11">
        <f>(StarterBook[[#This Row],[deadline]]/86400) + 25569+ (-5/24)</f>
        <v>40343.958333333328</v>
      </c>
      <c r="J1274">
        <v>1276574400</v>
      </c>
      <c r="K1274" s="11">
        <f>(StarterBook[[#This Row],[launched_at]]/86400)+25569+(-5/24)</f>
        <v>40274.536793981482</v>
      </c>
      <c r="L1274">
        <v>1270576379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>
        <f>E1274/N1274</f>
        <v>189.28571428571428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11">
        <f>(StarterBook[[#This Row],[deadline]]/86400) + 25569+ (-5/24)</f>
        <v>41882.521886574068</v>
      </c>
      <c r="J1275">
        <v>1409506291</v>
      </c>
      <c r="K1275" s="11">
        <f>(StarterBook[[#This Row],[launched_at]]/86400)+25569+(-5/24)</f>
        <v>41852.521886574068</v>
      </c>
      <c r="L1275">
        <v>1406914291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>
        <f>E1275/N1275</f>
        <v>76.666666666666671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11">
        <f>(StarterBook[[#This Row],[deadline]]/86400) + 25569+ (-5/24)</f>
        <v>41151.481770833328</v>
      </c>
      <c r="J1276">
        <v>1346344425</v>
      </c>
      <c r="K1276" s="11">
        <f>(StarterBook[[#This Row],[launched_at]]/86400)+25569+(-5/24)</f>
        <v>41116.481770833328</v>
      </c>
      <c r="L1276">
        <v>1343320425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>
        <f>E1276/N1276</f>
        <v>82.963254817987149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11">
        <f>(StarterBook[[#This Row],[deadline]]/86400) + 25569+ (-5/24)</f>
        <v>41493.659571759257</v>
      </c>
      <c r="J1277">
        <v>1375908587</v>
      </c>
      <c r="K1277" s="11">
        <f>(StarterBook[[#This Row],[launched_at]]/86400)+25569+(-5/24)</f>
        <v>41458.659571759257</v>
      </c>
      <c r="L1277">
        <v>1372884587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>
        <f>E1277/N1277</f>
        <v>62.522107969151669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11">
        <f>(StarterBook[[#This Row],[deadline]]/86400) + 25569+ (-5/24)</f>
        <v>40056.958333333328</v>
      </c>
      <c r="J1278">
        <v>1251777600</v>
      </c>
      <c r="K1278" s="11">
        <f>(StarterBook[[#This Row],[launched_at]]/86400)+25569+(-5/24)</f>
        <v>40007.49591435185</v>
      </c>
      <c r="L1278">
        <v>1247504047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>
        <f>E1278/N1278</f>
        <v>46.06808823529412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11">
        <f>(StarterBook[[#This Row],[deadline]]/86400) + 25569+ (-5/24)</f>
        <v>41156.35355324074</v>
      </c>
      <c r="J1279">
        <v>1346765347</v>
      </c>
      <c r="K1279" s="11">
        <f>(StarterBook[[#This Row],[launched_at]]/86400)+25569+(-5/24)</f>
        <v>41121.35355324074</v>
      </c>
      <c r="L1279">
        <v>1343741347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>
        <f>E1279/N1279</f>
        <v>38.543946731234868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11">
        <f>(StarterBook[[#This Row],[deadline]]/86400) + 25569+ (-5/24)</f>
        <v>41814.875</v>
      </c>
      <c r="J1280">
        <v>1403661600</v>
      </c>
      <c r="K1280" s="11">
        <f>(StarterBook[[#This Row],[launched_at]]/86400)+25569+(-5/24)</f>
        <v>41786.346828703703</v>
      </c>
      <c r="L1280">
        <v>1401196766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>
        <f>E1280/N1280</f>
        <v>53.005263157894738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11">
        <f>(StarterBook[[#This Row],[deadline]]/86400) + 25569+ (-5/24)</f>
        <v>41721.849189814813</v>
      </c>
      <c r="J1281">
        <v>1395624170</v>
      </c>
      <c r="K1281" s="11">
        <f>(StarterBook[[#This Row],[launched_at]]/86400)+25569+(-5/24)</f>
        <v>41681.890856481477</v>
      </c>
      <c r="L1281">
        <v>1392171770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>
        <f>E1281/N1281</f>
        <v>73.355396825396824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11">
        <f>(StarterBook[[#This Row],[deadline]]/86400) + 25569+ (-5/24)</f>
        <v>40603.54923611111</v>
      </c>
      <c r="J1282">
        <v>1299003054</v>
      </c>
      <c r="K1282" s="11">
        <f>(StarterBook[[#This Row],[launched_at]]/86400)+25569+(-5/24)</f>
        <v>40513.54923611111</v>
      </c>
      <c r="L1282">
        <v>1291227054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>
        <f>E1282/N1282</f>
        <v>127.97523076923076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11">
        <f>(StarterBook[[#This Row],[deadline]]/86400) + 25569+ (-5/24)</f>
        <v>41483.535138888888</v>
      </c>
      <c r="J1283">
        <v>1375033836</v>
      </c>
      <c r="K1283" s="11">
        <f>(StarterBook[[#This Row],[launched_at]]/86400)+25569+(-5/24)</f>
        <v>41463.535138888888</v>
      </c>
      <c r="L1283">
        <v>1373305836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>
        <f>E1283/N1283</f>
        <v>104.72972972972973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11">
        <f>(StarterBook[[#This Row],[deadline]]/86400) + 25569+ (-5/24)</f>
        <v>41616.999305555553</v>
      </c>
      <c r="J1284">
        <v>1386565140</v>
      </c>
      <c r="K1284" s="11">
        <f>(StarterBook[[#This Row],[launched_at]]/86400)+25569+(-5/24)</f>
        <v>41586.266840277771</v>
      </c>
      <c r="L1284">
        <v>1383909855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>
        <f>E1284/N1284</f>
        <v>67.671532846715323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11">
        <f>(StarterBook[[#This Row],[deadline]]/86400) + 25569+ (-5/24)</f>
        <v>41343.958333333328</v>
      </c>
      <c r="J1285">
        <v>1362974400</v>
      </c>
      <c r="K1285" s="11">
        <f>(StarterBook[[#This Row],[launched_at]]/86400)+25569+(-5/24)</f>
        <v>41320.50913194444</v>
      </c>
      <c r="L1285">
        <v>1360948389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>
        <f>E1285/N1285</f>
        <v>95.931818181818187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11">
        <f>(StarterBook[[#This Row],[deadline]]/86400) + 25569+ (-5/24)</f>
        <v>42735.499305555553</v>
      </c>
      <c r="J1286">
        <v>1483203540</v>
      </c>
      <c r="K1286" s="11">
        <f>(StarterBook[[#This Row],[launched_at]]/86400)+25569+(-5/24)</f>
        <v>42712.026412037034</v>
      </c>
      <c r="L1286">
        <v>1481175482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>
        <f>E1286/N1286</f>
        <v>65.161290322580641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11">
        <f>(StarterBook[[#This Row],[deadline]]/86400) + 25569+ (-5/24)</f>
        <v>42175.374710648146</v>
      </c>
      <c r="J1287">
        <v>1434808775</v>
      </c>
      <c r="K1287" s="11">
        <f>(StarterBook[[#This Row],[launched_at]]/86400)+25569+(-5/24)</f>
        <v>42160.374710648146</v>
      </c>
      <c r="L1287">
        <v>1433512775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>
        <f>E1287/N1287</f>
        <v>32.269841269841272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11">
        <f>(StarterBook[[#This Row],[deadline]]/86400) + 25569+ (-5/24)</f>
        <v>42052.374999999993</v>
      </c>
      <c r="J1288">
        <v>1424181600</v>
      </c>
      <c r="K1288" s="11">
        <f>(StarterBook[[#This Row],[launched_at]]/86400)+25569+(-5/24)</f>
        <v>42039.176238425927</v>
      </c>
      <c r="L1288">
        <v>1423041227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>
        <f>E1288/N1288</f>
        <v>81.25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11">
        <f>(StarterBook[[#This Row],[deadline]]/86400) + 25569+ (-5/24)</f>
        <v>42167.412685185183</v>
      </c>
      <c r="J1289">
        <v>1434120856</v>
      </c>
      <c r="K1289" s="11">
        <f>(StarterBook[[#This Row],[launched_at]]/86400)+25569+(-5/24)</f>
        <v>42107.412685185183</v>
      </c>
      <c r="L1289">
        <v>1428936856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>
        <f>E1289/N1289</f>
        <v>24.2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11">
        <f>(StarterBook[[#This Row],[deadline]]/86400) + 25569+ (-5/24)</f>
        <v>42591.958333333336</v>
      </c>
      <c r="J1290">
        <v>1470801600</v>
      </c>
      <c r="K1290" s="11">
        <f>(StarterBook[[#This Row],[launched_at]]/86400)+25569+(-5/24)</f>
        <v>42560.946331018517</v>
      </c>
      <c r="L1290">
        <v>1468122163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>
        <f>E1290/N1290</f>
        <v>65.868852459016395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11">
        <f>(StarterBook[[#This Row],[deadline]]/86400) + 25569+ (-5/24)</f>
        <v>42738.926446759258</v>
      </c>
      <c r="J1291">
        <v>1483499645</v>
      </c>
      <c r="K1291" s="11">
        <f>(StarterBook[[#This Row],[launched_at]]/86400)+25569+(-5/24)</f>
        <v>42708.926446759258</v>
      </c>
      <c r="L1291">
        <v>1480907645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>
        <f>E1291/N1291</f>
        <v>36.07692307692308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11">
        <f>(StarterBook[[#This Row],[deadline]]/86400) + 25569+ (-5/24)</f>
        <v>42117.082638888889</v>
      </c>
      <c r="J1292">
        <v>1429772340</v>
      </c>
      <c r="K1292" s="11">
        <f>(StarterBook[[#This Row],[launched_at]]/86400)+25569+(-5/24)</f>
        <v>42086.406608796293</v>
      </c>
      <c r="L1292">
        <v>1427121931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>
        <f>E1292/N1292</f>
        <v>44.186046511627907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11">
        <f>(StarterBook[[#This Row],[deadline]]/86400) + 25569+ (-5/24)</f>
        <v>42101.083333333336</v>
      </c>
      <c r="J1293">
        <v>1428390000</v>
      </c>
      <c r="K1293" s="11">
        <f>(StarterBook[[#This Row],[launched_at]]/86400)+25569+(-5/24)</f>
        <v>42064.444340277776</v>
      </c>
      <c r="L1293">
        <v>1425224391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>
        <f>E1293/N1293</f>
        <v>104.07142857142857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11">
        <f>(StarterBook[[#This Row],[deadline]]/86400) + 25569+ (-5/24)</f>
        <v>42283.749305555553</v>
      </c>
      <c r="J1294">
        <v>1444172340</v>
      </c>
      <c r="K1294" s="11">
        <f>(StarterBook[[#This Row],[launched_at]]/86400)+25569+(-5/24)</f>
        <v>42256.555879629632</v>
      </c>
      <c r="L1294">
        <v>1441822828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>
        <f>E1294/N1294</f>
        <v>35.96153846153846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11">
        <f>(StarterBook[[#This Row],[deadline]]/86400) + 25569+ (-5/24)</f>
        <v>42322.534386574072</v>
      </c>
      <c r="J1295">
        <v>1447523371</v>
      </c>
      <c r="K1295" s="11">
        <f>(StarterBook[[#This Row],[launched_at]]/86400)+25569+(-5/24)</f>
        <v>42292.492719907408</v>
      </c>
      <c r="L1295">
        <v>1444927771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>
        <f>E1295/N1295</f>
        <v>127.79166666666667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11">
        <f>(StarterBook[[#This Row],[deadline]]/86400) + 25569+ (-5/24)</f>
        <v>42296.249999999993</v>
      </c>
      <c r="J1296">
        <v>1445252400</v>
      </c>
      <c r="K1296" s="11">
        <f>(StarterBook[[#This Row],[launched_at]]/86400)+25569+(-5/24)</f>
        <v>42278.245335648149</v>
      </c>
      <c r="L1296">
        <v>1443696797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>
        <f>E1296/N1296</f>
        <v>27.727272727272727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11">
        <f>(StarterBook[[#This Row],[deadline]]/86400) + 25569+ (-5/24)</f>
        <v>42214.499999999993</v>
      </c>
      <c r="J1297">
        <v>1438189200</v>
      </c>
      <c r="K1297" s="11">
        <f>(StarterBook[[#This Row],[launched_at]]/86400)+25569+(-5/24)</f>
        <v>42184.364548611113</v>
      </c>
      <c r="L1297">
        <v>1435585497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>
        <f>E1297/N1297</f>
        <v>39.828125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11">
        <f>(StarterBook[[#This Row],[deadline]]/86400) + 25569+ (-5/24)</f>
        <v>42442.800613425927</v>
      </c>
      <c r="J1298">
        <v>1457914373</v>
      </c>
      <c r="K1298" s="11">
        <f>(StarterBook[[#This Row],[launched_at]]/86400)+25569+(-5/24)</f>
        <v>42422.842280092591</v>
      </c>
      <c r="L1298">
        <v>1456189973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>
        <f>E1298/N1298</f>
        <v>52.173913043478258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11">
        <f>(StarterBook[[#This Row],[deadline]]/86400) + 25569+ (-5/24)</f>
        <v>42491.538865740738</v>
      </c>
      <c r="J1299">
        <v>1462125358</v>
      </c>
      <c r="K1299" s="11">
        <f>(StarterBook[[#This Row],[launched_at]]/86400)+25569+(-5/24)</f>
        <v>42461.538865740738</v>
      </c>
      <c r="L1299">
        <v>1459533358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>
        <f>E1299/N1299</f>
        <v>92.037815126050418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11">
        <f>(StarterBook[[#This Row],[deadline]]/86400) + 25569+ (-5/24)</f>
        <v>42488.472592592589</v>
      </c>
      <c r="J1300">
        <v>1461860432</v>
      </c>
      <c r="K1300" s="11">
        <f>(StarterBook[[#This Row],[launched_at]]/86400)+25569+(-5/24)</f>
        <v>42458.472592592589</v>
      </c>
      <c r="L1300">
        <v>1459268432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>
        <f>E1300/N1300</f>
        <v>63.424242424242422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11">
        <f>(StarterBook[[#This Row],[deadline]]/86400) + 25569+ (-5/24)</f>
        <v>42199.606006944443</v>
      </c>
      <c r="J1301">
        <v>1436902359</v>
      </c>
      <c r="K1301" s="11">
        <f>(StarterBook[[#This Row],[launched_at]]/86400)+25569+(-5/24)</f>
        <v>42169.606006944443</v>
      </c>
      <c r="L1301">
        <v>1434310359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>
        <f>E1301/N1301</f>
        <v>135.625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11">
        <f>(StarterBook[[#This Row],[deadline]]/86400) + 25569+ (-5/24)</f>
        <v>42522.581249999996</v>
      </c>
      <c r="J1302">
        <v>1464807420</v>
      </c>
      <c r="K1302" s="11">
        <f>(StarterBook[[#This Row],[launched_at]]/86400)+25569+(-5/24)</f>
        <v>42483.466874999998</v>
      </c>
      <c r="L1302">
        <v>1461427938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>
        <f>E1302/N1302</f>
        <v>168.75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11">
        <f>(StarterBook[[#This Row],[deadline]]/86400) + 25569+ (-5/24)</f>
        <v>42205.916666666664</v>
      </c>
      <c r="J1303">
        <v>1437447600</v>
      </c>
      <c r="K1303" s="11">
        <f>(StarterBook[[#This Row],[launched_at]]/86400)+25569+(-5/24)</f>
        <v>42195.541412037033</v>
      </c>
      <c r="L1303">
        <v>1436551178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>
        <f>E1303/N1303</f>
        <v>70.862068965517238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11">
        <f>(StarterBook[[#This Row],[deadline]]/86400) + 25569+ (-5/24)</f>
        <v>42704.891331018516</v>
      </c>
      <c r="J1304">
        <v>1480559011</v>
      </c>
      <c r="K1304" s="11">
        <f>(StarterBook[[#This Row],[launched_at]]/86400)+25569+(-5/24)</f>
        <v>42674.849664351852</v>
      </c>
      <c r="L1304">
        <v>1477963411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>
        <f>E1304/N1304</f>
        <v>50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11">
        <f>(StarterBook[[#This Row],[deadline]]/86400) + 25569+ (-5/24)</f>
        <v>42582.249999999993</v>
      </c>
      <c r="J1305">
        <v>1469962800</v>
      </c>
      <c r="K1305" s="11">
        <f>(StarterBook[[#This Row],[launched_at]]/86400)+25569+(-5/24)</f>
        <v>42566.232870370368</v>
      </c>
      <c r="L1305">
        <v>1468578920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>
        <f>E1305/N1305</f>
        <v>42.214166666666671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11">
        <f>(StarterBook[[#This Row],[deadline]]/86400) + 25569+ (-5/24)</f>
        <v>42806.944502314807</v>
      </c>
      <c r="J1306">
        <v>1489376405</v>
      </c>
      <c r="K1306" s="11">
        <f>(StarterBook[[#This Row],[launched_at]]/86400)+25569+(-5/24)</f>
        <v>42746.986168981479</v>
      </c>
      <c r="L1306">
        <v>1484196005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>
        <f>E1306/N1306</f>
        <v>152.41346153846155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11">
        <f>(StarterBook[[#This Row],[deadline]]/86400) + 25569+ (-5/24)</f>
        <v>42572.520833333336</v>
      </c>
      <c r="J1307">
        <v>1469122200</v>
      </c>
      <c r="K1307" s="11">
        <f>(StarterBook[[#This Row],[launched_at]]/86400)+25569+(-5/24)</f>
        <v>42543.457268518519</v>
      </c>
      <c r="L1307">
        <v>1466611108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>
        <f>E1307/N1307</f>
        <v>90.616279069767444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11">
        <f>(StarterBook[[#This Row],[deadline]]/86400) + 25569+ (-5/24)</f>
        <v>41977.249236111107</v>
      </c>
      <c r="J1308">
        <v>1417690734</v>
      </c>
      <c r="K1308" s="11">
        <f>(StarterBook[[#This Row],[launched_at]]/86400)+25569+(-5/24)</f>
        <v>41947.249236111107</v>
      </c>
      <c r="L1308">
        <v>1415098734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>
        <f>E1308/N1308</f>
        <v>201.60393258426967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11">
        <f>(StarterBook[[#This Row],[deadline]]/86400) + 25569+ (-5/24)</f>
        <v>42417.294895833336</v>
      </c>
      <c r="J1309">
        <v>1455710679</v>
      </c>
      <c r="K1309" s="11">
        <f>(StarterBook[[#This Row],[launched_at]]/86400)+25569+(-5/24)</f>
        <v>42387.294895833336</v>
      </c>
      <c r="L1309">
        <v>1453118679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>
        <f>E1309/N1309</f>
        <v>127.93333333333334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11">
        <f>(StarterBook[[#This Row],[deadline]]/86400) + 25569+ (-5/24)</f>
        <v>42651.405231481483</v>
      </c>
      <c r="J1310">
        <v>1475937812</v>
      </c>
      <c r="K1310" s="11">
        <f>(StarterBook[[#This Row],[launched_at]]/86400)+25569+(-5/24)</f>
        <v>42611.405231481483</v>
      </c>
      <c r="L1310">
        <v>1472481812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>
        <f>E1310/N1310</f>
        <v>29.894736842105264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11">
        <f>(StarterBook[[#This Row],[deadline]]/86400) + 25569+ (-5/24)</f>
        <v>42292.674398148149</v>
      </c>
      <c r="J1311">
        <v>1444943468</v>
      </c>
      <c r="K1311" s="11">
        <f>(StarterBook[[#This Row],[launched_at]]/86400)+25569+(-5/24)</f>
        <v>42257.674398148149</v>
      </c>
      <c r="L1311">
        <v>1441919468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>
        <f>E1311/N1311</f>
        <v>367.97142857142859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11">
        <f>(StarterBook[[#This Row],[deadline]]/86400) + 25569+ (-5/24)</f>
        <v>42601.458912037029</v>
      </c>
      <c r="J1312">
        <v>1471622450</v>
      </c>
      <c r="K1312" s="11">
        <f>(StarterBook[[#This Row],[launched_at]]/86400)+25569+(-5/24)</f>
        <v>42556.458912037029</v>
      </c>
      <c r="L1312">
        <v>1467734450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>
        <f>E1312/N1312</f>
        <v>129.16666666666666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11">
        <f>(StarterBook[[#This Row],[deadline]]/86400) + 25569+ (-5/24)</f>
        <v>42704.635636574072</v>
      </c>
      <c r="J1313">
        <v>1480536919</v>
      </c>
      <c r="K1313" s="11">
        <f>(StarterBook[[#This Row],[launched_at]]/86400)+25569+(-5/24)</f>
        <v>42669.593969907401</v>
      </c>
      <c r="L1313">
        <v>1477509319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>
        <f>E1313/N1313</f>
        <v>800.7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11">
        <f>(StarterBook[[#This Row],[deadline]]/86400) + 25569+ (-5/24)</f>
        <v>42112.494467592587</v>
      </c>
      <c r="J1314">
        <v>1429375922</v>
      </c>
      <c r="K1314" s="11">
        <f>(StarterBook[[#This Row],[launched_at]]/86400)+25569+(-5/24)</f>
        <v>42082.494467592587</v>
      </c>
      <c r="L1314">
        <v>1426783922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>
        <f>E1314/N1314</f>
        <v>28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11">
        <f>(StarterBook[[#This Row],[deadline]]/86400) + 25569+ (-5/24)</f>
        <v>42432.50131944444</v>
      </c>
      <c r="J1315">
        <v>1457024514</v>
      </c>
      <c r="K1315" s="11">
        <f>(StarterBook[[#This Row],[launched_at]]/86400)+25569+(-5/24)</f>
        <v>42402.50131944444</v>
      </c>
      <c r="L1315">
        <v>1454432514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>
        <f>E1315/N1315</f>
        <v>102.01639344262296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11">
        <f>(StarterBook[[#This Row],[deadline]]/86400) + 25569+ (-5/24)</f>
        <v>42664.461342592585</v>
      </c>
      <c r="J1316">
        <v>1477065860</v>
      </c>
      <c r="K1316" s="11">
        <f>(StarterBook[[#This Row],[launched_at]]/86400)+25569+(-5/24)</f>
        <v>42604.461342592585</v>
      </c>
      <c r="L1316">
        <v>1471881860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>
        <f>E1316/N1316</f>
        <v>184.36363636363637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11">
        <f>(StarterBook[[#This Row],[deadline]]/86400) + 25569+ (-5/24)</f>
        <v>42313.833333333336</v>
      </c>
      <c r="J1317">
        <v>1446771600</v>
      </c>
      <c r="K1317" s="11">
        <f>(StarterBook[[#This Row],[launched_at]]/86400)+25569+(-5/24)</f>
        <v>42278.289907407401</v>
      </c>
      <c r="L1317">
        <v>1443700648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>
        <f>E1317/N1317</f>
        <v>162.91935483870967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11">
        <f>(StarterBook[[#This Row],[deadline]]/86400) + 25569+ (-5/24)</f>
        <v>42428.753576388888</v>
      </c>
      <c r="J1318">
        <v>1456700709</v>
      </c>
      <c r="K1318" s="11">
        <f>(StarterBook[[#This Row],[launched_at]]/86400)+25569+(-5/24)</f>
        <v>42393.753576388888</v>
      </c>
      <c r="L1318">
        <v>1453676709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>
        <f>E1318/N1318</f>
        <v>1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11">
        <f>(StarterBook[[#This Row],[deadline]]/86400) + 25569+ (-5/24)</f>
        <v>42572.374999999993</v>
      </c>
      <c r="J1319">
        <v>1469109600</v>
      </c>
      <c r="K1319" s="11">
        <f>(StarterBook[[#This Row],[launched_at]]/86400)+25569+(-5/24)</f>
        <v>42520.027152777773</v>
      </c>
      <c r="L1319">
        <v>1464586746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>
        <f>E1319/N1319</f>
        <v>603.52631578947364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11">
        <f>(StarterBook[[#This Row],[deadline]]/86400) + 25569+ (-5/24)</f>
        <v>42014.835324074076</v>
      </c>
      <c r="J1320">
        <v>1420938172</v>
      </c>
      <c r="K1320" s="11">
        <f>(StarterBook[[#This Row],[launched_at]]/86400)+25569+(-5/24)</f>
        <v>41984.835324074076</v>
      </c>
      <c r="L1320">
        <v>1418346172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>
        <f>E1320/N1320</f>
        <v>45.407407407407405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11">
        <f>(StarterBook[[#This Row],[deadline]]/86400) + 25569+ (-5/24)</f>
        <v>41831.458333333328</v>
      </c>
      <c r="J1321">
        <v>1405094400</v>
      </c>
      <c r="K1321" s="11">
        <f>(StarterBook[[#This Row],[launched_at]]/86400)+25569+(-5/24)</f>
        <v>41816.603761574072</v>
      </c>
      <c r="L1321">
        <v>1403810965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>
        <f>E1321/N1321</f>
        <v>97.333333333333329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11">
        <f>(StarterBook[[#This Row],[deadline]]/86400) + 25569+ (-5/24)</f>
        <v>42734.749999999993</v>
      </c>
      <c r="J1322">
        <v>1483138800</v>
      </c>
      <c r="K1322" s="11">
        <f>(StarterBook[[#This Row],[launched_at]]/86400)+25569+(-5/24)</f>
        <v>42705.482013888883</v>
      </c>
      <c r="L1322">
        <v>1480610046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>
        <f>E1322/N1322</f>
        <v>167.66666666666666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11">
        <f>(StarterBook[[#This Row],[deadline]]/86400) + 25569+ (-5/24)</f>
        <v>42727.540937499994</v>
      </c>
      <c r="J1323">
        <v>1482515937</v>
      </c>
      <c r="K1323" s="11">
        <f>(StarterBook[[#This Row],[launched_at]]/86400)+25569+(-5/24)</f>
        <v>42697.540937499994</v>
      </c>
      <c r="L1323">
        <v>1479923937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>
        <f>E1323/N1323</f>
        <v>859.85714285714289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11">
        <f>(StarterBook[[#This Row],[deadline]]/86400) + 25569+ (-5/24)</f>
        <v>42145.448206018518</v>
      </c>
      <c r="J1324">
        <v>1432223125</v>
      </c>
      <c r="K1324" s="11">
        <f>(StarterBook[[#This Row],[launched_at]]/86400)+25569+(-5/24)</f>
        <v>42115.448206018518</v>
      </c>
      <c r="L1324">
        <v>1429631125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>
        <f>E1324/N1324</f>
        <v>26.5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11">
        <f>(StarterBook[[#This Row],[deadline]]/86400) + 25569+ (-5/24)</f>
        <v>42486.079861111109</v>
      </c>
      <c r="J1325">
        <v>1461653700</v>
      </c>
      <c r="K1325" s="11">
        <f>(StarterBook[[#This Row],[launched_at]]/86400)+25569+(-5/24)</f>
        <v>42451.490115740737</v>
      </c>
      <c r="L1325">
        <v>1458665146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>
        <f>E1325/N1325</f>
        <v>30.272727272727273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11">
        <f>(StarterBook[[#This Row],[deadline]]/86400) + 25569+ (-5/24)</f>
        <v>42656.425370370365</v>
      </c>
      <c r="J1326">
        <v>1476371552</v>
      </c>
      <c r="K1326" s="11">
        <f>(StarterBook[[#This Row],[launched_at]]/86400)+25569+(-5/24)</f>
        <v>42626.425370370365</v>
      </c>
      <c r="L1326">
        <v>1473779552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>
        <f>E1326/N1326</f>
        <v>54.666666666666664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11">
        <f>(StarterBook[[#This Row],[deadline]]/86400) + 25569+ (-5/24)</f>
        <v>42733.877719907403</v>
      </c>
      <c r="J1327">
        <v>1483063435</v>
      </c>
      <c r="K1327" s="11">
        <f>(StarterBook[[#This Row],[launched_at]]/86400)+25569+(-5/24)</f>
        <v>42703.877719907403</v>
      </c>
      <c r="L1327">
        <v>1480471435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>
        <f>E1327/N1327</f>
        <v>60.75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11">
        <f>(StarterBook[[#This Row],[deadline]]/86400) + 25569+ (-5/24)</f>
        <v>42019.583657407406</v>
      </c>
      <c r="J1328">
        <v>1421348428</v>
      </c>
      <c r="K1328" s="11">
        <f>(StarterBook[[#This Row],[launched_at]]/86400)+25569+(-5/24)</f>
        <v>41974.583657407406</v>
      </c>
      <c r="L1328">
        <v>1417460428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>
        <f>E1328/N1328</f>
        <v>102.72727272727273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11">
        <f>(StarterBook[[#This Row],[deadline]]/86400) + 25569+ (-5/24)</f>
        <v>42153.470312500001</v>
      </c>
      <c r="J1329">
        <v>1432916235</v>
      </c>
      <c r="K1329" s="11">
        <f>(StarterBook[[#This Row],[launched_at]]/86400)+25569+(-5/24)</f>
        <v>42123.470312500001</v>
      </c>
      <c r="L1329">
        <v>1430324235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>
        <f>E1329/N1329</f>
        <v>41.585365853658537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11">
        <f>(StarterBook[[#This Row],[deadline]]/86400) + 25569+ (-5/24)</f>
        <v>42657.434421296297</v>
      </c>
      <c r="J1330">
        <v>1476458734</v>
      </c>
      <c r="K1330" s="11">
        <f>(StarterBook[[#This Row],[launched_at]]/86400)+25569+(-5/24)</f>
        <v>42612.434421296297</v>
      </c>
      <c r="L1330">
        <v>1472570734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>
        <f>E1330/N1330</f>
        <v>116.53333333333333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11">
        <f>(StarterBook[[#This Row],[deadline]]/86400) + 25569+ (-5/24)</f>
        <v>41975.054918981477</v>
      </c>
      <c r="J1331">
        <v>1417501145</v>
      </c>
      <c r="K1331" s="11">
        <f>(StarterBook[[#This Row],[launched_at]]/86400)+25569+(-5/24)</f>
        <v>41935.013252314813</v>
      </c>
      <c r="L1331">
        <v>1414041545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>
        <f>E1331/N1331</f>
        <v>45.333333333333336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11">
        <f>(StarterBook[[#This Row],[deadline]]/86400) + 25569+ (-5/24)</f>
        <v>42552.958333333336</v>
      </c>
      <c r="J1332">
        <v>1467432000</v>
      </c>
      <c r="K1332" s="11">
        <f>(StarterBook[[#This Row],[launched_at]]/86400)+25569+(-5/24)</f>
        <v>42522.068391203698</v>
      </c>
      <c r="L1332">
        <v>1464763109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>
        <f>E1332/N1332</f>
        <v>157.46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11">
        <f>(StarterBook[[#This Row],[deadline]]/86400) + 25569+ (-5/24)</f>
        <v>42599.295763888884</v>
      </c>
      <c r="J1333">
        <v>1471435554</v>
      </c>
      <c r="K1333" s="11">
        <f>(StarterBook[[#This Row],[launched_at]]/86400)+25569+(-5/24)</f>
        <v>42569.295763888884</v>
      </c>
      <c r="L1333">
        <v>1468843554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>
        <f>E1333/N1333</f>
        <v>100.5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11">
        <f>(StarterBook[[#This Row],[deadline]]/86400) + 25569+ (-5/24)</f>
        <v>42761.851944444446</v>
      </c>
      <c r="J1334">
        <v>1485480408</v>
      </c>
      <c r="K1334" s="11">
        <f>(StarterBook[[#This Row],[launched_at]]/86400)+25569+(-5/24)</f>
        <v>42731.851944444446</v>
      </c>
      <c r="L1334">
        <v>1482888408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t="e">
        <f>E1334/N1334</f>
        <v>#DIV/0!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11">
        <f>(StarterBook[[#This Row],[deadline]]/86400) + 25569+ (-5/24)</f>
        <v>41835.8984375</v>
      </c>
      <c r="J1335">
        <v>1405478025</v>
      </c>
      <c r="K1335" s="11">
        <f>(StarterBook[[#This Row],[launched_at]]/86400)+25569+(-5/24)</f>
        <v>41805.8984375</v>
      </c>
      <c r="L1335">
        <v>1402886025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t="e">
        <f>E1335/N1335</f>
        <v>#DIV/0!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11">
        <f>(StarterBook[[#This Row],[deadline]]/86400) + 25569+ (-5/24)</f>
        <v>42440.565821759257</v>
      </c>
      <c r="J1336">
        <v>1457721287</v>
      </c>
      <c r="K1336" s="11">
        <f>(StarterBook[[#This Row],[launched_at]]/86400)+25569+(-5/24)</f>
        <v>42410.565821759257</v>
      </c>
      <c r="L1336">
        <v>1455129287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>
        <f>E1336/N1336</f>
        <v>51.822463768115945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11">
        <f>(StarterBook[[#This Row],[deadline]]/86400) + 25569+ (-5/24)</f>
        <v>42343.728032407402</v>
      </c>
      <c r="J1337">
        <v>1449354502</v>
      </c>
      <c r="K1337" s="11">
        <f>(StarterBook[[#This Row],[launched_at]]/86400)+25569+(-5/24)</f>
        <v>42313.728032407402</v>
      </c>
      <c r="L1337">
        <v>1446762502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>
        <f>E1337/N1337</f>
        <v>308.75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11">
        <f>(StarterBook[[#This Row],[deadline]]/86400) + 25569+ (-5/24)</f>
        <v>41990.655416666668</v>
      </c>
      <c r="J1338">
        <v>1418849028</v>
      </c>
      <c r="K1338" s="11">
        <f>(StarterBook[[#This Row],[launched_at]]/86400)+25569+(-5/24)</f>
        <v>41955.655416666668</v>
      </c>
      <c r="L1338">
        <v>1415825028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>
        <f>E1338/N1338</f>
        <v>379.22767857142856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11">
        <f>(StarterBook[[#This Row],[deadline]]/86400) + 25569+ (-5/24)</f>
        <v>42797.368969907409</v>
      </c>
      <c r="J1339">
        <v>1488549079</v>
      </c>
      <c r="K1339" s="11">
        <f>(StarterBook[[#This Row],[launched_at]]/86400)+25569+(-5/24)</f>
        <v>42767.368969907409</v>
      </c>
      <c r="L1339">
        <v>1485957079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>
        <f>E1339/N1339</f>
        <v>176.36428571428573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11">
        <f>(StarterBook[[#This Row],[deadline]]/86400) + 25569+ (-5/24)</f>
        <v>42218.595289351848</v>
      </c>
      <c r="J1340">
        <v>1438543033</v>
      </c>
      <c r="K1340" s="11">
        <f>(StarterBook[[#This Row],[launched_at]]/86400)+25569+(-5/24)</f>
        <v>42188.595289351848</v>
      </c>
      <c r="L1340">
        <v>1435951033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>
        <f>E1340/N1340</f>
        <v>66.066666666666663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11">
        <f>(StarterBook[[#This Row],[deadline]]/86400) + 25569+ (-5/24)</f>
        <v>41981.480497685181</v>
      </c>
      <c r="J1341">
        <v>1418056315</v>
      </c>
      <c r="K1341" s="11">
        <f>(StarterBook[[#This Row],[launched_at]]/86400)+25569+(-5/24)</f>
        <v>41936.438831018517</v>
      </c>
      <c r="L1341">
        <v>1414164715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>
        <f>E1341/N1341</f>
        <v>89.648648648648646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11">
        <f>(StarterBook[[#This Row],[deadline]]/86400) + 25569+ (-5/24)</f>
        <v>41866.387187499997</v>
      </c>
      <c r="J1342">
        <v>1408112253</v>
      </c>
      <c r="K1342" s="11">
        <f>(StarterBook[[#This Row],[launched_at]]/86400)+25569+(-5/24)</f>
        <v>41836.387187499997</v>
      </c>
      <c r="L1342">
        <v>1405520253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t="e">
        <f>E1342/N1342</f>
        <v>#DIV/0!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11">
        <f>(StarterBook[[#This Row],[deadline]]/86400) + 25569+ (-5/24)</f>
        <v>42644.415706018517</v>
      </c>
      <c r="J1343">
        <v>1475333917</v>
      </c>
      <c r="K1343" s="11">
        <f>(StarterBook[[#This Row],[launched_at]]/86400)+25569+(-5/24)</f>
        <v>42612.415706018517</v>
      </c>
      <c r="L1343">
        <v>1472569117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>
        <f>E1343/N1343</f>
        <v>382.39130434782606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11">
        <f>(StarterBook[[#This Row],[deadline]]/86400) + 25569+ (-5/24)</f>
        <v>42202.608090277776</v>
      </c>
      <c r="J1344">
        <v>1437161739</v>
      </c>
      <c r="K1344" s="11">
        <f>(StarterBook[[#This Row],[launched_at]]/86400)+25569+(-5/24)</f>
        <v>42172.608090277776</v>
      </c>
      <c r="L1344">
        <v>1434569739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>
        <f>E1344/N1344</f>
        <v>100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11">
        <f>(StarterBook[[#This Row],[deadline]]/86400) + 25569+ (-5/24)</f>
        <v>42600.957638888889</v>
      </c>
      <c r="J1345">
        <v>1471579140</v>
      </c>
      <c r="K1345" s="11">
        <f>(StarterBook[[#This Row],[launched_at]]/86400)+25569+(-5/24)</f>
        <v>42542.318090277775</v>
      </c>
      <c r="L1345">
        <v>1466512683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>
        <f>E1345/N1345</f>
        <v>158.35603715170279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11">
        <f>(StarterBook[[#This Row],[deadline]]/86400) + 25569+ (-5/24)</f>
        <v>42551.581469907404</v>
      </c>
      <c r="J1346">
        <v>1467313039</v>
      </c>
      <c r="K1346" s="11">
        <f>(StarterBook[[#This Row],[launched_at]]/86400)+25569+(-5/24)</f>
        <v>42522.581469907404</v>
      </c>
      <c r="L1346">
        <v>1464807439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>
        <f>E1346/N1346</f>
        <v>40.762589928057551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11">
        <f>(StarterBook[[#This Row],[deadline]]/86400) + 25569+ (-5/24)</f>
        <v>41834.606006944443</v>
      </c>
      <c r="J1347">
        <v>1405366359</v>
      </c>
      <c r="K1347" s="11">
        <f>(StarterBook[[#This Row],[launched_at]]/86400)+25569+(-5/24)</f>
        <v>41799.606006944443</v>
      </c>
      <c r="L1347">
        <v>1402342359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>
        <f>E1347/N1347</f>
        <v>53.571428571428569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11">
        <f>(StarterBook[[#This Row],[deadline]]/86400) + 25569+ (-5/24)</f>
        <v>41451.867488425924</v>
      </c>
      <c r="J1348">
        <v>1372297751</v>
      </c>
      <c r="K1348" s="11">
        <f>(StarterBook[[#This Row],[launched_at]]/86400)+25569+(-5/24)</f>
        <v>41421.867488425924</v>
      </c>
      <c r="L1348">
        <v>1369705751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>
        <f>E1348/N1348</f>
        <v>48.449664429530202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11">
        <f>(StarterBook[[#This Row],[deadline]]/86400) + 25569+ (-5/24)</f>
        <v>42070.429687499993</v>
      </c>
      <c r="J1349">
        <v>1425741525</v>
      </c>
      <c r="K1349" s="11">
        <f>(StarterBook[[#This Row],[launched_at]]/86400)+25569+(-5/24)</f>
        <v>42040.429687499993</v>
      </c>
      <c r="L1349">
        <v>1423149525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>
        <f>E1349/N1349</f>
        <v>82.41935483870968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11">
        <f>(StarterBook[[#This Row],[deadline]]/86400) + 25569+ (-5/24)</f>
        <v>41991.297835648147</v>
      </c>
      <c r="J1350">
        <v>1418904533</v>
      </c>
      <c r="K1350" s="11">
        <f>(StarterBook[[#This Row],[launched_at]]/86400)+25569+(-5/24)</f>
        <v>41963.297835648147</v>
      </c>
      <c r="L1350">
        <v>1416485333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>
        <f>E1350/N1350</f>
        <v>230.19230769230768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11">
        <f>(StarterBook[[#This Row],[deadline]]/86400) + 25569+ (-5/24)</f>
        <v>42354.082638888889</v>
      </c>
      <c r="J1351">
        <v>1450249140</v>
      </c>
      <c r="K1351" s="11">
        <f>(StarterBook[[#This Row],[launched_at]]/86400)+25569+(-5/24)</f>
        <v>42317.124247685184</v>
      </c>
      <c r="L1351">
        <v>1447055935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>
        <f>E1351/N1351</f>
        <v>59.360465116279073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11">
        <f>(StarterBook[[#This Row],[deadline]]/86400) + 25569+ (-5/24)</f>
        <v>42363.804791666662</v>
      </c>
      <c r="J1352">
        <v>1451089134</v>
      </c>
      <c r="K1352" s="11">
        <f>(StarterBook[[#This Row],[launched_at]]/86400)+25569+(-5/24)</f>
        <v>42333.804791666662</v>
      </c>
      <c r="L1352">
        <v>1448497134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>
        <f>E1352/N1352</f>
        <v>66.698717948717942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11">
        <f>(StarterBook[[#This Row],[deadline]]/86400) + 25569+ (-5/24)</f>
        <v>42412.531759259255</v>
      </c>
      <c r="J1353">
        <v>1455299144</v>
      </c>
      <c r="K1353" s="11">
        <f>(StarterBook[[#This Row],[launched_at]]/86400)+25569+(-5/24)</f>
        <v>42382.531759259255</v>
      </c>
      <c r="L1353">
        <v>1452707144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>
        <f>E1353/N1353</f>
        <v>168.77500000000001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11">
        <f>(StarterBook[[#This Row],[deadline]]/86400) + 25569+ (-5/24)</f>
        <v>42251.957638888889</v>
      </c>
      <c r="J1354">
        <v>1441425540</v>
      </c>
      <c r="K1354" s="11">
        <f>(StarterBook[[#This Row],[launched_at]]/86400)+25569+(-5/24)</f>
        <v>42200.369976851849</v>
      </c>
      <c r="L1354">
        <v>1436968366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>
        <f>E1354/N1354</f>
        <v>59.973568281938327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11">
        <f>(StarterBook[[#This Row],[deadline]]/86400) + 25569+ (-5/24)</f>
        <v>41343.791666666664</v>
      </c>
      <c r="J1355">
        <v>1362960000</v>
      </c>
      <c r="K1355" s="11">
        <f>(StarterBook[[#This Row],[launched_at]]/86400)+25569+(-5/24)</f>
        <v>41308.909583333334</v>
      </c>
      <c r="L1355">
        <v>1359946188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>
        <f>E1355/N1355</f>
        <v>31.80952380952381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11">
        <f>(StarterBook[[#This Row],[deadline]]/86400) + 25569+ (-5/24)</f>
        <v>42532.599293981482</v>
      </c>
      <c r="J1356">
        <v>1465672979</v>
      </c>
      <c r="K1356" s="11">
        <f>(StarterBook[[#This Row],[launched_at]]/86400)+25569+(-5/24)</f>
        <v>42502.599293981482</v>
      </c>
      <c r="L1356">
        <v>1463080979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>
        <f>E1356/N1356</f>
        <v>24.421875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11">
        <f>(StarterBook[[#This Row],[deadline]]/86400) + 25569+ (-5/24)</f>
        <v>41243.208333333328</v>
      </c>
      <c r="J1357">
        <v>1354269600</v>
      </c>
      <c r="K1357" s="11">
        <f>(StarterBook[[#This Row],[launched_at]]/86400)+25569+(-5/24)</f>
        <v>41213.046354166661</v>
      </c>
      <c r="L1357">
        <v>1351663605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>
        <f>E1357/N1357</f>
        <v>25.347107438016529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11">
        <f>(StarterBook[[#This Row],[deadline]]/86400) + 25569+ (-5/24)</f>
        <v>41459.830555555549</v>
      </c>
      <c r="J1358">
        <v>1372985760</v>
      </c>
      <c r="K1358" s="11">
        <f>(StarterBook[[#This Row],[launched_at]]/86400)+25569+(-5/24)</f>
        <v>41429.830555555549</v>
      </c>
      <c r="L1358">
        <v>1370393760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>
        <f>E1358/N1358</f>
        <v>71.443218390804603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11">
        <f>(StarterBook[[#This Row],[deadline]]/86400) + 25569+ (-5/24)</f>
        <v>41334.040972222218</v>
      </c>
      <c r="J1359">
        <v>1362117540</v>
      </c>
      <c r="K1359" s="11">
        <f>(StarterBook[[#This Row],[launched_at]]/86400)+25569+(-5/24)</f>
        <v>41304.753900462958</v>
      </c>
      <c r="L1359">
        <v>1359587137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>
        <f>E1359/N1359</f>
        <v>38.553846153846152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11">
        <f>(StarterBook[[#This Row],[deadline]]/86400) + 25569+ (-5/24)</f>
        <v>40719.362534722219</v>
      </c>
      <c r="J1360">
        <v>1309009323</v>
      </c>
      <c r="K1360" s="11">
        <f>(StarterBook[[#This Row],[launched_at]]/86400)+25569+(-5/24)</f>
        <v>40689.362534722219</v>
      </c>
      <c r="L1360">
        <v>1306417323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>
        <f>E1360/N1360</f>
        <v>68.367346938775512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11">
        <f>(StarterBook[[#This Row],[deadline]]/86400) + 25569+ (-5/24)</f>
        <v>40730.606365740736</v>
      </c>
      <c r="J1361">
        <v>1309980790</v>
      </c>
      <c r="K1361" s="11">
        <f>(StarterBook[[#This Row],[launched_at]]/86400)+25569+(-5/24)</f>
        <v>40668.606365740736</v>
      </c>
      <c r="L1361">
        <v>1304623990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>
        <f>E1361/N1361</f>
        <v>40.210526315789473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11">
        <f>(StarterBook[[#This Row],[deadline]]/86400) + 25569+ (-5/24)</f>
        <v>41123.692361111105</v>
      </c>
      <c r="J1362">
        <v>1343943420</v>
      </c>
      <c r="K1362" s="11">
        <f>(StarterBook[[#This Row],[launched_at]]/86400)+25569+(-5/24)</f>
        <v>41095.692361111105</v>
      </c>
      <c r="L1362">
        <v>1341524220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>
        <f>E1362/N1362</f>
        <v>32.074074074074076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11">
        <f>(StarterBook[[#This Row],[deadline]]/86400) + 25569+ (-5/24)</f>
        <v>41811.508935185186</v>
      </c>
      <c r="J1363">
        <v>1403370772</v>
      </c>
      <c r="K1363" s="11">
        <f>(StarterBook[[#This Row],[launched_at]]/86400)+25569+(-5/24)</f>
        <v>41781.508935185186</v>
      </c>
      <c r="L1363">
        <v>1400778772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>
        <f>E1363/N1363</f>
        <v>28.632575757575758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11">
        <f>(StarterBook[[#This Row],[deadline]]/86400) + 25569+ (-5/24)</f>
        <v>41524.726053240738</v>
      </c>
      <c r="J1364">
        <v>1378592731</v>
      </c>
      <c r="K1364" s="11">
        <f>(StarterBook[[#This Row],[launched_at]]/86400)+25569+(-5/24)</f>
        <v>41464.726053240738</v>
      </c>
      <c r="L1364">
        <v>1373408731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>
        <f>E1364/N1364</f>
        <v>43.64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11">
        <f>(StarterBook[[#This Row],[deadline]]/86400) + 25569+ (-5/24)</f>
        <v>42415.124305555553</v>
      </c>
      <c r="J1365">
        <v>1455523140</v>
      </c>
      <c r="K1365" s="11">
        <f>(StarterBook[[#This Row],[launched_at]]/86400)+25569+(-5/24)</f>
        <v>42396.635729166665</v>
      </c>
      <c r="L1365">
        <v>1453925727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>
        <f>E1365/N1365</f>
        <v>40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11">
        <f>(StarterBook[[#This Row],[deadline]]/86400) + 25569+ (-5/24)</f>
        <v>42011.487337962964</v>
      </c>
      <c r="J1366">
        <v>1420648906</v>
      </c>
      <c r="K1366" s="11">
        <f>(StarterBook[[#This Row],[launched_at]]/86400)+25569+(-5/24)</f>
        <v>41951.487337962964</v>
      </c>
      <c r="L1366">
        <v>1415464906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>
        <f>E1366/N1366</f>
        <v>346.04166666666669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11">
        <f>(StarterBook[[#This Row],[deadline]]/86400) + 25569+ (-5/24)</f>
        <v>42079.483240740738</v>
      </c>
      <c r="J1367">
        <v>1426523752</v>
      </c>
      <c r="K1367" s="11">
        <f>(StarterBook[[#This Row],[launched_at]]/86400)+25569+(-5/24)</f>
        <v>42049.524907407402</v>
      </c>
      <c r="L1367">
        <v>1423935352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>
        <f>E1367/N1367</f>
        <v>81.739130434782609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11">
        <f>(StarterBook[[#This Row],[deadline]]/86400) + 25569+ (-5/24)</f>
        <v>41969.829432870371</v>
      </c>
      <c r="J1368">
        <v>1417049663</v>
      </c>
      <c r="K1368" s="11">
        <f>(StarterBook[[#This Row],[launched_at]]/86400)+25569+(-5/24)</f>
        <v>41924.787766203699</v>
      </c>
      <c r="L1368">
        <v>1413158063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>
        <f>E1368/N1368</f>
        <v>64.535306122448986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11">
        <f>(StarterBook[[#This Row],[deadline]]/86400) + 25569+ (-5/24)</f>
        <v>42321.836226851847</v>
      </c>
      <c r="J1369">
        <v>1447463050</v>
      </c>
      <c r="K1369" s="11">
        <f>(StarterBook[[#This Row],[launched_at]]/86400)+25569+(-5/24)</f>
        <v>42291.794560185182</v>
      </c>
      <c r="L1369">
        <v>1444867450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>
        <f>E1369/N1369</f>
        <v>63.477777777777774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11">
        <f>(StarterBook[[#This Row],[deadline]]/86400) + 25569+ (-5/24)</f>
        <v>42169.982569444437</v>
      </c>
      <c r="J1370">
        <v>1434342894</v>
      </c>
      <c r="K1370" s="11">
        <f>(StarterBook[[#This Row],[launched_at]]/86400)+25569+(-5/24)</f>
        <v>42145.982569444437</v>
      </c>
      <c r="L1370">
        <v>1432269294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>
        <f>E1370/N1370</f>
        <v>63.620689655172413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11">
        <f>(StarterBook[[#This Row],[deadline]]/86400) + 25569+ (-5/24)</f>
        <v>41740.385949074072</v>
      </c>
      <c r="J1371">
        <v>1397225746</v>
      </c>
      <c r="K1371" s="11">
        <f>(StarterBook[[#This Row],[launched_at]]/86400)+25569+(-5/24)</f>
        <v>41710.385949074072</v>
      </c>
      <c r="L1371">
        <v>1394633746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>
        <f>E1371/N1371</f>
        <v>83.967068965517228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11">
        <f>(StarterBook[[#This Row],[deadline]]/86400) + 25569+ (-5/24)</f>
        <v>41562.795023148145</v>
      </c>
      <c r="J1372">
        <v>1381881890</v>
      </c>
      <c r="K1372" s="11">
        <f>(StarterBook[[#This Row],[launched_at]]/86400)+25569+(-5/24)</f>
        <v>41547.795023148145</v>
      </c>
      <c r="L1372">
        <v>1380585890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>
        <f>E1372/N1372</f>
        <v>77.75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11">
        <f>(StarterBook[[#This Row],[deadline]]/86400) + 25569+ (-5/24)</f>
        <v>42131.550254629627</v>
      </c>
      <c r="J1373">
        <v>1431022342</v>
      </c>
      <c r="K1373" s="11">
        <f>(StarterBook[[#This Row],[launched_at]]/86400)+25569+(-5/24)</f>
        <v>42101.550254629627</v>
      </c>
      <c r="L1373">
        <v>1428430342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>
        <f>E1373/N1373</f>
        <v>107.07142857142857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11">
        <f>(StarterBook[[#This Row],[deadline]]/86400) + 25569+ (-5/24)</f>
        <v>41102.53162037037</v>
      </c>
      <c r="J1374">
        <v>1342115132</v>
      </c>
      <c r="K1374" s="11">
        <f>(StarterBook[[#This Row],[launched_at]]/86400)+25569+(-5/24)</f>
        <v>41072.53162037037</v>
      </c>
      <c r="L1374">
        <v>1339523132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>
        <f>E1374/N1374</f>
        <v>38.75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11">
        <f>(StarterBook[[#This Row],[deadline]]/86400) + 25569+ (-5/24)</f>
        <v>42734.743437499994</v>
      </c>
      <c r="J1375">
        <v>1483138233</v>
      </c>
      <c r="K1375" s="11">
        <f>(StarterBook[[#This Row],[launched_at]]/86400)+25569+(-5/24)</f>
        <v>42704.743437499994</v>
      </c>
      <c r="L1375">
        <v>1480546233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>
        <f>E1375/N1375</f>
        <v>201.94230769230768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11">
        <f>(StarterBook[[#This Row],[deadline]]/86400) + 25569+ (-5/24)</f>
        <v>42453.911898148144</v>
      </c>
      <c r="J1376">
        <v>1458874388</v>
      </c>
      <c r="K1376" s="11">
        <f>(StarterBook[[#This Row],[launched_at]]/86400)+25569+(-5/24)</f>
        <v>42423.953564814808</v>
      </c>
      <c r="L1376">
        <v>1456285988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>
        <f>E1376/N1376</f>
        <v>43.060606060606062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11">
        <f>(StarterBook[[#This Row],[deadline]]/86400) + 25569+ (-5/24)</f>
        <v>42749.857858796291</v>
      </c>
      <c r="J1377">
        <v>1484444119</v>
      </c>
      <c r="K1377" s="11">
        <f>(StarterBook[[#This Row],[launched_at]]/86400)+25569+(-5/24)</f>
        <v>42719.857858796291</v>
      </c>
      <c r="L1377">
        <v>1481852119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>
        <f>E1377/N1377</f>
        <v>62.871559633027523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11">
        <f>(StarterBook[[#This Row],[deadline]]/86400) + 25569+ (-5/24)</f>
        <v>42707.502384259256</v>
      </c>
      <c r="J1378">
        <v>1480784606</v>
      </c>
      <c r="K1378" s="11">
        <f>(StarterBook[[#This Row],[launched_at]]/86400)+25569+(-5/24)</f>
        <v>42677.460717592585</v>
      </c>
      <c r="L1378">
        <v>1478189006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>
        <f>E1378/N1378</f>
        <v>55.607142857142854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11">
        <f>(StarterBook[[#This Row],[deadline]]/86400) + 25569+ (-5/24)</f>
        <v>42768.96597222222</v>
      </c>
      <c r="J1379">
        <v>1486095060</v>
      </c>
      <c r="K1379" s="11">
        <f>(StarterBook[[#This Row],[launched_at]]/86400)+25569+(-5/24)</f>
        <v>42747.01122685185</v>
      </c>
      <c r="L1379">
        <v>1484198170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>
        <f>E1379/N1379</f>
        <v>48.70967741935484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11">
        <f>(StarterBook[[#This Row],[deadline]]/86400) + 25569+ (-5/24)</f>
        <v>42583.551041666666</v>
      </c>
      <c r="J1380">
        <v>1470075210</v>
      </c>
      <c r="K1380" s="11">
        <f>(StarterBook[[#This Row],[launched_at]]/86400)+25569+(-5/24)</f>
        <v>42568.551041666666</v>
      </c>
      <c r="L1380">
        <v>1468779210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>
        <f>E1380/N1380</f>
        <v>30.578947368421051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11">
        <f>(StarterBook[[#This Row],[deadline]]/86400) + 25569+ (-5/24)</f>
        <v>42160.283287037033</v>
      </c>
      <c r="J1381">
        <v>1433504876</v>
      </c>
      <c r="K1381" s="11">
        <f>(StarterBook[[#This Row],[launched_at]]/86400)+25569+(-5/24)</f>
        <v>42130.283287037033</v>
      </c>
      <c r="L1381">
        <v>1430912876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>
        <f>E1381/N1381</f>
        <v>73.907284768211923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11">
        <f>(StarterBook[[#This Row],[deadline]]/86400) + 25569+ (-5/24)</f>
        <v>42163.874999999993</v>
      </c>
      <c r="J1382">
        <v>1433815200</v>
      </c>
      <c r="K1382" s="11">
        <f>(StarterBook[[#This Row],[launched_at]]/86400)+25569+(-5/24)</f>
        <v>42141.554467592585</v>
      </c>
      <c r="L1382">
        <v>1431886706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>
        <f>E1382/N1382</f>
        <v>21.2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11">
        <f>(StarterBook[[#This Row],[deadline]]/86400) + 25569+ (-5/24)</f>
        <v>42733.006076388883</v>
      </c>
      <c r="J1383">
        <v>1482988125</v>
      </c>
      <c r="K1383" s="11">
        <f>(StarterBook[[#This Row],[launched_at]]/86400)+25569+(-5/24)</f>
        <v>42703.006076388883</v>
      </c>
      <c r="L1383">
        <v>1480396125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>
        <f>E1383/N1383</f>
        <v>73.356164383561648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11">
        <f>(StarterBook[[#This Row],[deadline]]/86400) + 25569+ (-5/24)</f>
        <v>41400.591851851852</v>
      </c>
      <c r="J1384">
        <v>1367867536</v>
      </c>
      <c r="K1384" s="11">
        <f>(StarterBook[[#This Row],[launched_at]]/86400)+25569+(-5/24)</f>
        <v>41370.591851851852</v>
      </c>
      <c r="L1384">
        <v>1365275536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>
        <f>E1384/N1384</f>
        <v>56.412162162162161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11">
        <f>(StarterBook[[#This Row],[deadline]]/86400) + 25569+ (-5/24)</f>
        <v>42726.866643518515</v>
      </c>
      <c r="J1385">
        <v>1482457678</v>
      </c>
      <c r="K1385" s="11">
        <f>(StarterBook[[#This Row],[launched_at]]/86400)+25569+(-5/24)</f>
        <v>42706.866643518515</v>
      </c>
      <c r="L1385">
        <v>1480729678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>
        <f>E1385/N1385</f>
        <v>50.247311827956992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11">
        <f>(StarterBook[[#This Row],[deadline]]/86400) + 25569+ (-5/24)</f>
        <v>42190.526874999996</v>
      </c>
      <c r="J1386">
        <v>1436117922</v>
      </c>
      <c r="K1386" s="11">
        <f>(StarterBook[[#This Row],[launched_at]]/86400)+25569+(-5/24)</f>
        <v>42160.526874999996</v>
      </c>
      <c r="L1386">
        <v>1433525922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>
        <f>E1386/N1386</f>
        <v>68.936507936507937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11">
        <f>(StarterBook[[#This Row],[deadline]]/86400) + 25569+ (-5/24)</f>
        <v>42489.299305555549</v>
      </c>
      <c r="J1387">
        <v>1461931860</v>
      </c>
      <c r="K1387" s="11">
        <f>(StarterBook[[#This Row],[launched_at]]/86400)+25569+(-5/24)</f>
        <v>42433.480567129627</v>
      </c>
      <c r="L1387">
        <v>1457109121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>
        <f>E1387/N1387</f>
        <v>65.914104477611943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11">
        <f>(StarterBook[[#This Row],[deadline]]/86400) + 25569+ (-5/24)</f>
        <v>42214.438530092586</v>
      </c>
      <c r="J1388">
        <v>1438183889</v>
      </c>
      <c r="K1388" s="11">
        <f>(StarterBook[[#This Row],[launched_at]]/86400)+25569+(-5/24)</f>
        <v>42184.438530092586</v>
      </c>
      <c r="L1388">
        <v>1435591889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>
        <f>E1388/N1388</f>
        <v>62.5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11">
        <f>(StarterBook[[#This Row],[deadline]]/86400) + 25569+ (-5/24)</f>
        <v>42157.979166666664</v>
      </c>
      <c r="J1389">
        <v>1433305800</v>
      </c>
      <c r="K1389" s="11">
        <f>(StarterBook[[#This Row],[launched_at]]/86400)+25569+(-5/24)</f>
        <v>42126.712905092594</v>
      </c>
      <c r="L1389">
        <v>1430604395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>
        <f>E1389/N1389</f>
        <v>70.064102564102569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11">
        <f>(StarterBook[[#This Row],[deadline]]/86400) + 25569+ (-5/24)</f>
        <v>42660.468055555553</v>
      </c>
      <c r="J1390">
        <v>1476720840</v>
      </c>
      <c r="K1390" s="11">
        <f>(StarterBook[[#This Row],[launched_at]]/86400)+25569+(-5/24)</f>
        <v>42634.406446759262</v>
      </c>
      <c r="L1390">
        <v>1474469117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>
        <f>E1390/N1390</f>
        <v>60.181874999999998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11">
        <f>(StarterBook[[#This Row],[deadline]]/86400) + 25569+ (-5/24)</f>
        <v>42595.272650462961</v>
      </c>
      <c r="J1391">
        <v>1471087957</v>
      </c>
      <c r="K1391" s="11">
        <f>(StarterBook[[#This Row],[launched_at]]/86400)+25569+(-5/24)</f>
        <v>42565.272650462961</v>
      </c>
      <c r="L1391">
        <v>1468495957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>
        <f>E1391/N1391</f>
        <v>21.382352941176471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11">
        <f>(StarterBook[[#This Row],[deadline]]/86400) + 25569+ (-5/24)</f>
        <v>42121.508333333331</v>
      </c>
      <c r="J1392">
        <v>1430154720</v>
      </c>
      <c r="K1392" s="11">
        <f>(StarterBook[[#This Row],[launched_at]]/86400)+25569+(-5/24)</f>
        <v>42087.594976851855</v>
      </c>
      <c r="L1392">
        <v>1427224606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>
        <f>E1392/N1392</f>
        <v>160.78947368421052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11">
        <f>(StarterBook[[#This Row],[deadline]]/86400) + 25569+ (-5/24)</f>
        <v>42237.999305555553</v>
      </c>
      <c r="J1393">
        <v>1440219540</v>
      </c>
      <c r="K1393" s="11">
        <f>(StarterBook[[#This Row],[launched_at]]/86400)+25569+(-5/24)</f>
        <v>42193.442337962959</v>
      </c>
      <c r="L1393">
        <v>1436369818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>
        <f>E1393/N1393</f>
        <v>42.384615384615387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11">
        <f>(StarterBook[[#This Row],[deadline]]/86400) + 25569+ (-5/24)</f>
        <v>42431.946597222217</v>
      </c>
      <c r="J1394">
        <v>1456976586</v>
      </c>
      <c r="K1394" s="11">
        <f>(StarterBook[[#This Row],[launched_at]]/86400)+25569+(-5/24)</f>
        <v>42400.946597222217</v>
      </c>
      <c r="L1394">
        <v>1454298186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>
        <f>E1394/N1394</f>
        <v>27.317307692307693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11">
        <f>(StarterBook[[#This Row],[deadline]]/86400) + 25569+ (-5/24)</f>
        <v>42583.473645833328</v>
      </c>
      <c r="J1395">
        <v>1470068523</v>
      </c>
      <c r="K1395" s="11">
        <f>(StarterBook[[#This Row],[launched_at]]/86400)+25569+(-5/24)</f>
        <v>42553.473645833328</v>
      </c>
      <c r="L1395">
        <v>1467476523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>
        <f>E1395/N1395</f>
        <v>196.82692307692307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11">
        <f>(StarterBook[[#This Row],[deadline]]/86400) + 25569+ (-5/24)</f>
        <v>42794.916666666664</v>
      </c>
      <c r="J1396">
        <v>1488337200</v>
      </c>
      <c r="K1396" s="11">
        <f>(StarterBook[[#This Row],[launched_at]]/86400)+25569+(-5/24)</f>
        <v>42751.936643518515</v>
      </c>
      <c r="L1396">
        <v>1484623726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>
        <f>E1396/N1396</f>
        <v>53.882352941176471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11">
        <f>(StarterBook[[#This Row],[deadline]]/86400) + 25569+ (-5/24)</f>
        <v>42749.700011574074</v>
      </c>
      <c r="J1397">
        <v>1484430481</v>
      </c>
      <c r="K1397" s="11">
        <f>(StarterBook[[#This Row],[launched_at]]/86400)+25569+(-5/24)</f>
        <v>42719.700011574074</v>
      </c>
      <c r="L1397">
        <v>1481838481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>
        <f>E1397/N1397</f>
        <v>47.756097560975611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11">
        <f>(StarterBook[[#This Row],[deadline]]/86400) + 25569+ (-5/24)</f>
        <v>42048.790300925924</v>
      </c>
      <c r="J1398">
        <v>1423871882</v>
      </c>
      <c r="K1398" s="11">
        <f>(StarterBook[[#This Row],[launched_at]]/86400)+25569+(-5/24)</f>
        <v>42018.790300925924</v>
      </c>
      <c r="L1398">
        <v>1421279882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>
        <f>E1398/N1398</f>
        <v>88.191780821917803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11">
        <f>(StarterBook[[#This Row],[deadline]]/86400) + 25569+ (-5/24)</f>
        <v>42670.679861111108</v>
      </c>
      <c r="J1399">
        <v>1477603140</v>
      </c>
      <c r="K1399" s="11">
        <f>(StarterBook[[#This Row],[launched_at]]/86400)+25569+(-5/24)</f>
        <v>42640.709606481476</v>
      </c>
      <c r="L1399">
        <v>1475013710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>
        <f>E1399/N1399</f>
        <v>72.056962025316452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11">
        <f>(StarterBook[[#This Row],[deadline]]/86400) + 25569+ (-5/24)</f>
        <v>42556.665902777771</v>
      </c>
      <c r="J1400">
        <v>1467752334</v>
      </c>
      <c r="K1400" s="11">
        <f>(StarterBook[[#This Row],[launched_at]]/86400)+25569+(-5/24)</f>
        <v>42526.665902777771</v>
      </c>
      <c r="L1400">
        <v>1465160334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>
        <f>E1400/N1400</f>
        <v>74.246153846153845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11">
        <f>(StarterBook[[#This Row],[deadline]]/86400) + 25569+ (-5/24)</f>
        <v>41918.795983796292</v>
      </c>
      <c r="J1401">
        <v>1412640373</v>
      </c>
      <c r="K1401" s="11">
        <f>(StarterBook[[#This Row],[launched_at]]/86400)+25569+(-5/24)</f>
        <v>41888.795983796292</v>
      </c>
      <c r="L1401">
        <v>1410048373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>
        <f>E1401/N1401</f>
        <v>61.701086956521742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11">
        <f>(StarterBook[[#This Row],[deadline]]/86400) + 25569+ (-5/24)</f>
        <v>42533.020833333336</v>
      </c>
      <c r="J1402">
        <v>1465709400</v>
      </c>
      <c r="K1402" s="11">
        <f>(StarterBook[[#This Row],[launched_at]]/86400)+25569+(-5/24)</f>
        <v>42498.132789351854</v>
      </c>
      <c r="L1402">
        <v>1462695073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>
        <f>E1402/N1402</f>
        <v>17.235294117647058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11">
        <f>(StarterBook[[#This Row],[deadline]]/86400) + 25569+ (-5/24)</f>
        <v>41420.787893518514</v>
      </c>
      <c r="J1403">
        <v>1369612474</v>
      </c>
      <c r="K1403" s="11">
        <f>(StarterBook[[#This Row],[launched_at]]/86400)+25569+(-5/24)</f>
        <v>41399.787893518514</v>
      </c>
      <c r="L1403">
        <v>1367798074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>
        <f>E1403/N1403</f>
        <v>51.720833333333331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11">
        <f>(StarterBook[[#This Row],[deadline]]/86400) + 25569+ (-5/24)</f>
        <v>42124.803368055553</v>
      </c>
      <c r="J1404">
        <v>1430439411</v>
      </c>
      <c r="K1404" s="11">
        <f>(StarterBook[[#This Row],[launched_at]]/86400)+25569+(-5/24)</f>
        <v>42064.845034722217</v>
      </c>
      <c r="L1404">
        <v>1425259011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>
        <f>E1404/N1404</f>
        <v>24.150442477876105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11">
        <f>(StarterBook[[#This Row],[deadline]]/86400) + 25569+ (-5/24)</f>
        <v>41480.854571759257</v>
      </c>
      <c r="J1405">
        <v>1374802235</v>
      </c>
      <c r="K1405" s="11">
        <f>(StarterBook[[#This Row],[launched_at]]/86400)+25569+(-5/24)</f>
        <v>41450.854571759257</v>
      </c>
      <c r="L1405">
        <v>1372210235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>
        <f>E1405/N1405</f>
        <v>62.166666666666664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11">
        <f>(StarterBook[[#This Row],[deadline]]/86400) + 25569+ (-5/24)</f>
        <v>42057.30190972222</v>
      </c>
      <c r="J1406">
        <v>1424607285</v>
      </c>
      <c r="K1406" s="11">
        <f>(StarterBook[[#This Row],[launched_at]]/86400)+25569+(-5/24)</f>
        <v>42032.30190972222</v>
      </c>
      <c r="L1406">
        <v>1422447285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>
        <f>E1406/N1406</f>
        <v>48.2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11">
        <f>(StarterBook[[#This Row],[deadline]]/86400) + 25569+ (-5/24)</f>
        <v>41971.51390046296</v>
      </c>
      <c r="J1407">
        <v>1417195201</v>
      </c>
      <c r="K1407" s="11">
        <f>(StarterBook[[#This Row],[launched_at]]/86400)+25569+(-5/24)</f>
        <v>41941.472233796296</v>
      </c>
      <c r="L1407">
        <v>1414599601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>
        <f>E1407/N1407</f>
        <v>6.1764705882352944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11">
        <f>(StarterBook[[#This Row],[deadline]]/86400) + 25569+ (-5/24)</f>
        <v>42350.208333333336</v>
      </c>
      <c r="J1408">
        <v>1449914400</v>
      </c>
      <c r="K1408" s="11">
        <f>(StarterBook[[#This Row],[launched_at]]/86400)+25569+(-5/24)</f>
        <v>42297.224618055552</v>
      </c>
      <c r="L1408">
        <v>1445336607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>
        <f>E1408/N1408</f>
        <v>5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11">
        <f>(StarterBook[[#This Row],[deadline]]/86400) + 25569+ (-5/24)</f>
        <v>41863.32844907407</v>
      </c>
      <c r="J1409">
        <v>1407847978</v>
      </c>
      <c r="K1409" s="11">
        <f>(StarterBook[[#This Row],[launched_at]]/86400)+25569+(-5/24)</f>
        <v>41838.32844907407</v>
      </c>
      <c r="L1409">
        <v>1405687978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>
        <f>E1409/N1409</f>
        <v>7.5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11">
        <f>(StarterBook[[#This Row],[deadline]]/86400) + 25569+ (-5/24)</f>
        <v>42321.705509259256</v>
      </c>
      <c r="J1410">
        <v>1447451756</v>
      </c>
      <c r="K1410" s="11">
        <f>(StarterBook[[#This Row],[launched_at]]/86400)+25569+(-5/24)</f>
        <v>42291.663842592585</v>
      </c>
      <c r="L1410">
        <v>1444856156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>
        <f>E1410/N1410</f>
        <v>12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11">
        <f>(StarterBook[[#This Row],[deadline]]/86400) + 25569+ (-5/24)</f>
        <v>42004.966840277775</v>
      </c>
      <c r="J1411">
        <v>1420085535</v>
      </c>
      <c r="K1411" s="11">
        <f>(StarterBook[[#This Row],[launched_at]]/86400)+25569+(-5/24)</f>
        <v>41944.925173611111</v>
      </c>
      <c r="L1411">
        <v>1414897935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t="e">
        <f>E1411/N1411</f>
        <v>#DIV/0!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11">
        <f>(StarterBook[[#This Row],[deadline]]/86400) + 25569+ (-5/24)</f>
        <v>42524.110185185178</v>
      </c>
      <c r="J1412">
        <v>1464939520</v>
      </c>
      <c r="K1412" s="11">
        <f>(StarterBook[[#This Row],[launched_at]]/86400)+25569+(-5/24)</f>
        <v>42479.110185185178</v>
      </c>
      <c r="L1412">
        <v>1461051520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>
        <f>E1412/N1412</f>
        <v>1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11">
        <f>(StarterBook[[#This Row],[deadline]]/86400) + 25569+ (-5/24)</f>
        <v>42040.850694444445</v>
      </c>
      <c r="J1413">
        <v>1423185900</v>
      </c>
      <c r="K1413" s="11">
        <f>(StarterBook[[#This Row],[launched_at]]/86400)+25569+(-5/24)</f>
        <v>42012.850694444445</v>
      </c>
      <c r="L1413">
        <v>1420766700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>
        <f>E1413/N1413</f>
        <v>2.3333333333333335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11">
        <f>(StarterBook[[#This Row],[deadline]]/86400) + 25569+ (-5/24)</f>
        <v>41976.855312499996</v>
      </c>
      <c r="J1414">
        <v>1417656699</v>
      </c>
      <c r="K1414" s="11">
        <f>(StarterBook[[#This Row],[launched_at]]/86400)+25569+(-5/24)</f>
        <v>41946.855312499996</v>
      </c>
      <c r="L1414">
        <v>1415064699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>
        <f>E1414/N1414</f>
        <v>24.615384615384617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11">
        <f>(StarterBook[[#This Row],[deadline]]/86400) + 25569+ (-5/24)</f>
        <v>42420.228819444441</v>
      </c>
      <c r="J1415">
        <v>1455964170</v>
      </c>
      <c r="K1415" s="11">
        <f>(StarterBook[[#This Row],[launched_at]]/86400)+25569+(-5/24)</f>
        <v>42360.228819444441</v>
      </c>
      <c r="L1415">
        <v>1450780170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>
        <f>E1415/N1415</f>
        <v>100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11">
        <f>(StarterBook[[#This Row],[deadline]]/86400) + 25569+ (-5/24)</f>
        <v>42738.044756944444</v>
      </c>
      <c r="J1416">
        <v>1483423467</v>
      </c>
      <c r="K1416" s="11">
        <f>(StarterBook[[#This Row],[launched_at]]/86400)+25569+(-5/24)</f>
        <v>42708.044756944444</v>
      </c>
      <c r="L1416">
        <v>1480831467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>
        <f>E1416/N1416</f>
        <v>1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11">
        <f>(StarterBook[[#This Row],[deadline]]/86400) + 25569+ (-5/24)</f>
        <v>42232.467488425922</v>
      </c>
      <c r="J1417">
        <v>1439741591</v>
      </c>
      <c r="K1417" s="11">
        <f>(StarterBook[[#This Row],[launched_at]]/86400)+25569+(-5/24)</f>
        <v>42192.467488425922</v>
      </c>
      <c r="L1417">
        <v>1436285591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>
        <f>E1417/N1417</f>
        <v>88.888888888888886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11">
        <f>(StarterBook[[#This Row],[deadline]]/86400) + 25569+ (-5/24)</f>
        <v>42329.759479166663</v>
      </c>
      <c r="J1418">
        <v>1448147619</v>
      </c>
      <c r="K1418" s="11">
        <f>(StarterBook[[#This Row],[launched_at]]/86400)+25569+(-5/24)</f>
        <v>42299.717812499999</v>
      </c>
      <c r="L1418">
        <v>1445552019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t="e">
        <f>E1418/N1418</f>
        <v>#DIV/0!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11">
        <f>(StarterBook[[#This Row],[deadline]]/86400) + 25569+ (-5/24)</f>
        <v>42262.257638888885</v>
      </c>
      <c r="J1419">
        <v>1442315460</v>
      </c>
      <c r="K1419" s="11">
        <f>(StarterBook[[#This Row],[launched_at]]/86400)+25569+(-5/24)</f>
        <v>42231.941828703704</v>
      </c>
      <c r="L1419">
        <v>1439696174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>
        <f>E1419/N1419</f>
        <v>27.5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11">
        <f>(StarterBook[[#This Row],[deadline]]/86400) + 25569+ (-5/24)</f>
        <v>42425.248078703698</v>
      </c>
      <c r="J1420">
        <v>1456397834</v>
      </c>
      <c r="K1420" s="11">
        <f>(StarterBook[[#This Row],[launched_at]]/86400)+25569+(-5/24)</f>
        <v>42395.248078703698</v>
      </c>
      <c r="L1420">
        <v>1453805834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>
        <f>E1420/N1420</f>
        <v>6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11">
        <f>(StarterBook[[#This Row],[deadline]]/86400) + 25569+ (-5/24)</f>
        <v>42652.24790509259</v>
      </c>
      <c r="J1421">
        <v>1476010619</v>
      </c>
      <c r="K1421" s="11">
        <f>(StarterBook[[#This Row],[launched_at]]/86400)+25569+(-5/24)</f>
        <v>42622.24790509259</v>
      </c>
      <c r="L1421">
        <v>1473418619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>
        <f>E1421/N1421</f>
        <v>44.5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11">
        <f>(StarterBook[[#This Row],[deadline]]/86400) + 25569+ (-5/24)</f>
        <v>42549.459328703706</v>
      </c>
      <c r="J1422">
        <v>1467129686</v>
      </c>
      <c r="K1422" s="11">
        <f>(StarterBook[[#This Row],[launched_at]]/86400)+25569+(-5/24)</f>
        <v>42524.459328703706</v>
      </c>
      <c r="L1422">
        <v>1464969686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>
        <f>E1422/N1422</f>
        <v>1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11">
        <f>(StarterBook[[#This Row],[deadline]]/86400) + 25569+ (-5/24)</f>
        <v>42043.707280092589</v>
      </c>
      <c r="J1423">
        <v>1423432709</v>
      </c>
      <c r="K1423" s="11">
        <f>(StarterBook[[#This Row],[launched_at]]/86400)+25569+(-5/24)</f>
        <v>42013.707280092589</v>
      </c>
      <c r="L1423">
        <v>1420840709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>
        <f>E1423/N1423</f>
        <v>100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11">
        <f>(StarterBook[[#This Row],[deadline]]/86400) + 25569+ (-5/24)</f>
        <v>42634.031296296293</v>
      </c>
      <c r="J1424">
        <v>1474436704</v>
      </c>
      <c r="K1424" s="11">
        <f>(StarterBook[[#This Row],[launched_at]]/86400)+25569+(-5/24)</f>
        <v>42604.031296296293</v>
      </c>
      <c r="L1424">
        <v>1471844704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>
        <f>E1424/N1424</f>
        <v>13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11">
        <f>(StarterBook[[#This Row],[deadline]]/86400) + 25569+ (-5/24)</f>
        <v>42370.151979166665</v>
      </c>
      <c r="J1425">
        <v>1451637531</v>
      </c>
      <c r="K1425" s="11">
        <f>(StarterBook[[#This Row],[launched_at]]/86400)+25569+(-5/24)</f>
        <v>42340.151979166665</v>
      </c>
      <c r="L1425">
        <v>1449045531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>
        <f>E1425/N1425</f>
        <v>100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11">
        <f>(StarterBook[[#This Row],[deadline]]/86400) + 25569+ (-5/24)</f>
        <v>42689.550949074073</v>
      </c>
      <c r="J1426">
        <v>1479233602</v>
      </c>
      <c r="K1426" s="11">
        <f>(StarterBook[[#This Row],[launched_at]]/86400)+25569+(-5/24)</f>
        <v>42676.509282407402</v>
      </c>
      <c r="L1426">
        <v>1478106802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>
        <f>E1426/N1426</f>
        <v>109.07142857142857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11">
        <f>(StarterBook[[#This Row],[deadline]]/86400) + 25569+ (-5/24)</f>
        <v>42122.923136574071</v>
      </c>
      <c r="J1427">
        <v>1430276959</v>
      </c>
      <c r="K1427" s="11">
        <f>(StarterBook[[#This Row],[launched_at]]/86400)+25569+(-5/24)</f>
        <v>42092.923136574071</v>
      </c>
      <c r="L1427">
        <v>1427684959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t="e">
        <f>E1427/N1427</f>
        <v>#DIV/0!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11">
        <f>(StarterBook[[#This Row],[deadline]]/86400) + 25569+ (-5/24)</f>
        <v>42240.181944444441</v>
      </c>
      <c r="J1428">
        <v>1440408120</v>
      </c>
      <c r="K1428" s="11">
        <f>(StarterBook[[#This Row],[launched_at]]/86400)+25569+(-5/24)</f>
        <v>42180.181944444441</v>
      </c>
      <c r="L1428">
        <v>1435224120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t="e">
        <f>E1428/N1428</f>
        <v>#DIV/0!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11">
        <f>(StarterBook[[#This Row],[deadline]]/86400) + 25569+ (-5/24)</f>
        <v>42631.643344907403</v>
      </c>
      <c r="J1429">
        <v>1474230385</v>
      </c>
      <c r="K1429" s="11">
        <f>(StarterBook[[#This Row],[launched_at]]/86400)+25569+(-5/24)</f>
        <v>42601.643344907403</v>
      </c>
      <c r="L1429">
        <v>1471638385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>
        <f>E1429/N1429</f>
        <v>104.75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11">
        <f>(StarterBook[[#This Row],[deadline]]/86400) + 25569+ (-5/24)</f>
        <v>42462.129826388882</v>
      </c>
      <c r="J1430">
        <v>1459584417</v>
      </c>
      <c r="K1430" s="11">
        <f>(StarterBook[[#This Row],[launched_at]]/86400)+25569+(-5/24)</f>
        <v>42432.171493055554</v>
      </c>
      <c r="L1430">
        <v>1456996017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>
        <f>E1430/N1430</f>
        <v>15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11">
        <f>(StarterBook[[#This Row],[deadline]]/86400) + 25569+ (-5/24)</f>
        <v>42103.852337962962</v>
      </c>
      <c r="J1431">
        <v>1428629242</v>
      </c>
      <c r="K1431" s="11">
        <f>(StarterBook[[#This Row],[launched_at]]/86400)+25569+(-5/24)</f>
        <v>42073.852337962962</v>
      </c>
      <c r="L1431">
        <v>1426037242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t="e">
        <f>E1431/N1431</f>
        <v>#DIV/0!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11">
        <f>(StarterBook[[#This Row],[deadline]]/86400) + 25569+ (-5/24)</f>
        <v>41992.605185185188</v>
      </c>
      <c r="J1432">
        <v>1419017488</v>
      </c>
      <c r="K1432" s="11">
        <f>(StarterBook[[#This Row],[launched_at]]/86400)+25569+(-5/24)</f>
        <v>41961.605185185188</v>
      </c>
      <c r="L1432">
        <v>1416339088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>
        <f>E1432/N1432</f>
        <v>80.599999999999994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11">
        <f>(StarterBook[[#This Row],[deadline]]/86400) + 25569+ (-5/24)</f>
        <v>42334.044166666667</v>
      </c>
      <c r="J1433">
        <v>1448517816</v>
      </c>
      <c r="K1433" s="11">
        <f>(StarterBook[[#This Row],[launched_at]]/86400)+25569+(-5/24)</f>
        <v>42304.002499999995</v>
      </c>
      <c r="L1433">
        <v>1445922216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>
        <f>E1433/N1433</f>
        <v>115.55319148936171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11">
        <f>(StarterBook[[#This Row],[deadline]]/86400) + 25569+ (-5/24)</f>
        <v>42205.572083333333</v>
      </c>
      <c r="J1434">
        <v>1437417828</v>
      </c>
      <c r="K1434" s="11">
        <f>(StarterBook[[#This Row],[launched_at]]/86400)+25569+(-5/24)</f>
        <v>42175.572083333333</v>
      </c>
      <c r="L1434">
        <v>1434825828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t="e">
        <f>E1434/N1434</f>
        <v>#DIV/0!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11">
        <f>(StarterBook[[#This Row],[deadline]]/86400) + 25569+ (-5/24)</f>
        <v>42714.249999999993</v>
      </c>
      <c r="J1435">
        <v>1481367600</v>
      </c>
      <c r="K1435" s="11">
        <f>(StarterBook[[#This Row],[launched_at]]/86400)+25569+(-5/24)</f>
        <v>42673.417534722219</v>
      </c>
      <c r="L1435">
        <v>1477839675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>
        <f>E1435/N1435</f>
        <v>80.5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11">
        <f>(StarterBook[[#This Row],[deadline]]/86400) + 25569+ (-5/24)</f>
        <v>42163.416666666664</v>
      </c>
      <c r="J1436">
        <v>1433775600</v>
      </c>
      <c r="K1436" s="11">
        <f>(StarterBook[[#This Row],[launched_at]]/86400)+25569+(-5/24)</f>
        <v>42142.558773148143</v>
      </c>
      <c r="L1436">
        <v>1431973478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>
        <f>E1436/N1436</f>
        <v>744.5454545454545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11">
        <f>(StarterBook[[#This Row],[deadline]]/86400) + 25569+ (-5/24)</f>
        <v>42288.57199074074</v>
      </c>
      <c r="J1437">
        <v>1444589020</v>
      </c>
      <c r="K1437" s="11">
        <f>(StarterBook[[#This Row],[launched_at]]/86400)+25569+(-5/24)</f>
        <v>42258.57199074074</v>
      </c>
      <c r="L1437">
        <v>1441997020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>
        <f>E1437/N1437</f>
        <v>7.5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11">
        <f>(StarterBook[[#This Row],[deadline]]/86400) + 25569+ (-5/24)</f>
        <v>42421.141863425924</v>
      </c>
      <c r="J1438">
        <v>1456043057</v>
      </c>
      <c r="K1438" s="11">
        <f>(StarterBook[[#This Row],[launched_at]]/86400)+25569+(-5/24)</f>
        <v>42391.141863425924</v>
      </c>
      <c r="L1438">
        <v>1453451057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>
        <f>E1438/N1438</f>
        <v>38.5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11">
        <f>(StarterBook[[#This Row],[deadline]]/86400) + 25569+ (-5/24)</f>
        <v>41832.999305555553</v>
      </c>
      <c r="J1439">
        <v>1405227540</v>
      </c>
      <c r="K1439" s="11">
        <f>(StarterBook[[#This Row],[launched_at]]/86400)+25569+(-5/24)</f>
        <v>41796.32336805555</v>
      </c>
      <c r="L1439">
        <v>1402058739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>
        <f>E1439/N1439</f>
        <v>36.68181818181818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11">
        <f>(StarterBook[[#This Row],[deadline]]/86400) + 25569+ (-5/24)</f>
        <v>42487.371527777774</v>
      </c>
      <c r="J1440">
        <v>1461765300</v>
      </c>
      <c r="K1440" s="11">
        <f>(StarterBook[[#This Row],[launched_at]]/86400)+25569+(-5/24)</f>
        <v>42457.663182870368</v>
      </c>
      <c r="L1440">
        <v>1459198499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>
        <f>E1440/N1440</f>
        <v>75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11">
        <f>(StarterBook[[#This Row],[deadline]]/86400) + 25569+ (-5/24)</f>
        <v>42070.621539351851</v>
      </c>
      <c r="J1441">
        <v>1425758101</v>
      </c>
      <c r="K1441" s="11">
        <f>(StarterBook[[#This Row],[launched_at]]/86400)+25569+(-5/24)</f>
        <v>42040.621539351851</v>
      </c>
      <c r="L1441">
        <v>1423166101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>
        <f>E1441/N1441</f>
        <v>30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11">
        <f>(StarterBook[[#This Row],[deadline]]/86400) + 25569+ (-5/24)</f>
        <v>42516.540081018517</v>
      </c>
      <c r="J1442">
        <v>1464285463</v>
      </c>
      <c r="K1442" s="11">
        <f>(StarterBook[[#This Row],[launched_at]]/86400)+25569+(-5/24)</f>
        <v>42486.540081018517</v>
      </c>
      <c r="L1442">
        <v>1461693463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>
        <f>E1442/N1442</f>
        <v>1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11">
        <f>(StarterBook[[#This Row],[deadline]]/86400) + 25569+ (-5/24)</f>
        <v>42258.557511574072</v>
      </c>
      <c r="J1443">
        <v>1441995769</v>
      </c>
      <c r="K1443" s="11">
        <f>(StarterBook[[#This Row],[launched_at]]/86400)+25569+(-5/24)</f>
        <v>42198.557511574072</v>
      </c>
      <c r="L1443">
        <v>1436811769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>
        <f>E1443/N1443</f>
        <v>673.33333333333337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11">
        <f>(StarterBook[[#This Row],[deadline]]/86400) + 25569+ (-5/24)</f>
        <v>42515.437013888884</v>
      </c>
      <c r="J1444">
        <v>1464190158</v>
      </c>
      <c r="K1444" s="11">
        <f>(StarterBook[[#This Row],[launched_at]]/86400)+25569+(-5/24)</f>
        <v>42485.437013888884</v>
      </c>
      <c r="L1444">
        <v>1461598158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t="e">
        <f>E1444/N1444</f>
        <v>#DIV/0!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11">
        <f>(StarterBook[[#This Row],[deadline]]/86400) + 25569+ (-5/24)</f>
        <v>42737.71769675926</v>
      </c>
      <c r="J1445">
        <v>1483395209</v>
      </c>
      <c r="K1445" s="11">
        <f>(StarterBook[[#This Row],[launched_at]]/86400)+25569+(-5/24)</f>
        <v>42707.71769675926</v>
      </c>
      <c r="L1445">
        <v>1480803209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t="e">
        <f>E1445/N1445</f>
        <v>#DIV/0!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11">
        <f>(StarterBook[[#This Row],[deadline]]/86400) + 25569+ (-5/24)</f>
        <v>42259.665069444447</v>
      </c>
      <c r="J1446">
        <v>1442091462</v>
      </c>
      <c r="K1446" s="11">
        <f>(StarterBook[[#This Row],[launched_at]]/86400)+25569+(-5/24)</f>
        <v>42199.665069444447</v>
      </c>
      <c r="L1446">
        <v>1436907462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t="e">
        <f>E1446/N1446</f>
        <v>#DIV/0!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11">
        <f>(StarterBook[[#This Row],[deadline]]/86400) + 25569+ (-5/24)</f>
        <v>42169.333969907406</v>
      </c>
      <c r="J1447">
        <v>1434286855</v>
      </c>
      <c r="K1447" s="11">
        <f>(StarterBook[[#This Row],[launched_at]]/86400)+25569+(-5/24)</f>
        <v>42139.333969907406</v>
      </c>
      <c r="L1447">
        <v>1431694855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t="e">
        <f>E1447/N1447</f>
        <v>#DIV/0!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11">
        <f>(StarterBook[[#This Row],[deadline]]/86400) + 25569+ (-5/24)</f>
        <v>42481.239328703705</v>
      </c>
      <c r="J1448">
        <v>1461235478</v>
      </c>
      <c r="K1448" s="11">
        <f>(StarterBook[[#This Row],[launched_at]]/86400)+25569+(-5/24)</f>
        <v>42461.239328703705</v>
      </c>
      <c r="L1448">
        <v>1459507478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t="e">
        <f>E1448/N1448</f>
        <v>#DIV/0!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11">
        <f>(StarterBook[[#This Row],[deadline]]/86400) + 25569+ (-5/24)</f>
        <v>42559.52238425926</v>
      </c>
      <c r="J1449">
        <v>1467999134</v>
      </c>
      <c r="K1449" s="11">
        <f>(StarterBook[[#This Row],[launched_at]]/86400)+25569+(-5/24)</f>
        <v>42529.52238425926</v>
      </c>
      <c r="L1449">
        <v>1465407134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>
        <f>E1449/N1449</f>
        <v>25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11">
        <f>(StarterBook[[#This Row],[deadline]]/86400) + 25569+ (-5/24)</f>
        <v>42146.017361111109</v>
      </c>
      <c r="J1450">
        <v>1432272300</v>
      </c>
      <c r="K1450" s="11">
        <f>(StarterBook[[#This Row],[launched_at]]/86400)+25569+(-5/24)</f>
        <v>42115.728217592587</v>
      </c>
      <c r="L1450">
        <v>1429655318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t="e">
        <f>E1450/N1450</f>
        <v>#DIV/0!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11">
        <f>(StarterBook[[#This Row],[deadline]]/86400) + 25569+ (-5/24)</f>
        <v>42134.603067129625</v>
      </c>
      <c r="J1451">
        <v>1431286105</v>
      </c>
      <c r="K1451" s="11">
        <f>(StarterBook[[#This Row],[launched_at]]/86400)+25569+(-5/24)</f>
        <v>42086.603067129625</v>
      </c>
      <c r="L1451">
        <v>1427138905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t="e">
        <f>E1451/N1451</f>
        <v>#DIV/0!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11">
        <f>(StarterBook[[#This Row],[deadline]]/86400) + 25569+ (-5/24)</f>
        <v>42419.962928240733</v>
      </c>
      <c r="J1452">
        <v>1455941197</v>
      </c>
      <c r="K1452" s="11">
        <f>(StarterBook[[#This Row],[launched_at]]/86400)+25569+(-5/24)</f>
        <v>42389.962928240733</v>
      </c>
      <c r="L1452">
        <v>1453349197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>
        <f>E1452/N1452</f>
        <v>1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11">
        <f>(StarterBook[[#This Row],[deadline]]/86400) + 25569+ (-5/24)</f>
        <v>41961.792349537034</v>
      </c>
      <c r="J1453">
        <v>1416355259</v>
      </c>
      <c r="K1453" s="11">
        <f>(StarterBook[[#This Row],[launched_at]]/86400)+25569+(-5/24)</f>
        <v>41931.75068287037</v>
      </c>
      <c r="L1453">
        <v>1413759659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>
        <f>E1453/N1453</f>
        <v>1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11">
        <f>(StarterBook[[#This Row],[deadline]]/86400) + 25569+ (-5/24)</f>
        <v>41848.494942129626</v>
      </c>
      <c r="J1454">
        <v>1406566363</v>
      </c>
      <c r="K1454" s="11">
        <f>(StarterBook[[#This Row],[launched_at]]/86400)+25569+(-5/24)</f>
        <v>41818.494942129626</v>
      </c>
      <c r="L1454">
        <v>1403974363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t="e">
        <f>E1454/N1454</f>
        <v>#DIV/0!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11">
        <f>(StarterBook[[#This Row],[deadline]]/86400) + 25569+ (-5/24)</f>
        <v>42840.446145833332</v>
      </c>
      <c r="J1455">
        <v>1492270947</v>
      </c>
      <c r="K1455" s="11">
        <f>(StarterBook[[#This Row],[launched_at]]/86400)+25569+(-5/24)</f>
        <v>42795.487812499996</v>
      </c>
      <c r="L1455">
        <v>1488386547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t="e">
        <f>E1455/N1455</f>
        <v>#DIV/0!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11">
        <f>(StarterBook[[#This Row],[deadline]]/86400) + 25569+ (-5/24)</f>
        <v>42484.707638888889</v>
      </c>
      <c r="J1456">
        <v>1461535140</v>
      </c>
      <c r="K1456" s="11">
        <f>(StarterBook[[#This Row],[launched_at]]/86400)+25569+(-5/24)</f>
        <v>42463.658333333333</v>
      </c>
      <c r="L1456">
        <v>1459716480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>
        <f>E1456/N1456</f>
        <v>15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11">
        <f>(StarterBook[[#This Row],[deadline]]/86400) + 25569+ (-5/24)</f>
        <v>41887.360416666663</v>
      </c>
      <c r="J1457">
        <v>1409924340</v>
      </c>
      <c r="K1457" s="11">
        <f>(StarterBook[[#This Row],[launched_at]]/86400)+25569+(-5/24)</f>
        <v>41832.46435185185</v>
      </c>
      <c r="L1457">
        <v>1405181320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>
        <f>E1457/N1457</f>
        <v>225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11">
        <f>(StarterBook[[#This Row],[deadline]]/86400) + 25569+ (-5/24)</f>
        <v>42738.460243055553</v>
      </c>
      <c r="J1458">
        <v>1483459365</v>
      </c>
      <c r="K1458" s="11">
        <f>(StarterBook[[#This Row],[launched_at]]/86400)+25569+(-5/24)</f>
        <v>42708.460243055553</v>
      </c>
      <c r="L1458">
        <v>1480867365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>
        <f>E1458/N1458</f>
        <v>48.333333333333336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11">
        <f>(StarterBook[[#This Row],[deadline]]/86400) + 25569+ (-5/24)</f>
        <v>42319.729675925926</v>
      </c>
      <c r="J1459">
        <v>1447281044</v>
      </c>
      <c r="K1459" s="11">
        <f>(StarterBook[[#This Row],[launched_at]]/86400)+25569+(-5/24)</f>
        <v>42289.688009259255</v>
      </c>
      <c r="L1459">
        <v>1444685444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t="e">
        <f>E1459/N1459</f>
        <v>#DIV/0!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11">
        <f>(StarterBook[[#This Row],[deadline]]/86400) + 25569+ (-5/24)</f>
        <v>41861.958333333328</v>
      </c>
      <c r="J1460">
        <v>1407729600</v>
      </c>
      <c r="K1460" s="11">
        <f>(StarterBook[[#This Row],[launched_at]]/86400)+25569+(-5/24)</f>
        <v>41831.49722222222</v>
      </c>
      <c r="L1460">
        <v>1405097760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t="e">
        <f>E1460/N1460</f>
        <v>#DIV/0!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11">
        <f>(StarterBook[[#This Row],[deadline]]/86400) + 25569+ (-5/24)</f>
        <v>42340.517361111109</v>
      </c>
      <c r="J1461">
        <v>1449077100</v>
      </c>
      <c r="K1461" s="11">
        <f>(StarterBook[[#This Row],[launched_at]]/86400)+25569+(-5/24)</f>
        <v>42311.996481481481</v>
      </c>
      <c r="L1461">
        <v>1446612896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t="e">
        <f>E1461/N1461</f>
        <v>#DIV/0!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11">
        <f>(StarterBook[[#This Row],[deadline]]/86400) + 25569+ (-5/24)</f>
        <v>41973.781249999993</v>
      </c>
      <c r="J1462">
        <v>1417391100</v>
      </c>
      <c r="K1462" s="11">
        <f>(StarterBook[[#This Row],[launched_at]]/86400)+25569+(-5/24)</f>
        <v>41915.688634259255</v>
      </c>
      <c r="L1462">
        <v>1412371898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t="e">
        <f>E1462/N1462</f>
        <v>#DIV/0!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11">
        <f>(StarterBook[[#This Row],[deadline]]/86400) + 25569+ (-5/24)</f>
        <v>41932.791666666664</v>
      </c>
      <c r="J1463">
        <v>1413849600</v>
      </c>
      <c r="K1463" s="11">
        <f>(StarterBook[[#This Row],[launched_at]]/86400)+25569+(-5/24)</f>
        <v>41899.436967592592</v>
      </c>
      <c r="L1463">
        <v>1410967754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>
        <f>E1463/N1463</f>
        <v>44.66673529411765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11">
        <f>(StarterBook[[#This Row],[deadline]]/86400) + 25569+ (-5/24)</f>
        <v>41374.454525462963</v>
      </c>
      <c r="J1464">
        <v>1365609271</v>
      </c>
      <c r="K1464" s="11">
        <f>(StarterBook[[#This Row],[launched_at]]/86400)+25569+(-5/24)</f>
        <v>41344.454525462963</v>
      </c>
      <c r="L1464">
        <v>1363017271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>
        <f>E1464/N1464</f>
        <v>28.937999999999999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11">
        <f>(StarterBook[[#This Row],[deadline]]/86400) + 25569+ (-5/24)</f>
        <v>41371.661319444444</v>
      </c>
      <c r="J1465">
        <v>1365367938</v>
      </c>
      <c r="K1465" s="11">
        <f>(StarterBook[[#This Row],[launched_at]]/86400)+25569+(-5/24)</f>
        <v>41326.702986111108</v>
      </c>
      <c r="L1465">
        <v>1361483538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>
        <f>E1465/N1465</f>
        <v>35.44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11">
        <f>(StarterBook[[#This Row],[deadline]]/86400) + 25569+ (-5/24)</f>
        <v>41321.453217592592</v>
      </c>
      <c r="J1466">
        <v>1361029958</v>
      </c>
      <c r="K1466" s="11">
        <f>(StarterBook[[#This Row],[launched_at]]/86400)+25569+(-5/24)</f>
        <v>41291.453217592592</v>
      </c>
      <c r="L1466">
        <v>1358437958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>
        <f>E1466/N1466</f>
        <v>34.871794871794869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11">
        <f>(StarterBook[[#This Row],[deadline]]/86400) + 25569+ (-5/24)</f>
        <v>40989.916666666664</v>
      </c>
      <c r="J1467">
        <v>1332385200</v>
      </c>
      <c r="K1467" s="11">
        <f>(StarterBook[[#This Row],[launched_at]]/86400)+25569+(-5/24)</f>
        <v>40959.526064814811</v>
      </c>
      <c r="L1467">
        <v>1329759452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>
        <f>E1467/N1467</f>
        <v>52.622732513451197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11">
        <f>(StarterBook[[#This Row],[deadline]]/86400) + 25569+ (-5/24)</f>
        <v>42380.999999999993</v>
      </c>
      <c r="J1468">
        <v>1452574800</v>
      </c>
      <c r="K1468" s="11">
        <f>(StarterBook[[#This Row],[launched_at]]/86400)+25569+(-5/24)</f>
        <v>42339.963726851849</v>
      </c>
      <c r="L1468">
        <v>1449029266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>
        <f>E1468/N1468</f>
        <v>69.598266129032254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11">
        <f>(StarterBook[[#This Row],[deadline]]/86400) + 25569+ (-5/24)</f>
        <v>40993.55190972222</v>
      </c>
      <c r="J1469">
        <v>1332699285</v>
      </c>
      <c r="K1469" s="11">
        <f>(StarterBook[[#This Row],[launched_at]]/86400)+25569+(-5/24)</f>
        <v>40933.593576388885</v>
      </c>
      <c r="L1469">
        <v>1327518885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>
        <f>E1469/N1469</f>
        <v>76.72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11">
        <f>(StarterBook[[#This Row],[deadline]]/86400) + 25569+ (-5/24)</f>
        <v>40705.806122685179</v>
      </c>
      <c r="J1470">
        <v>1307838049</v>
      </c>
      <c r="K1470" s="11">
        <f>(StarterBook[[#This Row],[launched_at]]/86400)+25569+(-5/24)</f>
        <v>40645.806122685179</v>
      </c>
      <c r="L1470">
        <v>1302654049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>
        <f>E1470/N1470</f>
        <v>33.191126279863482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11">
        <f>(StarterBook[[#This Row],[deadline]]/86400) + 25569+ (-5/24)</f>
        <v>41320.390150462961</v>
      </c>
      <c r="J1471">
        <v>1360938109</v>
      </c>
      <c r="K1471" s="11">
        <f>(StarterBook[[#This Row],[launched_at]]/86400)+25569+(-5/24)</f>
        <v>41290.390150462961</v>
      </c>
      <c r="L1471">
        <v>1358346109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>
        <f>E1471/N1471</f>
        <v>149.46417445482865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11">
        <f>(StarterBook[[#This Row],[deadline]]/86400) + 25569+ (-5/24)</f>
        <v>41271.618784722217</v>
      </c>
      <c r="J1472">
        <v>1356724263</v>
      </c>
      <c r="K1472" s="11">
        <f>(StarterBook[[#This Row],[launched_at]]/86400)+25569+(-5/24)</f>
        <v>41250.618784722217</v>
      </c>
      <c r="L1472">
        <v>1354909863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>
        <f>E1472/N1472</f>
        <v>23.172839506172838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11">
        <f>(StarterBook[[#This Row],[deadline]]/86400) + 25569+ (-5/24)</f>
        <v>42103.749236111107</v>
      </c>
      <c r="J1473">
        <v>1428620334</v>
      </c>
      <c r="K1473" s="11">
        <f>(StarterBook[[#This Row],[launched_at]]/86400)+25569+(-5/24)</f>
        <v>42073.749236111107</v>
      </c>
      <c r="L1473">
        <v>1426028334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>
        <f>E1473/N1473</f>
        <v>96.877551020408163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11">
        <f>(StarterBook[[#This Row],[deadline]]/86400) + 25569+ (-5/24)</f>
        <v>41563.33452546296</v>
      </c>
      <c r="J1474">
        <v>1381928503</v>
      </c>
      <c r="K1474" s="11">
        <f>(StarterBook[[#This Row],[launched_at]]/86400)+25569+(-5/24)</f>
        <v>41533.33452546296</v>
      </c>
      <c r="L1474">
        <v>1379336503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>
        <f>E1474/N1474</f>
        <v>103.20238095238095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11">
        <f>(StarterBook[[#This Row],[deadline]]/86400) + 25569+ (-5/24)</f>
        <v>40969.771284722221</v>
      </c>
      <c r="J1475">
        <v>1330644639</v>
      </c>
      <c r="K1475" s="11">
        <f>(StarterBook[[#This Row],[launched_at]]/86400)+25569+(-5/24)</f>
        <v>40939.771284722221</v>
      </c>
      <c r="L1475">
        <v>1328052639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>
        <f>E1475/N1475</f>
        <v>38.462553191489363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11">
        <f>(StarterBook[[#This Row],[deadline]]/86400) + 25569+ (-5/24)</f>
        <v>41530.519583333335</v>
      </c>
      <c r="J1476">
        <v>1379093292</v>
      </c>
      <c r="K1476" s="11">
        <f>(StarterBook[[#This Row],[launched_at]]/86400)+25569+(-5/24)</f>
        <v>41500.519583333335</v>
      </c>
      <c r="L1476">
        <v>1376501292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>
        <f>E1476/N1476</f>
        <v>44.315789473684212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11">
        <f>(StarterBook[[#This Row],[deadline]]/86400) + 25569+ (-5/24)</f>
        <v>41992.999305555553</v>
      </c>
      <c r="J1477">
        <v>1419051540</v>
      </c>
      <c r="K1477" s="11">
        <f>(StarterBook[[#This Row],[launched_at]]/86400)+25569+(-5/24)</f>
        <v>41960.514618055553</v>
      </c>
      <c r="L1477">
        <v>1416244863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>
        <f>E1477/N1477</f>
        <v>64.173356009070289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11">
        <f>(StarterBook[[#This Row],[deadline]]/86400) + 25569+ (-5/24)</f>
        <v>40795.833587962959</v>
      </c>
      <c r="J1478">
        <v>1315616422</v>
      </c>
      <c r="K1478" s="11">
        <f>(StarterBook[[#This Row],[launched_at]]/86400)+25569+(-5/24)</f>
        <v>40765.833587962959</v>
      </c>
      <c r="L1478">
        <v>1313024422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>
        <f>E1478/N1478</f>
        <v>43.333275109170302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11">
        <f>(StarterBook[[#This Row],[deadline]]/86400) + 25569+ (-5/24)</f>
        <v>40899.916666666664</v>
      </c>
      <c r="J1479">
        <v>1324609200</v>
      </c>
      <c r="K1479" s="11">
        <f>(StarterBook[[#This Row],[launched_at]]/86400)+25569+(-5/24)</f>
        <v>40840.407453703701</v>
      </c>
      <c r="L1479">
        <v>1319467604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>
        <f>E1479/N1479</f>
        <v>90.495934959349597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11">
        <f>(StarterBook[[#This Row],[deadline]]/86400) + 25569+ (-5/24)</f>
        <v>41408.663344907407</v>
      </c>
      <c r="J1480">
        <v>1368564913</v>
      </c>
      <c r="K1480" s="11">
        <f>(StarterBook[[#This Row],[launched_at]]/86400)+25569+(-5/24)</f>
        <v>41394.663344907407</v>
      </c>
      <c r="L148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>
        <f>E1480/N1480</f>
        <v>29.187190495010373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11">
        <f>(StarterBook[[#This Row],[deadline]]/86400) + 25569+ (-5/24)</f>
        <v>41768.957638888889</v>
      </c>
      <c r="J1481">
        <v>1399694340</v>
      </c>
      <c r="K1481" s="11">
        <f>(StarterBook[[#This Row],[launched_at]]/86400)+25569+(-5/24)</f>
        <v>41754.536909722221</v>
      </c>
      <c r="L1481">
        <v>1398448389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>
        <f>E1481/N1481</f>
        <v>30.95774647887324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11">
        <f>(StarterBook[[#This Row],[deadline]]/86400) + 25569+ (-5/24)</f>
        <v>41481.5</v>
      </c>
      <c r="J1482">
        <v>1374858000</v>
      </c>
      <c r="K1482" s="11">
        <f>(StarterBook[[#This Row],[launched_at]]/86400)+25569+(-5/24)</f>
        <v>41464.725682870368</v>
      </c>
      <c r="L1482">
        <v>1373408699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>
        <f>E1482/N1482</f>
        <v>92.157795275590544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11">
        <f>(StarterBook[[#This Row],[deadline]]/86400) + 25569+ (-5/24)</f>
        <v>41580.714641203704</v>
      </c>
      <c r="J1483">
        <v>1383430145</v>
      </c>
      <c r="K1483" s="11">
        <f>(StarterBook[[#This Row],[launched_at]]/86400)+25569+(-5/24)</f>
        <v>41550.714641203704</v>
      </c>
      <c r="L1483">
        <v>1380838145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>
        <f>E1483/N1483</f>
        <v>17.5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11">
        <f>(StarterBook[[#This Row],[deadline]]/86400) + 25569+ (-5/24)</f>
        <v>41159.118750000001</v>
      </c>
      <c r="J1484">
        <v>1347004260</v>
      </c>
      <c r="K1484" s="11">
        <f>(StarterBook[[#This Row],[launched_at]]/86400)+25569+(-5/24)</f>
        <v>41136.649722222217</v>
      </c>
      <c r="L1484">
        <v>1345062936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>
        <f>E1484/N1484</f>
        <v>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11">
        <f>(StarterBook[[#This Row],[deadline]]/86400) + 25569+ (-5/24)</f>
        <v>42572.984664351847</v>
      </c>
      <c r="J1485">
        <v>1469162275</v>
      </c>
      <c r="K1485" s="11">
        <f>(StarterBook[[#This Row],[launched_at]]/86400)+25569+(-5/24)</f>
        <v>42547.984664351847</v>
      </c>
      <c r="L1485">
        <v>1467002275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>
        <f>E1485/N1485</f>
        <v>25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11">
        <f>(StarterBook[[#This Row],[deadline]]/86400) + 25569+ (-5/24)</f>
        <v>41111.410416666666</v>
      </c>
      <c r="J1486">
        <v>1342882260</v>
      </c>
      <c r="K1486" s="11">
        <f>(StarterBook[[#This Row],[launched_at]]/86400)+25569+(-5/24)</f>
        <v>41052.992627314808</v>
      </c>
      <c r="L1486">
        <v>1337834963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t="e">
        <f>E1486/N1486</f>
        <v>#DIV/0!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11">
        <f>(StarterBook[[#This Row],[deadline]]/86400) + 25569+ (-5/24)</f>
        <v>42175.587650462963</v>
      </c>
      <c r="J1487">
        <v>1434827173</v>
      </c>
      <c r="K1487" s="11">
        <f>(StarterBook[[#This Row],[launched_at]]/86400)+25569+(-5/24)</f>
        <v>42130.587650462963</v>
      </c>
      <c r="L1487">
        <v>1430939173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>
        <f>E1487/N1487</f>
        <v>50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11">
        <f>(StarterBook[[#This Row],[deadline]]/86400) + 25569+ (-5/24)</f>
        <v>42061.960196759253</v>
      </c>
      <c r="J1488">
        <v>1425009761</v>
      </c>
      <c r="K1488" s="11">
        <f>(StarterBook[[#This Row],[launched_at]]/86400)+25569+(-5/24)</f>
        <v>42031.960196759253</v>
      </c>
      <c r="L1488">
        <v>1422417761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>
        <f>E1488/N1488</f>
        <v>16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11">
        <f>(StarterBook[[#This Row],[deadline]]/86400) + 25569+ (-5/24)</f>
        <v>42584.709155092591</v>
      </c>
      <c r="J1489">
        <v>1470175271</v>
      </c>
      <c r="K1489" s="11">
        <f>(StarterBook[[#This Row],[launched_at]]/86400)+25569+(-5/24)</f>
        <v>42554.709155092591</v>
      </c>
      <c r="L1489">
        <v>1467583271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t="e">
        <f>E1489/N1489</f>
        <v>#DIV/0!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11">
        <f>(StarterBook[[#This Row],[deadline]]/86400) + 25569+ (-5/24)</f>
        <v>41644.354861111111</v>
      </c>
      <c r="J1490">
        <v>1388928660</v>
      </c>
      <c r="K1490" s="11">
        <f>(StarterBook[[#This Row],[launched_at]]/86400)+25569+(-5/24)</f>
        <v>41614.354861111111</v>
      </c>
      <c r="L1490">
        <v>1386336660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>
        <f>E1490/N1490</f>
        <v>60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11">
        <f>(StarterBook[[#This Row],[deadline]]/86400) + 25569+ (-5/24)</f>
        <v>41228.445046296292</v>
      </c>
      <c r="J1491">
        <v>1352994052</v>
      </c>
      <c r="K1491" s="11">
        <f>(StarterBook[[#This Row],[launched_at]]/86400)+25569+(-5/24)</f>
        <v>41198.403379629628</v>
      </c>
      <c r="L1491">
        <v>1350398452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t="e">
        <f>E1491/N1491</f>
        <v>#DIV/0!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11">
        <f>(StarterBook[[#This Row],[deadline]]/86400) + 25569+ (-5/24)</f>
        <v>41549.352708333332</v>
      </c>
      <c r="J1492">
        <v>1380720474</v>
      </c>
      <c r="K1492" s="11">
        <f>(StarterBook[[#This Row],[launched_at]]/86400)+25569+(-5/24)</f>
        <v>41520.352708333332</v>
      </c>
      <c r="L1492">
        <v>1378214874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>
        <f>E1492/N1492</f>
        <v>47.10526315789474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11">
        <f>(StarterBook[[#This Row],[deadline]]/86400) + 25569+ (-5/24)</f>
        <v>42050.443055555552</v>
      </c>
      <c r="J1493">
        <v>1424014680</v>
      </c>
      <c r="K1493" s="11">
        <f>(StarterBook[[#This Row],[launched_at]]/86400)+25569+(-5/24)</f>
        <v>41991.505127314813</v>
      </c>
      <c r="L1493">
        <v>1418922443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>
        <f>E1493/N1493</f>
        <v>100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11">
        <f>(StarterBook[[#This Row],[deadline]]/86400) + 25569+ (-5/24)</f>
        <v>40712.676458333335</v>
      </c>
      <c r="J1494">
        <v>1308431646</v>
      </c>
      <c r="K1494" s="11">
        <f>(StarterBook[[#This Row],[launched_at]]/86400)+25569+(-5/24)</f>
        <v>40682.676458333335</v>
      </c>
      <c r="L1494">
        <v>1305839646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>
        <f>E1494/N1494</f>
        <v>15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11">
        <f>(StarterBook[[#This Row],[deadline]]/86400) + 25569+ (-5/24)</f>
        <v>41441.658275462956</v>
      </c>
      <c r="J1495">
        <v>1371415675</v>
      </c>
      <c r="K1495" s="11">
        <f>(StarterBook[[#This Row],[launched_at]]/86400)+25569+(-5/24)</f>
        <v>41411.658275462956</v>
      </c>
      <c r="L1495">
        <v>1368823675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t="e">
        <f>E1495/N1495</f>
        <v>#DIV/0!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11">
        <f>(StarterBook[[#This Row],[deadline]]/86400) + 25569+ (-5/24)</f>
        <v>42097.443055555552</v>
      </c>
      <c r="J1496">
        <v>1428075480</v>
      </c>
      <c r="K1496" s="11">
        <f>(StarterBook[[#This Row],[launched_at]]/86400)+25569+(-5/24)</f>
        <v>42067.514039351845</v>
      </c>
      <c r="L1496">
        <v>1425489613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>
        <f>E1496/N1496</f>
        <v>40.454545454545453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11">
        <f>(StarterBook[[#This Row],[deadline]]/86400) + 25569+ (-5/24)</f>
        <v>40782.581377314811</v>
      </c>
      <c r="J1497">
        <v>1314471431</v>
      </c>
      <c r="K1497" s="11">
        <f>(StarterBook[[#This Row],[launched_at]]/86400)+25569+(-5/24)</f>
        <v>40752.581377314811</v>
      </c>
      <c r="L1497">
        <v>1311879431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t="e">
        <f>E1497/N1497</f>
        <v>#DIV/0!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11">
        <f>(StarterBook[[#This Row],[deadline]]/86400) + 25569+ (-5/24)</f>
        <v>41898.266886574071</v>
      </c>
      <c r="J1498">
        <v>1410866659</v>
      </c>
      <c r="K1498" s="11">
        <f>(StarterBook[[#This Row],[launched_at]]/86400)+25569+(-5/24)</f>
        <v>41838.266886574071</v>
      </c>
      <c r="L1498">
        <v>1405682659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t="e">
        <f>E1498/N1498</f>
        <v>#DIV/0!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11">
        <f>(StarterBook[[#This Row],[deadline]]/86400) + 25569+ (-5/24)</f>
        <v>41486.613194444442</v>
      </c>
      <c r="J1499">
        <v>1375299780</v>
      </c>
      <c r="K1499" s="11">
        <f>(StarterBook[[#This Row],[launched_at]]/86400)+25569+(-5/24)</f>
        <v>41444.434282407405</v>
      </c>
      <c r="L1499">
        <v>1371655522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>
        <f>E1499/N1499</f>
        <v>1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11">
        <f>(StarterBook[[#This Row],[deadline]]/86400) + 25569+ (-5/24)</f>
        <v>41885.775208333333</v>
      </c>
      <c r="J1500">
        <v>1409787378</v>
      </c>
      <c r="K1500" s="11">
        <f>(StarterBook[[#This Row],[launched_at]]/86400)+25569+(-5/24)</f>
        <v>41840.775208333333</v>
      </c>
      <c r="L1500">
        <v>1405899378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>
        <f>E1500/N1500</f>
        <v>19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11">
        <f>(StarterBook[[#This Row],[deadline]]/86400) + 25569+ (-5/24)</f>
        <v>42586.798993055556</v>
      </c>
      <c r="J1501">
        <v>1470355833</v>
      </c>
      <c r="K1501" s="11">
        <f>(StarterBook[[#This Row],[launched_at]]/86400)+25569+(-5/24)</f>
        <v>42526.798993055556</v>
      </c>
      <c r="L1501">
        <v>1465171833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>
        <f>E1501/N1501</f>
        <v>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11">
        <f>(StarterBook[[#This Row],[deadline]]/86400) + 25569+ (-5/24)</f>
        <v>41395.69626157407</v>
      </c>
      <c r="J1502">
        <v>1367444557</v>
      </c>
      <c r="K1502" s="11">
        <f>(StarterBook[[#This Row],[launched_at]]/86400)+25569+(-5/24)</f>
        <v>41365.69626157407</v>
      </c>
      <c r="L1502">
        <v>1364852557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>
        <f>E1502/N1502</f>
        <v>46.733333333333334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11">
        <f>(StarterBook[[#This Row],[deadline]]/86400) + 25569+ (-5/24)</f>
        <v>42193.3752662037</v>
      </c>
      <c r="J1503">
        <v>1436364023</v>
      </c>
      <c r="K1503" s="11">
        <f>(StarterBook[[#This Row],[launched_at]]/86400)+25569+(-5/24)</f>
        <v>42163.3752662037</v>
      </c>
      <c r="L1503">
        <v>1433772023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>
        <f>E1503/N1503</f>
        <v>97.731073446327684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11">
        <f>(StarterBook[[#This Row],[deadline]]/86400) + 25569+ (-5/24)</f>
        <v>42454.708333333336</v>
      </c>
      <c r="J1504">
        <v>1458943200</v>
      </c>
      <c r="K1504" s="11">
        <f>(StarterBook[[#This Row],[launched_at]]/86400)+25569+(-5/24)</f>
        <v>42426.33425925926</v>
      </c>
      <c r="L1504">
        <v>1456491680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>
        <f>E1504/N1504</f>
        <v>67.835866261398181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11">
        <f>(StarterBook[[#This Row],[deadline]]/86400) + 25569+ (-5/24)</f>
        <v>42666.13890046296</v>
      </c>
      <c r="J1505">
        <v>1477210801</v>
      </c>
      <c r="K1505" s="11">
        <f>(StarterBook[[#This Row],[launched_at]]/86400)+25569+(-5/24)</f>
        <v>42606.13890046296</v>
      </c>
      <c r="L1505">
        <v>1472026801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>
        <f>E1505/N1505</f>
        <v>56.98492957746479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11">
        <f>(StarterBook[[#This Row],[deadline]]/86400) + 25569+ (-5/24)</f>
        <v>41800.147916666661</v>
      </c>
      <c r="J1506">
        <v>1402389180</v>
      </c>
      <c r="K1506" s="11">
        <f>(StarterBook[[#This Row],[launched_at]]/86400)+25569+(-5/24)</f>
        <v>41772.44935185185</v>
      </c>
      <c r="L1506">
        <v>1399996024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>
        <f>E1506/N1506</f>
        <v>67.159851301115239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11">
        <f>(StarterBook[[#This Row],[deadline]]/86400) + 25569+ (-5/24)</f>
        <v>42451.625694444439</v>
      </c>
      <c r="J1507">
        <v>1458676860</v>
      </c>
      <c r="K1507" s="11">
        <f>(StarterBook[[#This Row],[launched_at]]/86400)+25569+(-5/24)</f>
        <v>42414.234988425924</v>
      </c>
      <c r="L1507">
        <v>1455446303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>
        <f>E1507/N1507</f>
        <v>48.037681159420288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11">
        <f>(StarterBook[[#This Row],[deadline]]/86400) + 25569+ (-5/24)</f>
        <v>41844.577592592592</v>
      </c>
      <c r="J1508">
        <v>1406227904</v>
      </c>
      <c r="K1508" s="11">
        <f>(StarterBook[[#This Row],[launched_at]]/86400)+25569+(-5/24)</f>
        <v>41814.577592592592</v>
      </c>
      <c r="L1508">
        <v>1403635904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>
        <f>E1508/N1508</f>
        <v>38.860465116279073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11">
        <f>(StarterBook[[#This Row],[deadline]]/86400) + 25569+ (-5/24)</f>
        <v>40313.131944444445</v>
      </c>
      <c r="J1509">
        <v>1273911000</v>
      </c>
      <c r="K1509" s="11">
        <f>(StarterBook[[#This Row],[launched_at]]/86400)+25569+(-5/24)</f>
        <v>40254.242002314808</v>
      </c>
      <c r="L1509">
        <v>1268822909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>
        <f>E1509/N1509</f>
        <v>78.181818181818187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11">
        <f>(StarterBook[[#This Row],[deadline]]/86400) + 25569+ (-5/24)</f>
        <v>41817.406030092592</v>
      </c>
      <c r="J1510">
        <v>1403880281</v>
      </c>
      <c r="K1510" s="11">
        <f>(StarterBook[[#This Row],[launched_at]]/86400)+25569+(-5/24)</f>
        <v>41786.406030092592</v>
      </c>
      <c r="L1510">
        <v>1401201881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>
        <f>E1510/N1510</f>
        <v>97.113744075829388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11">
        <f>(StarterBook[[#This Row],[deadline]]/86400) + 25569+ (-5/24)</f>
        <v>42780.749305555553</v>
      </c>
      <c r="J1511">
        <v>1487113140</v>
      </c>
      <c r="K1511" s="11">
        <f>(StarterBook[[#This Row],[launched_at]]/86400)+25569+(-5/24)</f>
        <v>42751.325057870366</v>
      </c>
      <c r="L1511">
        <v>1484570885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>
        <f>E1511/N1511</f>
        <v>110.39397959183674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11">
        <f>(StarterBook[[#This Row],[deadline]]/86400) + 25569+ (-5/24)</f>
        <v>41839.176828703705</v>
      </c>
      <c r="J1512">
        <v>1405761278</v>
      </c>
      <c r="K1512" s="11">
        <f>(StarterBook[[#This Row],[launched_at]]/86400)+25569+(-5/24)</f>
        <v>41809.176828703705</v>
      </c>
      <c r="L1512">
        <v>1403169278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>
        <f>E1512/N1512</f>
        <v>39.91506172839506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11">
        <f>(StarterBook[[#This Row],[deadline]]/86400) + 25569+ (-5/24)</f>
        <v>42326.416712962957</v>
      </c>
      <c r="J1513">
        <v>1447858804</v>
      </c>
      <c r="K1513" s="11">
        <f>(StarterBook[[#This Row],[launched_at]]/86400)+25569+(-5/24)</f>
        <v>42296.375046296293</v>
      </c>
      <c r="L1513">
        <v>1445263204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>
        <f>E1513/N1513</f>
        <v>75.975728155339809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11">
        <f>(StarterBook[[#This Row],[deadline]]/86400) + 25569+ (-5/24)</f>
        <v>42771.476145833331</v>
      </c>
      <c r="J1514">
        <v>1486311939</v>
      </c>
      <c r="K1514" s="11">
        <f>(StarterBook[[#This Row],[launched_at]]/86400)+25569+(-5/24)</f>
        <v>42741.476145833331</v>
      </c>
      <c r="L1514">
        <v>1483719939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>
        <f>E1514/N1514</f>
        <v>58.379104477611939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11">
        <f>(StarterBook[[#This Row],[deadline]]/86400) + 25569+ (-5/24)</f>
        <v>41836.42900462963</v>
      </c>
      <c r="J1515">
        <v>1405523866</v>
      </c>
      <c r="K1515" s="11">
        <f>(StarterBook[[#This Row],[launched_at]]/86400)+25569+(-5/24)</f>
        <v>41806.42900462963</v>
      </c>
      <c r="L1515">
        <v>1402931866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>
        <f>E1515/N1515</f>
        <v>55.82093023255814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11">
        <f>(StarterBook[[#This Row],[deadline]]/86400) + 25569+ (-5/24)</f>
        <v>42274.389351851853</v>
      </c>
      <c r="J1516">
        <v>1443363640</v>
      </c>
      <c r="K1516" s="11">
        <f>(StarterBook[[#This Row],[launched_at]]/86400)+25569+(-5/24)</f>
        <v>42234.389351851853</v>
      </c>
      <c r="L1516">
        <v>1439907640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>
        <f>E1516/N1516</f>
        <v>151.24431818181819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11">
        <f>(StarterBook[[#This Row],[deadline]]/86400) + 25569+ (-5/24)</f>
        <v>42445.003437499996</v>
      </c>
      <c r="J1517">
        <v>1458104697</v>
      </c>
      <c r="K1517" s="11">
        <f>(StarterBook[[#This Row],[launched_at]]/86400)+25569+(-5/24)</f>
        <v>42415.04510416666</v>
      </c>
      <c r="L1517">
        <v>1455516297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>
        <f>E1517/N1517</f>
        <v>849.67027027027029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11">
        <f>(StarterBook[[#This Row],[deadline]]/86400) + 25569+ (-5/24)</f>
        <v>42649.374999999993</v>
      </c>
      <c r="J1518">
        <v>1475762400</v>
      </c>
      <c r="K1518" s="11">
        <f>(StarterBook[[#This Row],[launched_at]]/86400)+25569+(-5/24)</f>
        <v>42619.258009259262</v>
      </c>
      <c r="L1518">
        <v>1473160292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>
        <f>E1518/N1518</f>
        <v>159.24137931034483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11">
        <f>(StarterBook[[#This Row],[deadline]]/86400) + 25569+ (-5/24)</f>
        <v>41979.041666666664</v>
      </c>
      <c r="J1519">
        <v>1417845600</v>
      </c>
      <c r="K1519" s="11">
        <f>(StarterBook[[#This Row],[launched_at]]/86400)+25569+(-5/24)</f>
        <v>41948.358252314814</v>
      </c>
      <c r="L1519">
        <v>1415194553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>
        <f>E1519/N1519</f>
        <v>39.507317073170732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11">
        <f>(StarterBook[[#This Row],[deadline]]/86400) + 25569+ (-5/24)</f>
        <v>41790.611712962964</v>
      </c>
      <c r="J1520">
        <v>1401565252</v>
      </c>
      <c r="K1520" s="11">
        <f>(StarterBook[[#This Row],[launched_at]]/86400)+25569+(-5/24)</f>
        <v>41760.611712962964</v>
      </c>
      <c r="L1520">
        <v>1398973252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>
        <f>E1520/N1520</f>
        <v>130.52966101694915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11">
        <f>(StarterBook[[#This Row],[deadline]]/86400) + 25569+ (-5/24)</f>
        <v>41810.707638888889</v>
      </c>
      <c r="J1521">
        <v>1403301540</v>
      </c>
      <c r="K1521" s="11">
        <f>(StarterBook[[#This Row],[launched_at]]/86400)+25569+(-5/24)</f>
        <v>41782.533368055556</v>
      </c>
      <c r="L1521">
        <v>1400867283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>
        <f>E1521/N1521</f>
        <v>64.156896551724131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11">
        <f>(StarterBook[[#This Row],[deadline]]/86400) + 25569+ (-5/24)</f>
        <v>41991.958333333336</v>
      </c>
      <c r="J1522">
        <v>1418961600</v>
      </c>
      <c r="K1522" s="11">
        <f>(StarterBook[[#This Row],[launched_at]]/86400)+25569+(-5/24)</f>
        <v>41955.649456018517</v>
      </c>
      <c r="L1522">
        <v>1415824513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>
        <f>E1522/N1522</f>
        <v>111.52694610778443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11">
        <f>(StarterBook[[#This Row],[deadline]]/86400) + 25569+ (-5/24)</f>
        <v>42527.959386574068</v>
      </c>
      <c r="J1523">
        <v>1465272091</v>
      </c>
      <c r="K1523" s="11">
        <f>(StarterBook[[#This Row],[launched_at]]/86400)+25569+(-5/24)</f>
        <v>42492.959386574068</v>
      </c>
      <c r="L1523">
        <v>1462248091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>
        <f>E1523/N1523</f>
        <v>170.44680851063831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11">
        <f>(StarterBook[[#This Row],[deadline]]/86400) + 25569+ (-5/24)</f>
        <v>41929.621979166666</v>
      </c>
      <c r="J1524">
        <v>1413575739</v>
      </c>
      <c r="K1524" s="11">
        <f>(StarterBook[[#This Row],[launched_at]]/86400)+25569+(-5/24)</f>
        <v>41899.621979166666</v>
      </c>
      <c r="L1524">
        <v>1410983739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>
        <f>E1524/N1524</f>
        <v>133.7391592920354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11">
        <f>(StarterBook[[#This Row],[deadline]]/86400) + 25569+ (-5/24)</f>
        <v>41995.791666666664</v>
      </c>
      <c r="J1525">
        <v>1419292800</v>
      </c>
      <c r="K1525" s="11">
        <f>(StarterBook[[#This Row],[launched_at]]/86400)+25569+(-5/24)</f>
        <v>41964.543009259258</v>
      </c>
      <c r="L1525">
        <v>1416592916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>
        <f>E1525/N1525</f>
        <v>95.834024896265561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11">
        <f>(StarterBook[[#This Row],[deadline]]/86400) + 25569+ (-5/24)</f>
        <v>42786.292708333327</v>
      </c>
      <c r="J1526">
        <v>1487592090</v>
      </c>
      <c r="K1526" s="11">
        <f>(StarterBook[[#This Row],[launched_at]]/86400)+25569+(-5/24)</f>
        <v>42756.292708333327</v>
      </c>
      <c r="L1526">
        <v>1485000090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>
        <f>E1526/N1526</f>
        <v>221.78571428571428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11">
        <f>(StarterBook[[#This Row],[deadline]]/86400) + 25569+ (-5/24)</f>
        <v>42600.494652777772</v>
      </c>
      <c r="J1527">
        <v>1471539138</v>
      </c>
      <c r="K1527" s="11">
        <f>(StarterBook[[#This Row],[launched_at]]/86400)+25569+(-5/24)</f>
        <v>42570.494652777772</v>
      </c>
      <c r="L1527">
        <v>1468947138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>
        <f>E1527/N1527</f>
        <v>32.315357142857138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11">
        <f>(StarterBook[[#This Row],[deadline]]/86400) + 25569+ (-5/24)</f>
        <v>42388.067673611113</v>
      </c>
      <c r="J1528">
        <v>1453185447</v>
      </c>
      <c r="K1528" s="11">
        <f>(StarterBook[[#This Row],[launched_at]]/86400)+25569+(-5/24)</f>
        <v>42339.067673611113</v>
      </c>
      <c r="L1528">
        <v>1448951847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>
        <f>E1528/N1528</f>
        <v>98.839285714285708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11">
        <f>(StarterBook[[#This Row],[deadline]]/86400) + 25569+ (-5/24)</f>
        <v>42808.350532407407</v>
      </c>
      <c r="J1529">
        <v>1489497886</v>
      </c>
      <c r="K1529" s="11">
        <f>(StarterBook[[#This Row],[launched_at]]/86400)+25569+(-5/24)</f>
        <v>42780.392199074071</v>
      </c>
      <c r="L1529">
        <v>1487082286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>
        <f>E1529/N1529</f>
        <v>55.222142857142863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11">
        <f>(StarterBook[[#This Row],[deadline]]/86400) + 25569+ (-5/24)</f>
        <v>42766.791666666664</v>
      </c>
      <c r="J1530">
        <v>1485907200</v>
      </c>
      <c r="K1530" s="11">
        <f>(StarterBook[[#This Row],[launched_at]]/86400)+25569+(-5/24)</f>
        <v>42736.524560185186</v>
      </c>
      <c r="L1530">
        <v>1483292122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>
        <f>E1530/N1530</f>
        <v>52.793750000000003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11">
        <f>(StarterBook[[#This Row],[deadline]]/86400) + 25569+ (-5/24)</f>
        <v>42082.378703703704</v>
      </c>
      <c r="J1531">
        <v>1426773920</v>
      </c>
      <c r="K1531" s="11">
        <f>(StarterBook[[#This Row],[launched_at]]/86400)+25569+(-5/24)</f>
        <v>42052.420370370368</v>
      </c>
      <c r="L1531">
        <v>1424185520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>
        <f>E1531/N1531</f>
        <v>135.66666666666666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11">
        <f>(StarterBook[[#This Row],[deadline]]/86400) + 25569+ (-5/24)</f>
        <v>42300.558969907404</v>
      </c>
      <c r="J1532">
        <v>1445624695</v>
      </c>
      <c r="K1532" s="11">
        <f>(StarterBook[[#This Row],[launched_at]]/86400)+25569+(-5/24)</f>
        <v>42275.558969907404</v>
      </c>
      <c r="L1532">
        <v>1443464695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>
        <f>E1532/N1532</f>
        <v>53.991990846681922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11">
        <f>(StarterBook[[#This Row],[deadline]]/86400) + 25569+ (-5/24)</f>
        <v>41973.916666666664</v>
      </c>
      <c r="J1533">
        <v>1417402800</v>
      </c>
      <c r="K1533" s="11">
        <f>(StarterBook[[#This Row],[launched_at]]/86400)+25569+(-5/24)</f>
        <v>41941.594050925924</v>
      </c>
      <c r="L1533">
        <v>1414610126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>
        <f>E1533/N1533</f>
        <v>56.643835616438359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11">
        <f>(StarterBook[[#This Row],[deadline]]/86400) + 25569+ (-5/24)</f>
        <v>42415.416666666664</v>
      </c>
      <c r="J1534">
        <v>1455548400</v>
      </c>
      <c r="K1534" s="11">
        <f>(StarterBook[[#This Row],[launched_at]]/86400)+25569+(-5/24)</f>
        <v>42391.266956018517</v>
      </c>
      <c r="L1534">
        <v>1453461865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>
        <f>E1534/N1534</f>
        <v>82.316326530612244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11">
        <f>(StarterBook[[#This Row],[deadline]]/86400) + 25569+ (-5/24)</f>
        <v>42491.957638888889</v>
      </c>
      <c r="J1535">
        <v>1462161540</v>
      </c>
      <c r="K1535" s="11">
        <f>(StarterBook[[#This Row],[launched_at]]/86400)+25569+(-5/24)</f>
        <v>42442.793715277774</v>
      </c>
      <c r="L1535">
        <v>1457913777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>
        <f>E1535/N1535</f>
        <v>88.26081081081081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11">
        <f>(StarterBook[[#This Row],[deadline]]/86400) + 25569+ (-5/24)</f>
        <v>42251.465995370367</v>
      </c>
      <c r="J1536">
        <v>1441383062</v>
      </c>
      <c r="K1536" s="11">
        <f>(StarterBook[[#This Row],[launched_at]]/86400)+25569+(-5/24)</f>
        <v>42221.465995370367</v>
      </c>
      <c r="L1536">
        <v>1438791062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>
        <f>E1536/N1536</f>
        <v>84.905149051490511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11">
        <f>(StarterBook[[#This Row],[deadline]]/86400) + 25569+ (-5/24)</f>
        <v>42513.708333333336</v>
      </c>
      <c r="J1537">
        <v>1464040800</v>
      </c>
      <c r="K1537" s="11">
        <f>(StarterBook[[#This Row],[launched_at]]/86400)+25569+(-5/24)</f>
        <v>42484.620729166665</v>
      </c>
      <c r="L1537">
        <v>1461527631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>
        <f>E1537/N1537</f>
        <v>48.154545454545456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11">
        <f>(StarterBook[[#This Row],[deadline]]/86400) + 25569+ (-5/24)</f>
        <v>42243.593865740739</v>
      </c>
      <c r="J1538">
        <v>1440702910</v>
      </c>
      <c r="K1538" s="11">
        <f>(StarterBook[[#This Row],[launched_at]]/86400)+25569+(-5/24)</f>
        <v>42213.593865740739</v>
      </c>
      <c r="L1538">
        <v>1438110910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>
        <f>E1538/N1538</f>
        <v>66.015406593406595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11">
        <f>(StarterBook[[#This Row],[deadline]]/86400) + 25569+ (-5/24)</f>
        <v>42588.541666666664</v>
      </c>
      <c r="J1539">
        <v>1470506400</v>
      </c>
      <c r="K1539" s="11">
        <f>(StarterBook[[#This Row],[launched_at]]/86400)+25569+(-5/24)</f>
        <v>42552.106793981475</v>
      </c>
      <c r="L1539">
        <v>1467358427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>
        <f>E1539/N1539</f>
        <v>96.375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11">
        <f>(StarterBook[[#This Row],[deadline]]/86400) + 25569+ (-5/24)</f>
        <v>42026.57372685185</v>
      </c>
      <c r="J1540">
        <v>1421952370</v>
      </c>
      <c r="K1540" s="11">
        <f>(StarterBook[[#This Row],[launched_at]]/86400)+25569+(-5/24)</f>
        <v>41981.57372685185</v>
      </c>
      <c r="L1540">
        <v>1418064370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>
        <f>E1540/N1540</f>
        <v>156.17391304347825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11">
        <f>(StarterBook[[#This Row],[deadline]]/86400) + 25569+ (-5/24)</f>
        <v>42738.710868055554</v>
      </c>
      <c r="J1541">
        <v>1483481019</v>
      </c>
      <c r="K1541" s="11">
        <f>(StarterBook[[#This Row],[launched_at]]/86400)+25569+(-5/24)</f>
        <v>42705.710868055554</v>
      </c>
      <c r="L1541">
        <v>1480629819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>
        <f>E1541/N1541</f>
        <v>95.764859154929582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11">
        <f>(StarterBook[[#This Row],[deadline]]/86400) + 25569+ (-5/24)</f>
        <v>41968.843749999993</v>
      </c>
      <c r="J1542">
        <v>1416964500</v>
      </c>
      <c r="K1542" s="11">
        <f>(StarterBook[[#This Row],[launched_at]]/86400)+25569+(-5/24)</f>
        <v>41938.798796296294</v>
      </c>
      <c r="L1542">
        <v>1414368616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>
        <f>E1542/N1542</f>
        <v>180.40816326530611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11">
        <f>(StarterBook[[#This Row],[deadline]]/86400) + 25569+ (-5/24)</f>
        <v>42004.503912037035</v>
      </c>
      <c r="J1543">
        <v>1420045538</v>
      </c>
      <c r="K1543" s="11">
        <f>(StarterBook[[#This Row],[launched_at]]/86400)+25569+(-5/24)</f>
        <v>41974.503912037035</v>
      </c>
      <c r="L1543">
        <v>1417453538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>
        <f>E1543/N1543</f>
        <v>3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11">
        <f>(StarterBook[[#This Row],[deadline]]/86400) + 25569+ (-5/24)</f>
        <v>42185.788194444445</v>
      </c>
      <c r="J1544">
        <v>1435708500</v>
      </c>
      <c r="K1544" s="11">
        <f>(StarterBook[[#This Row],[launched_at]]/86400)+25569+(-5/24)</f>
        <v>42170.788194444445</v>
      </c>
      <c r="L1544">
        <v>1434412500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>
        <f>E1544/N1544</f>
        <v>20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11">
        <f>(StarterBook[[#This Row],[deadline]]/86400) + 25569+ (-5/24)</f>
        <v>41965.342986111107</v>
      </c>
      <c r="J1545">
        <v>1416662034</v>
      </c>
      <c r="K1545" s="11">
        <f>(StarterBook[[#This Row],[launched_at]]/86400)+25569+(-5/24)</f>
        <v>41935.301319444443</v>
      </c>
      <c r="L1545">
        <v>1414066434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>
        <f>E1545/N1545</f>
        <v>10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11">
        <f>(StarterBook[[#This Row],[deadline]]/86400) + 25569+ (-5/24)</f>
        <v>42094.804166666661</v>
      </c>
      <c r="J1546">
        <v>1427847480</v>
      </c>
      <c r="K1546" s="11">
        <f>(StarterBook[[#This Row],[launched_at]]/86400)+25569+(-5/24)</f>
        <v>42052.842870370368</v>
      </c>
      <c r="L1546">
        <v>1424222024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t="e">
        <f>E1546/N1546</f>
        <v>#DIV/0!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11">
        <f>(StarterBook[[#This Row],[deadline]]/86400) + 25569+ (-5/24)</f>
        <v>42065.677777777775</v>
      </c>
      <c r="J1547">
        <v>1425330960</v>
      </c>
      <c r="K1547" s="11">
        <f>(StarterBook[[#This Row],[launched_at]]/86400)+25569+(-5/24)</f>
        <v>42031.676319444443</v>
      </c>
      <c r="L1547">
        <v>1422393234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>
        <f>E1547/N1547</f>
        <v>1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11">
        <f>(StarterBook[[#This Row],[deadline]]/86400) + 25569+ (-5/24)</f>
        <v>41899.004618055551</v>
      </c>
      <c r="J1548">
        <v>1410930399</v>
      </c>
      <c r="K1548" s="11">
        <f>(StarterBook[[#This Row],[launched_at]]/86400)+25569+(-5/24)</f>
        <v>41839.004618055551</v>
      </c>
      <c r="L1548">
        <v>1405746399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>
        <f>E1548/N1548</f>
        <v>26.272727272727273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11">
        <f>(StarterBook[[#This Row],[deadline]]/86400) + 25569+ (-5/24)</f>
        <v>42789.218541666669</v>
      </c>
      <c r="J1549">
        <v>1487844882</v>
      </c>
      <c r="K1549" s="11">
        <f>(StarterBook[[#This Row],[launched_at]]/86400)+25569+(-5/24)</f>
        <v>42782.218541666669</v>
      </c>
      <c r="L1549">
        <v>1487240082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t="e">
        <f>E1549/N1549</f>
        <v>#DIV/0!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11">
        <f>(StarterBook[[#This Row],[deadline]]/86400) + 25569+ (-5/24)</f>
        <v>42316.715509259258</v>
      </c>
      <c r="J1550">
        <v>1447020620</v>
      </c>
      <c r="K1550" s="11">
        <f>(StarterBook[[#This Row],[launched_at]]/86400)+25569+(-5/24)</f>
        <v>42286.673842592594</v>
      </c>
      <c r="L1550">
        <v>1444425020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>
        <f>E1550/N1550</f>
        <v>60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11">
        <f>(StarterBook[[#This Row],[deadline]]/86400) + 25569+ (-5/24)</f>
        <v>42310.96943287037</v>
      </c>
      <c r="J1551">
        <v>1446524159</v>
      </c>
      <c r="K1551" s="11">
        <f>(StarterBook[[#This Row],[launched_at]]/86400)+25569+(-5/24)</f>
        <v>42280.927766203698</v>
      </c>
      <c r="L1551">
        <v>1443928559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>
        <f>E1551/N1551</f>
        <v>28.333333333333332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11">
        <f>(StarterBook[[#This Row],[deadline]]/86400) + 25569+ (-5/24)</f>
        <v>42502.24113425926</v>
      </c>
      <c r="J1552">
        <v>1463050034</v>
      </c>
      <c r="K1552" s="11">
        <f>(StarterBook[[#This Row],[launched_at]]/86400)+25569+(-5/24)</f>
        <v>42472.24113425926</v>
      </c>
      <c r="L1552">
        <v>1460458034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>
        <f>E1552/N1552</f>
        <v>14.428571428571429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11">
        <f>(StarterBook[[#This Row],[deadline]]/86400) + 25569+ (-5/24)</f>
        <v>42151.616192129623</v>
      </c>
      <c r="J1553">
        <v>1432756039</v>
      </c>
      <c r="K1553" s="11">
        <f>(StarterBook[[#This Row],[launched_at]]/86400)+25569+(-5/24)</f>
        <v>42121.616192129623</v>
      </c>
      <c r="L1553">
        <v>1430164039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t="e">
        <f>E1553/N1553</f>
        <v>#DIV/0!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11">
        <f>(StarterBook[[#This Row],[deadline]]/86400) + 25569+ (-5/24)</f>
        <v>41912.957638888889</v>
      </c>
      <c r="J1554">
        <v>1412135940</v>
      </c>
      <c r="K1554" s="11">
        <f>(StarterBook[[#This Row],[launched_at]]/86400)+25569+(-5/24)</f>
        <v>41892.480416666665</v>
      </c>
      <c r="L1554">
        <v>1410366708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>
        <f>E1554/N1554</f>
        <v>132.1875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11">
        <f>(StarterBook[[#This Row],[deadline]]/86400) + 25569+ (-5/24)</f>
        <v>42249.074618055551</v>
      </c>
      <c r="J1555">
        <v>1441176447</v>
      </c>
      <c r="K1555" s="11">
        <f>(StarterBook[[#This Row],[launched_at]]/86400)+25569+(-5/24)</f>
        <v>42219.074618055551</v>
      </c>
      <c r="L1555">
        <v>1438584447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t="e">
        <f>E1555/N1555</f>
        <v>#DIV/0!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11">
        <f>(StarterBook[[#This Row],[deadline]]/86400) + 25569+ (-5/24)</f>
        <v>42218.043865740743</v>
      </c>
      <c r="J1556">
        <v>1438495390</v>
      </c>
      <c r="K1556" s="11">
        <f>(StarterBook[[#This Row],[launched_at]]/86400)+25569+(-5/24)</f>
        <v>42188.043865740743</v>
      </c>
      <c r="L1556">
        <v>1435903390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t="e">
        <f>E1556/N1556</f>
        <v>#DIV/0!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11">
        <f>(StarterBook[[#This Row],[deadline]]/86400) + 25569+ (-5/24)</f>
        <v>42264.499999999993</v>
      </c>
      <c r="J1557">
        <v>1442509200</v>
      </c>
      <c r="K1557" s="11">
        <f>(StarterBook[[#This Row],[launched_at]]/86400)+25569+(-5/24)</f>
        <v>42241.405462962961</v>
      </c>
      <c r="L1557">
        <v>1440513832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t="e">
        <f>E1557/N1557</f>
        <v>#DIV/0!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11">
        <f>(StarterBook[[#This Row],[deadline]]/86400) + 25569+ (-5/24)</f>
        <v>42554.944722222215</v>
      </c>
      <c r="J1558">
        <v>1467603624</v>
      </c>
      <c r="K1558" s="11">
        <f>(StarterBook[[#This Row],[launched_at]]/86400)+25569+(-5/24)</f>
        <v>42524.944722222215</v>
      </c>
      <c r="L1558">
        <v>1465011624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>
        <f>E1558/N1558</f>
        <v>56.416666666666664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11">
        <f>(StarterBook[[#This Row],[deadline]]/86400) + 25569+ (-5/24)</f>
        <v>41902.444826388884</v>
      </c>
      <c r="J1559">
        <v>1411227633</v>
      </c>
      <c r="K1559" s="11">
        <f>(StarterBook[[#This Row],[launched_at]]/86400)+25569+(-5/24)</f>
        <v>41871.444826388884</v>
      </c>
      <c r="L1559">
        <v>1408549233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>
        <f>E1559/N1559</f>
        <v>100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11">
        <f>(StarterBook[[#This Row],[deadline]]/86400) + 25569+ (-5/24)</f>
        <v>42244.299999999996</v>
      </c>
      <c r="J1560">
        <v>1440763920</v>
      </c>
      <c r="K1560" s="11">
        <f>(StarterBook[[#This Row],[launched_at]]/86400)+25569+(-5/24)</f>
        <v>42185.189340277771</v>
      </c>
      <c r="L1560">
        <v>1435656759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>
        <f>E1560/N1560</f>
        <v>11.666666666666666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11">
        <f>(StarterBook[[#This Row],[deadline]]/86400) + 25569+ (-5/24)</f>
        <v>42122.844895833332</v>
      </c>
      <c r="J1561">
        <v>1430270199</v>
      </c>
      <c r="K1561" s="11">
        <f>(StarterBook[[#This Row],[launched_at]]/86400)+25569+(-5/24)</f>
        <v>42107.844895833332</v>
      </c>
      <c r="L1561">
        <v>1428974199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>
        <f>E1561/N1561</f>
        <v>50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11">
        <f>(StarterBook[[#This Row],[deadline]]/86400) + 25569+ (-5/24)</f>
        <v>41955.854085648149</v>
      </c>
      <c r="J1562">
        <v>1415842193</v>
      </c>
      <c r="K1562" s="11">
        <f>(StarterBook[[#This Row],[launched_at]]/86400)+25569+(-5/24)</f>
        <v>41935.812418981477</v>
      </c>
      <c r="L1562">
        <v>1414110593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>
        <f>E1562/N1562</f>
        <v>23.5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11">
        <f>(StarterBook[[#This Row],[deadline]]/86400) + 25569+ (-5/24)</f>
        <v>41584.875034722216</v>
      </c>
      <c r="J1563">
        <v>1383789603</v>
      </c>
      <c r="K1563" s="11">
        <f>(StarterBook[[#This Row],[launched_at]]/86400)+25569+(-5/24)</f>
        <v>41554.833368055552</v>
      </c>
      <c r="L1563">
        <v>1381194003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>
        <f>E1563/N1563</f>
        <v>67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11">
        <f>(StarterBook[[#This Row],[deadline]]/86400) + 25569+ (-5/24)</f>
        <v>40148.826388888883</v>
      </c>
      <c r="J1564">
        <v>1259715000</v>
      </c>
      <c r="K1564" s="11">
        <f>(StarterBook[[#This Row],[launched_at]]/86400)+25569+(-5/24)</f>
        <v>40079.357824074068</v>
      </c>
      <c r="L1564">
        <v>1253712916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t="e">
        <f>E1564/N1564</f>
        <v>#DIV/0!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11">
        <f>(StarterBook[[#This Row],[deadline]]/86400) + 25569+ (-5/24)</f>
        <v>41712.492488425924</v>
      </c>
      <c r="J1565">
        <v>1394815751</v>
      </c>
      <c r="K1565" s="11">
        <f>(StarterBook[[#This Row],[launched_at]]/86400)+25569+(-5/24)</f>
        <v>41652.534155092588</v>
      </c>
      <c r="L1565">
        <v>1389635351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>
        <f>E1565/N1565</f>
        <v>42.5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11">
        <f>(StarterBook[[#This Row],[deadline]]/86400) + 25569+ (-5/24)</f>
        <v>42152.628472222219</v>
      </c>
      <c r="J1566">
        <v>1432843500</v>
      </c>
      <c r="K1566" s="11">
        <f>(StarterBook[[#This Row],[launched_at]]/86400)+25569+(-5/24)</f>
        <v>42121.158668981479</v>
      </c>
      <c r="L1566">
        <v>1430124509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>
        <f>E1566/N1566</f>
        <v>10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11">
        <f>(StarterBook[[#This Row],[deadline]]/86400) + 25569+ (-5/24)</f>
        <v>40702.521539351852</v>
      </c>
      <c r="J1567">
        <v>1307554261</v>
      </c>
      <c r="K1567" s="11">
        <f>(StarterBook[[#This Row],[launched_at]]/86400)+25569+(-5/24)</f>
        <v>40672.521539351852</v>
      </c>
      <c r="L1567">
        <v>1304962261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>
        <f>E1567/N1567</f>
        <v>100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11">
        <f>(StarterBook[[#This Row],[deadline]]/86400) + 25569+ (-5/24)</f>
        <v>42578.708333333336</v>
      </c>
      <c r="J1568">
        <v>1469656800</v>
      </c>
      <c r="K1568" s="11">
        <f>(StarterBook[[#This Row],[launched_at]]/86400)+25569+(-5/24)</f>
        <v>42549.708379629628</v>
      </c>
      <c r="L1568">
        <v>1467151204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>
        <f>E1568/N1568</f>
        <v>108.05084745762711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11">
        <f>(StarterBook[[#This Row],[deadline]]/86400) + 25569+ (-5/24)</f>
        <v>41686.791666666664</v>
      </c>
      <c r="J1569">
        <v>1392595200</v>
      </c>
      <c r="K1569" s="11">
        <f>(StarterBook[[#This Row],[launched_at]]/86400)+25569+(-5/24)</f>
        <v>41671.728530092594</v>
      </c>
      <c r="L1569">
        <v>1391293745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>
        <f>E1569/N1569</f>
        <v>26.923076923076923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11">
        <f>(StarterBook[[#This Row],[deadline]]/86400) + 25569+ (-5/24)</f>
        <v>41996.853993055549</v>
      </c>
      <c r="J1570">
        <v>1419384585</v>
      </c>
      <c r="K1570" s="11">
        <f>(StarterBook[[#This Row],[launched_at]]/86400)+25569+(-5/24)</f>
        <v>41961.853993055549</v>
      </c>
      <c r="L1570">
        <v>1416360585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>
        <f>E1570/N1570</f>
        <v>155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11">
        <f>(StarterBook[[#This Row],[deadline]]/86400) + 25569+ (-5/24)</f>
        <v>41419.471226851849</v>
      </c>
      <c r="J1571">
        <v>1369498714</v>
      </c>
      <c r="K1571" s="11">
        <f>(StarterBook[[#This Row],[launched_at]]/86400)+25569+(-5/24)</f>
        <v>41389.471226851849</v>
      </c>
      <c r="L1571">
        <v>1366906714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t="e">
        <f>E1571/N1571</f>
        <v>#DIV/0!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11">
        <f>(StarterBook[[#This Row],[deadline]]/86400) + 25569+ (-5/24)</f>
        <v>42468.56344907407</v>
      </c>
      <c r="J1572">
        <v>1460140282</v>
      </c>
      <c r="K1572" s="11">
        <f>(StarterBook[[#This Row],[launched_at]]/86400)+25569+(-5/24)</f>
        <v>42438.605115740742</v>
      </c>
      <c r="L1572">
        <v>1457551882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>
        <f>E1572/N1572</f>
        <v>47.769230769230766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11">
        <f>(StarterBook[[#This Row],[deadline]]/86400) + 25569+ (-5/24)</f>
        <v>42174.56114583333</v>
      </c>
      <c r="J1573">
        <v>1434738483</v>
      </c>
      <c r="K1573" s="11">
        <f>(StarterBook[[#This Row],[launched_at]]/86400)+25569+(-5/24)</f>
        <v>42144.56114583333</v>
      </c>
      <c r="L1573">
        <v>1432146483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>
        <f>E1573/N1573</f>
        <v>20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11">
        <f>(StarterBook[[#This Row],[deadline]]/86400) + 25569+ (-5/24)</f>
        <v>42428.790972222218</v>
      </c>
      <c r="J1574">
        <v>1456703940</v>
      </c>
      <c r="K1574" s="11">
        <f>(StarterBook[[#This Row],[launched_at]]/86400)+25569+(-5/24)</f>
        <v>42403.824756944443</v>
      </c>
      <c r="L1574">
        <v>1454546859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>
        <f>E1574/N1574</f>
        <v>41.666666666666664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11">
        <f>(StarterBook[[#This Row],[deadline]]/86400) + 25569+ (-5/24)</f>
        <v>42825.957638888889</v>
      </c>
      <c r="J1575">
        <v>1491019140</v>
      </c>
      <c r="K1575" s="11">
        <f>(StarterBook[[#This Row],[launched_at]]/86400)+25569+(-5/24)</f>
        <v>42785.791689814818</v>
      </c>
      <c r="L1575">
        <v>1487548802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>
        <f>E1575/N1575</f>
        <v>74.333333333333329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11">
        <f>(StarterBook[[#This Row],[deadline]]/86400) + 25569+ (-5/24)</f>
        <v>42052.719085648147</v>
      </c>
      <c r="J1576">
        <v>1424211329</v>
      </c>
      <c r="K1576" s="11">
        <f>(StarterBook[[#This Row],[launched_at]]/86400)+25569+(-5/24)</f>
        <v>42017.719085648147</v>
      </c>
      <c r="L1576">
        <v>1421187329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>
        <f>E1576/N1576</f>
        <v>84.333333333333329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11">
        <f>(StarterBook[[#This Row],[deadline]]/86400) + 25569+ (-5/24)</f>
        <v>41829.315925925919</v>
      </c>
      <c r="J1577">
        <v>1404909296</v>
      </c>
      <c r="K1577" s="11">
        <f>(StarterBook[[#This Row],[launched_at]]/86400)+25569+(-5/24)</f>
        <v>41799.315925925919</v>
      </c>
      <c r="L1577">
        <v>1402317296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>
        <f>E1577/N1577</f>
        <v>65.457142857142856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11">
        <f>(StarterBook[[#This Row],[deadline]]/86400) + 25569+ (-5/24)</f>
        <v>42185.670925925922</v>
      </c>
      <c r="J1578">
        <v>1435698368</v>
      </c>
      <c r="K1578" s="11">
        <f>(StarterBook[[#This Row],[launched_at]]/86400)+25569+(-5/24)</f>
        <v>42140.670925925922</v>
      </c>
      <c r="L1578">
        <v>1431810368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>
        <f>E1578/N1578</f>
        <v>65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11">
        <f>(StarterBook[[#This Row],[deadline]]/86400) + 25569+ (-5/24)</f>
        <v>41114.639444444438</v>
      </c>
      <c r="J1579">
        <v>1343161248</v>
      </c>
      <c r="K1579" s="11">
        <f>(StarterBook[[#This Row],[launched_at]]/86400)+25569+(-5/24)</f>
        <v>41054.639444444438</v>
      </c>
      <c r="L1579">
        <v>1337977248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>
        <f>E1579/N1579</f>
        <v>27.5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11">
        <f>(StarterBook[[#This Row],[deadline]]/86400) + 25569+ (-5/24)</f>
        <v>40422.875</v>
      </c>
      <c r="J1580">
        <v>1283392800</v>
      </c>
      <c r="K1580" s="11">
        <f>(StarterBook[[#This Row],[launched_at]]/86400)+25569+(-5/24)</f>
        <v>40398.857534722221</v>
      </c>
      <c r="L1580">
        <v>1281317691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>
        <f>E1580/N1580</f>
        <v>51.25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11">
        <f>(StarterBook[[#This Row],[deadline]]/86400) + 25569+ (-5/24)</f>
        <v>41514.788090277776</v>
      </c>
      <c r="J1581">
        <v>1377734091</v>
      </c>
      <c r="K1581" s="11">
        <f>(StarterBook[[#This Row],[launched_at]]/86400)+25569+(-5/24)</f>
        <v>41481.788090277776</v>
      </c>
      <c r="L1581">
        <v>1374882891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>
        <f>E1581/N1581</f>
        <v>14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11">
        <f>(StarterBook[[#This Row],[deadline]]/86400) + 25569+ (-5/24)</f>
        <v>41049.841736111106</v>
      </c>
      <c r="J1582">
        <v>1337562726</v>
      </c>
      <c r="K1582" s="11">
        <f>(StarterBook[[#This Row],[launched_at]]/86400)+25569+(-5/24)</f>
        <v>40989.841736111106</v>
      </c>
      <c r="L1582">
        <v>1332378726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t="e">
        <f>E1582/N1582</f>
        <v>#DIV/0!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11">
        <f>(StarterBook[[#This Row],[deadline]]/86400) + 25569+ (-5/24)</f>
        <v>42357.240624999999</v>
      </c>
      <c r="J1583">
        <v>1450521990</v>
      </c>
      <c r="K1583" s="11">
        <f>(StarterBook[[#This Row],[launched_at]]/86400)+25569+(-5/24)</f>
        <v>42325.240624999999</v>
      </c>
      <c r="L1583">
        <v>1447757190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>
        <f>E1583/N1583</f>
        <v>5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11">
        <f>(StarterBook[[#This Row],[deadline]]/86400) + 25569+ (-5/24)</f>
        <v>42303.680555555555</v>
      </c>
      <c r="J1584">
        <v>1445894400</v>
      </c>
      <c r="K1584" s="11">
        <f>(StarterBook[[#This Row],[launched_at]]/86400)+25569+(-5/24)</f>
        <v>42246.581631944442</v>
      </c>
      <c r="L1584">
        <v>1440961053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>
        <f>E1584/N1584</f>
        <v>31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11">
        <f>(StarterBook[[#This Row],[deadline]]/86400) + 25569+ (-5/24)</f>
        <v>41907.696655092594</v>
      </c>
      <c r="J1585">
        <v>1411681391</v>
      </c>
      <c r="K1585" s="11">
        <f>(StarterBook[[#This Row],[launched_at]]/86400)+25569+(-5/24)</f>
        <v>41877.696655092594</v>
      </c>
      <c r="L1585">
        <v>1409089391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>
        <f>E1585/N1585</f>
        <v>15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11">
        <f>(StarterBook[[#This Row],[deadline]]/86400) + 25569+ (-5/24)</f>
        <v>41789.440983796296</v>
      </c>
      <c r="J1586">
        <v>1401464101</v>
      </c>
      <c r="K1586" s="11">
        <f>(StarterBook[[#This Row],[launched_at]]/86400)+25569+(-5/24)</f>
        <v>41779.440983796296</v>
      </c>
      <c r="L1586">
        <v>1400600101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t="e">
        <f>E1586/N1586</f>
        <v>#DIV/0!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11">
        <f>(StarterBook[[#This Row],[deadline]]/86400) + 25569+ (-5/24)</f>
        <v>42729.249999999993</v>
      </c>
      <c r="J1587">
        <v>1482663600</v>
      </c>
      <c r="K1587" s="11">
        <f>(StarterBook[[#This Row],[launched_at]]/86400)+25569+(-5/24)</f>
        <v>42707.687129629623</v>
      </c>
      <c r="L1587">
        <v>1480800568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>
        <f>E1587/N1587</f>
        <v>131.66666666666666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11">
        <f>(StarterBook[[#This Row],[deadline]]/86400) + 25569+ (-5/24)</f>
        <v>42098.854421296295</v>
      </c>
      <c r="J1588">
        <v>1428197422</v>
      </c>
      <c r="K1588" s="11">
        <f>(StarterBook[[#This Row],[launched_at]]/86400)+25569+(-5/24)</f>
        <v>42068.896087962959</v>
      </c>
      <c r="L1588">
        <v>1425609022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t="e">
        <f>E1588/N1588</f>
        <v>#DIV/0!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11">
        <f>(StarterBook[[#This Row],[deadline]]/86400) + 25569+ (-5/24)</f>
        <v>41986.742650462962</v>
      </c>
      <c r="J1589">
        <v>1418510965</v>
      </c>
      <c r="K1589" s="11">
        <f>(StarterBook[[#This Row],[launched_at]]/86400)+25569+(-5/24)</f>
        <v>41956.742650462962</v>
      </c>
      <c r="L1589">
        <v>1415918965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>
        <f>E1589/N1589</f>
        <v>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11">
        <f>(StarterBook[[#This Row],[deadline]]/86400) + 25569+ (-5/24)</f>
        <v>42035.633333333331</v>
      </c>
      <c r="J1590">
        <v>1422735120</v>
      </c>
      <c r="K1590" s="11">
        <f>(StarterBook[[#This Row],[launched_at]]/86400)+25569+(-5/24)</f>
        <v>42005.041655092595</v>
      </c>
      <c r="L1590">
        <v>1420091999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t="e">
        <f>E1590/N1590</f>
        <v>#DIV/0!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11">
        <f>(StarterBook[[#This Row],[deadline]]/86400) + 25569+ (-5/24)</f>
        <v>42286.776458333326</v>
      </c>
      <c r="J1591">
        <v>1444433886</v>
      </c>
      <c r="K1591" s="11">
        <f>(StarterBook[[#This Row],[launched_at]]/86400)+25569+(-5/24)</f>
        <v>42256.776458333326</v>
      </c>
      <c r="L1591">
        <v>1441841886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t="e">
        <f>E1591/N1591</f>
        <v>#DIV/0!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11">
        <f>(StarterBook[[#This Row],[deadline]]/86400) + 25569+ (-5/24)</f>
        <v>42270.648888888885</v>
      </c>
      <c r="J1592">
        <v>1443040464</v>
      </c>
      <c r="K1592" s="11">
        <f>(StarterBook[[#This Row],[launched_at]]/86400)+25569+(-5/24)</f>
        <v>42240.648888888885</v>
      </c>
      <c r="L1592">
        <v>1440448464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>
        <f>E1592/N1592</f>
        <v>510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11">
        <f>(StarterBook[[#This Row],[deadline]]/86400) + 25569+ (-5/24)</f>
        <v>42463.476168981484</v>
      </c>
      <c r="J1593">
        <v>1459700741</v>
      </c>
      <c r="K1593" s="11">
        <f>(StarterBook[[#This Row],[launched_at]]/86400)+25569+(-5/24)</f>
        <v>42433.517835648141</v>
      </c>
      <c r="L1593">
        <v>1457112341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>
        <f>E1593/N1593</f>
        <v>44.478260869565219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11">
        <f>(StarterBook[[#This Row],[deadline]]/86400) + 25569+ (-5/24)</f>
        <v>42090.822743055549</v>
      </c>
      <c r="J1594">
        <v>1427503485</v>
      </c>
      <c r="K1594" s="11">
        <f>(StarterBook[[#This Row],[launched_at]]/86400)+25569+(-5/24)</f>
        <v>42045.86440972222</v>
      </c>
      <c r="L1594">
        <v>1423619085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t="e">
        <f>E1594/N1594</f>
        <v>#DIV/0!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11">
        <f>(StarterBook[[#This Row],[deadline]]/86400) + 25569+ (-5/24)</f>
        <v>42063.63721064815</v>
      </c>
      <c r="J1595">
        <v>1425154655</v>
      </c>
      <c r="K1595" s="11">
        <f>(StarterBook[[#This Row],[launched_at]]/86400)+25569+(-5/24)</f>
        <v>42033.63721064815</v>
      </c>
      <c r="L1595">
        <v>1422562655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>
        <f>E1595/N1595</f>
        <v>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11">
        <f>(StarterBook[[#This Row],[deadline]]/86400) + 25569+ (-5/24)</f>
        <v>42505.472916666666</v>
      </c>
      <c r="J1596">
        <v>1463329260</v>
      </c>
      <c r="K1596" s="11">
        <f>(StarterBook[[#This Row],[launched_at]]/86400)+25569+(-5/24)</f>
        <v>42445.504421296289</v>
      </c>
      <c r="L1596">
        <v>1458147982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>
        <f>E1596/N1596</f>
        <v>20.5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11">
        <f>(StarterBook[[#This Row],[deadline]]/86400) + 25569+ (-5/24)</f>
        <v>41808.634027777771</v>
      </c>
      <c r="J1597">
        <v>1403122380</v>
      </c>
      <c r="K1597" s="11">
        <f>(StarterBook[[#This Row],[launched_at]]/86400)+25569+(-5/24)</f>
        <v>41779.84175925926</v>
      </c>
      <c r="L1597">
        <v>1400634728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>
        <f>E1597/N1597</f>
        <v>40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11">
        <f>(StarterBook[[#This Row],[deadline]]/86400) + 25569+ (-5/24)</f>
        <v>41986.26353009259</v>
      </c>
      <c r="J1598">
        <v>1418469569</v>
      </c>
      <c r="K1598" s="11">
        <f>(StarterBook[[#This Row],[launched_at]]/86400)+25569+(-5/24)</f>
        <v>41941.221863425926</v>
      </c>
      <c r="L1598">
        <v>1414577969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>
        <f>E1598/N1598</f>
        <v>25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11">
        <f>(StarterBook[[#This Row],[deadline]]/86400) + 25569+ (-5/24)</f>
        <v>42633.145798611113</v>
      </c>
      <c r="J1599">
        <v>1474360197</v>
      </c>
      <c r="K1599" s="11">
        <f>(StarterBook[[#This Row],[launched_at]]/86400)+25569+(-5/24)</f>
        <v>42603.145798611113</v>
      </c>
      <c r="L1599">
        <v>1471768197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t="e">
        <f>E1599/N1599</f>
        <v>#DIV/0!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11">
        <f>(StarterBook[[#This Row],[deadline]]/86400) + 25569+ (-5/24)</f>
        <v>42211.459004629629</v>
      </c>
      <c r="J1600">
        <v>1437926458</v>
      </c>
      <c r="K1600" s="11">
        <f>(StarterBook[[#This Row],[launched_at]]/86400)+25569+(-5/24)</f>
        <v>42151.459004629629</v>
      </c>
      <c r="L1600">
        <v>1432742458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>
        <f>E1600/N1600</f>
        <v>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11">
        <f>(StarterBook[[#This Row],[deadline]]/86400) + 25569+ (-5/24)</f>
        <v>42468.289074074077</v>
      </c>
      <c r="J1601">
        <v>1460116576</v>
      </c>
      <c r="K1601" s="11">
        <f>(StarterBook[[#This Row],[launched_at]]/86400)+25569+(-5/24)</f>
        <v>42438.330740740734</v>
      </c>
      <c r="L1601">
        <v>1457528176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t="e">
        <f>E1601/N1601</f>
        <v>#DIV/0!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11">
        <f>(StarterBook[[#This Row],[deadline]]/86400) + 25569+ (-5/24)</f>
        <v>41835.007638888885</v>
      </c>
      <c r="J1602">
        <v>1405401060</v>
      </c>
      <c r="K1602" s="11">
        <f>(StarterBook[[#This Row],[launched_at]]/86400)+25569+(-5/24)</f>
        <v>41790.848981481475</v>
      </c>
      <c r="L1602">
        <v>1401585752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>
        <f>E1602/N1602</f>
        <v>40.777777777777779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11">
        <f>(StarterBook[[#This Row],[deadline]]/86400) + 25569+ (-5/24)</f>
        <v>40667.884641203702</v>
      </c>
      <c r="J1603">
        <v>1304561633</v>
      </c>
      <c r="K1603" s="11">
        <f>(StarterBook[[#This Row],[launched_at]]/86400)+25569+(-5/24)</f>
        <v>40637.884641203702</v>
      </c>
      <c r="L1603">
        <v>1301969633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>
        <f>E1603/N1603</f>
        <v>48.325535714285714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11">
        <f>(StarterBook[[#This Row],[deadline]]/86400) + 25569+ (-5/24)</f>
        <v>40830.75</v>
      </c>
      <c r="J1604">
        <v>1318633200</v>
      </c>
      <c r="K1604" s="11">
        <f>(StarterBook[[#This Row],[launched_at]]/86400)+25569+(-5/24)</f>
        <v>40788.089317129627</v>
      </c>
      <c r="L1604">
        <v>1314947317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>
        <f>E1604/N1604</f>
        <v>46.953125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11">
        <f>(StarterBook[[#This Row],[deadline]]/86400) + 25569+ (-5/24)</f>
        <v>40935.961331018516</v>
      </c>
      <c r="J1605">
        <v>1327723459</v>
      </c>
      <c r="K1605" s="11">
        <f>(StarterBook[[#This Row],[launched_at]]/86400)+25569+(-5/24)</f>
        <v>40875.961331018516</v>
      </c>
      <c r="L1605">
        <v>1322539459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>
        <f>E1605/N1605</f>
        <v>66.688666666666663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11">
        <f>(StarterBook[[#This Row],[deadline]]/86400) + 25569+ (-5/24)</f>
        <v>40985.595312500001</v>
      </c>
      <c r="J1606">
        <v>1332011835</v>
      </c>
      <c r="K1606" s="11">
        <f>(StarterBook[[#This Row],[launched_at]]/86400)+25569+(-5/24)</f>
        <v>40945.636979166666</v>
      </c>
      <c r="L1606">
        <v>1328559435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>
        <f>E1606/N1606</f>
        <v>48.842857142857142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11">
        <f>(StarterBook[[#This Row],[deadline]]/86400) + 25569+ (-5/24)</f>
        <v>40756.083333333328</v>
      </c>
      <c r="J1607">
        <v>1312182000</v>
      </c>
      <c r="K1607" s="11">
        <f>(StarterBook[[#This Row],[launched_at]]/86400)+25569+(-5/24)</f>
        <v>40746.804548611108</v>
      </c>
      <c r="L1607">
        <v>1311380313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>
        <f>E1607/N1607</f>
        <v>137.30909090909091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11">
        <f>(StarterBook[[#This Row],[deadline]]/86400) + 25569+ (-5/24)</f>
        <v>40625.861550925925</v>
      </c>
      <c r="J1608">
        <v>1300930838</v>
      </c>
      <c r="K1608" s="11">
        <f>(StarterBook[[#This Row],[launched_at]]/86400)+25569+(-5/24)</f>
        <v>40535.903217592589</v>
      </c>
      <c r="L1608">
        <v>1293158438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>
        <f>E1608/N1608</f>
        <v>87.829673913043479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11">
        <f>(StarterBook[[#This Row],[deadline]]/86400) + 25569+ (-5/24)</f>
        <v>41074.600127314814</v>
      </c>
      <c r="J1609">
        <v>1339701851</v>
      </c>
      <c r="K1609" s="11">
        <f>(StarterBook[[#This Row],[launched_at]]/86400)+25569+(-5/24)</f>
        <v>41053.600127314814</v>
      </c>
      <c r="L1609">
        <v>1337887451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>
        <f>E1609/N1609</f>
        <v>70.785365853658533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11">
        <f>(StarterBook[[#This Row],[deadline]]/86400) + 25569+ (-5/24)</f>
        <v>41640.018055555549</v>
      </c>
      <c r="J1610">
        <v>1388553960</v>
      </c>
      <c r="K1610" s="11">
        <f>(StarterBook[[#This Row],[launched_at]]/86400)+25569+(-5/24)</f>
        <v>41607.622523148144</v>
      </c>
      <c r="L1610">
        <v>1385754986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>
        <f>E1610/N1610</f>
        <v>52.826086956521742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11">
        <f>(StarterBook[[#This Row],[deadline]]/86400) + 25569+ (-5/24)</f>
        <v>40849.125</v>
      </c>
      <c r="J1611">
        <v>1320220800</v>
      </c>
      <c r="K1611" s="11">
        <f>(StarterBook[[#This Row],[launched_at]]/86400)+25569+(-5/24)</f>
        <v>40795.792928240735</v>
      </c>
      <c r="L1611">
        <v>1315612909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>
        <f>E1611/N1611</f>
        <v>443.75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11">
        <f>(StarterBook[[#This Row],[deadline]]/86400) + 25569+ (-5/24)</f>
        <v>41258.716550925921</v>
      </c>
      <c r="J1612">
        <v>1355609510</v>
      </c>
      <c r="K1612" s="11">
        <f>(StarterBook[[#This Row],[launched_at]]/86400)+25569+(-5/24)</f>
        <v>41228.716550925921</v>
      </c>
      <c r="L1612">
        <v>1353017510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>
        <f>E1612/N1612</f>
        <v>48.544642857142854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11">
        <f>(StarterBook[[#This Row],[deadline]]/86400) + 25569+ (-5/24)</f>
        <v>41429.792037037034</v>
      </c>
      <c r="J1613">
        <v>1370390432</v>
      </c>
      <c r="K1613" s="11">
        <f>(StarterBook[[#This Row],[launched_at]]/86400)+25569+(-5/24)</f>
        <v>41408.792037037034</v>
      </c>
      <c r="L1613">
        <v>1368576032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>
        <f>E1613/N1613</f>
        <v>37.074074074074076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11">
        <f>(StarterBook[[#This Row],[deadline]]/86400) + 25569+ (-5/24)</f>
        <v>41276.666481481479</v>
      </c>
      <c r="J1614">
        <v>1357160384</v>
      </c>
      <c r="K1614" s="11">
        <f>(StarterBook[[#This Row],[launched_at]]/86400)+25569+(-5/24)</f>
        <v>41246.666481481479</v>
      </c>
      <c r="L1614">
        <v>1354568384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>
        <f>E1614/N1614</f>
        <v>50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11">
        <f>(StarterBook[[#This Row],[deadline]]/86400) + 25569+ (-5/24)</f>
        <v>41111.861134259256</v>
      </c>
      <c r="J1615">
        <v>1342921202</v>
      </c>
      <c r="K1615" s="11">
        <f>(StarterBook[[#This Row],[launched_at]]/86400)+25569+(-5/24)</f>
        <v>41081.861134259256</v>
      </c>
      <c r="L1615">
        <v>1340329202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>
        <f>E1615/N1615</f>
        <v>39.03846153846154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11">
        <f>(StarterBook[[#This Row],[deadline]]/86400) + 25569+ (-5/24)</f>
        <v>41854.5</v>
      </c>
      <c r="J1616">
        <v>1407085200</v>
      </c>
      <c r="K1616" s="11">
        <f>(StarterBook[[#This Row],[launched_at]]/86400)+25569+(-5/24)</f>
        <v>41794.772789351853</v>
      </c>
      <c r="L1616">
        <v>1401924769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>
        <f>E1616/N1616</f>
        <v>66.688311688311686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11">
        <f>(StarterBook[[#This Row],[deadline]]/86400) + 25569+ (-5/24)</f>
        <v>40889.884212962963</v>
      </c>
      <c r="J1617">
        <v>1323742396</v>
      </c>
      <c r="K1617" s="11">
        <f>(StarterBook[[#This Row],[launched_at]]/86400)+25569+(-5/24)</f>
        <v>40844.842546296291</v>
      </c>
      <c r="L1617">
        <v>1319850796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>
        <f>E1617/N1617</f>
        <v>67.132352941176464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11">
        <f>(StarterBook[[#This Row],[deadline]]/86400) + 25569+ (-5/24)</f>
        <v>41235.708333333328</v>
      </c>
      <c r="J1618">
        <v>1353621600</v>
      </c>
      <c r="K1618" s="11">
        <f>(StarterBook[[#This Row],[launched_at]]/86400)+25569+(-5/24)</f>
        <v>41194.507187499999</v>
      </c>
      <c r="L1618">
        <v>1350061821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>
        <f>E1618/N1618</f>
        <v>66.369426751592357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11">
        <f>(StarterBook[[#This Row],[deadline]]/86400) + 25569+ (-5/24)</f>
        <v>41579.583333333328</v>
      </c>
      <c r="J1619">
        <v>1383332400</v>
      </c>
      <c r="K1619" s="11">
        <f>(StarterBook[[#This Row],[launched_at]]/86400)+25569+(-5/24)</f>
        <v>41546.455879629626</v>
      </c>
      <c r="L1619">
        <v>1380470188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>
        <f>E1619/N1619</f>
        <v>64.620253164556956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11">
        <f>(StarterBook[[#This Row],[deadline]]/86400) + 25569+ (-5/24)</f>
        <v>41341.446006944439</v>
      </c>
      <c r="J1620">
        <v>1362757335</v>
      </c>
      <c r="K1620" s="11">
        <f>(StarterBook[[#This Row],[launched_at]]/86400)+25569+(-5/24)</f>
        <v>41301.446006944439</v>
      </c>
      <c r="L1620">
        <v>1359301335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>
        <f>E1620/N1620</f>
        <v>58.370370370370374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11">
        <f>(StarterBook[[#This Row],[deadline]]/86400) + 25569+ (-5/24)</f>
        <v>41896.977847222217</v>
      </c>
      <c r="J1621">
        <v>1410755286</v>
      </c>
      <c r="K1621" s="11">
        <f>(StarterBook[[#This Row],[launched_at]]/86400)+25569+(-5/24)</f>
        <v>41875.977847222217</v>
      </c>
      <c r="L1621">
        <v>1408940886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>
        <f>E1621/N1621</f>
        <v>86.956521739130437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11">
        <f>(StarterBook[[#This Row],[deadline]]/86400) + 25569+ (-5/24)</f>
        <v>41328.131249999999</v>
      </c>
      <c r="J1622">
        <v>1361606940</v>
      </c>
      <c r="K1622" s="11">
        <f>(StarterBook[[#This Row],[launched_at]]/86400)+25569+(-5/24)</f>
        <v>41321.131249999999</v>
      </c>
      <c r="L1622">
        <v>1361002140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>
        <f>E1622/N1622</f>
        <v>66.470588235294116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11">
        <f>(StarterBook[[#This Row],[deadline]]/86400) + 25569+ (-5/24)</f>
        <v>41056.957638888889</v>
      </c>
      <c r="J1623">
        <v>1338177540</v>
      </c>
      <c r="K1623" s="11">
        <f>(StarterBook[[#This Row],[launched_at]]/86400)+25569+(-5/24)</f>
        <v>41003.398321759254</v>
      </c>
      <c r="L1623">
        <v>1333550015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>
        <f>E1623/N1623</f>
        <v>163.78378378378378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11">
        <f>(StarterBook[[#This Row],[deadline]]/86400) + 25569+ (-5/24)</f>
        <v>41990.124305555553</v>
      </c>
      <c r="J1624">
        <v>1418803140</v>
      </c>
      <c r="K1624" s="11">
        <f>(StarterBook[[#This Row],[launched_at]]/86400)+25569+(-5/24)</f>
        <v>41950.086504629631</v>
      </c>
      <c r="L1624">
        <v>1415343874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>
        <f>E1624/N1624</f>
        <v>107.98461538461538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11">
        <f>(StarterBook[[#This Row],[deadline]]/86400) + 25569+ (-5/24)</f>
        <v>41513.480196759258</v>
      </c>
      <c r="J1625">
        <v>1377621089</v>
      </c>
      <c r="K1625" s="11">
        <f>(StarterBook[[#This Row],[launched_at]]/86400)+25569+(-5/24)</f>
        <v>41453.480196759258</v>
      </c>
      <c r="L1625">
        <v>1372437089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>
        <f>E1625/N1625</f>
        <v>42.111111111111114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11">
        <f>(StarterBook[[#This Row],[deadline]]/86400) + 25569+ (-5/24)</f>
        <v>41283.158969907403</v>
      </c>
      <c r="J1626">
        <v>1357721335</v>
      </c>
      <c r="K1626" s="11">
        <f>(StarterBook[[#This Row],[launched_at]]/86400)+25569+(-5/24)</f>
        <v>41243.158969907403</v>
      </c>
      <c r="L1626">
        <v>1354265335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>
        <f>E1626/N1626</f>
        <v>47.2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11">
        <f>(StarterBook[[#This Row],[deadline]]/86400) + 25569+ (-5/24)</f>
        <v>41163.491354166668</v>
      </c>
      <c r="J1627">
        <v>1347382053</v>
      </c>
      <c r="K1627" s="11">
        <f>(StarterBook[[#This Row],[launched_at]]/86400)+25569+(-5/24)</f>
        <v>41135.491354166668</v>
      </c>
      <c r="L1627">
        <v>1344962853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>
        <f>E1627/N1627</f>
        <v>112.01923076923077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11">
        <f>(StarterBook[[#This Row],[deadline]]/86400) + 25569+ (-5/24)</f>
        <v>41609.681331018517</v>
      </c>
      <c r="J1628">
        <v>1385932867</v>
      </c>
      <c r="K1628" s="11">
        <f>(StarterBook[[#This Row],[launched_at]]/86400)+25569+(-5/24)</f>
        <v>41579.639664351846</v>
      </c>
      <c r="L1628">
        <v>1383337267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>
        <f>E1628/N1628</f>
        <v>74.953703703703709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11">
        <f>(StarterBook[[#This Row],[deadline]]/86400) + 25569+ (-5/24)</f>
        <v>41238.999305555553</v>
      </c>
      <c r="J1629">
        <v>1353905940</v>
      </c>
      <c r="K1629" s="11">
        <f>(StarterBook[[#This Row],[launched_at]]/86400)+25569+(-5/24)</f>
        <v>41205.498715277776</v>
      </c>
      <c r="L1629">
        <v>1351011489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>
        <f>E1629/N1629</f>
        <v>61.578947368421055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11">
        <f>(StarterBook[[#This Row],[deadline]]/86400) + 25569+ (-5/24)</f>
        <v>41807.528726851851</v>
      </c>
      <c r="J1630">
        <v>1403026882</v>
      </c>
      <c r="K1630" s="11">
        <f>(StarterBook[[#This Row],[launched_at]]/86400)+25569+(-5/24)</f>
        <v>41774.528726851851</v>
      </c>
      <c r="L1630">
        <v>1400175682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>
        <f>E1630/N1630</f>
        <v>45.875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11">
        <f>(StarterBook[[#This Row],[deadline]]/86400) + 25569+ (-5/24)</f>
        <v>41690.658946759257</v>
      </c>
      <c r="J1631">
        <v>1392929333</v>
      </c>
      <c r="K1631" s="11">
        <f>(StarterBook[[#This Row],[launched_at]]/86400)+25569+(-5/24)</f>
        <v>41645.658946759257</v>
      </c>
      <c r="L1631">
        <v>1389041333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>
        <f>E1631/N1631</f>
        <v>75.853658536585371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11">
        <f>(StarterBook[[#This Row],[deadline]]/86400) + 25569+ (-5/24)</f>
        <v>40970.082638888889</v>
      </c>
      <c r="J1632">
        <v>1330671540</v>
      </c>
      <c r="K1632" s="11">
        <f>(StarterBook[[#This Row],[launched_at]]/86400)+25569+(-5/24)</f>
        <v>40939.629340277774</v>
      </c>
      <c r="L1632">
        <v>1328040375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>
        <f>E1632/N1632</f>
        <v>84.206349206349202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11">
        <f>(StarterBook[[#This Row],[deadline]]/86400) + 25569+ (-5/24)</f>
        <v>41194.65116898148</v>
      </c>
      <c r="J1633">
        <v>1350074261</v>
      </c>
      <c r="K1633" s="11">
        <f>(StarterBook[[#This Row],[launched_at]]/86400)+25569+(-5/24)</f>
        <v>41164.65116898148</v>
      </c>
      <c r="L1633">
        <v>1347482261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>
        <f>E1633/N1633</f>
        <v>117.22556390977444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11">
        <f>(StarterBook[[#This Row],[deadline]]/86400) + 25569+ (-5/24)</f>
        <v>40810.132569444446</v>
      </c>
      <c r="J1634">
        <v>1316851854</v>
      </c>
      <c r="K1634" s="11">
        <f>(StarterBook[[#This Row],[launched_at]]/86400)+25569+(-5/24)</f>
        <v>40750.132569444446</v>
      </c>
      <c r="L1634">
        <v>1311667854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>
        <f>E1634/N1634</f>
        <v>86.489361702127653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11">
        <f>(StarterBook[[#This Row],[deadline]]/86400) + 25569+ (-5/24)</f>
        <v>40924</v>
      </c>
      <c r="J1635">
        <v>1326690000</v>
      </c>
      <c r="K1635" s="11">
        <f>(StarterBook[[#This Row],[launched_at]]/86400)+25569+(-5/24)</f>
        <v>40896.675416666665</v>
      </c>
      <c r="L1635">
        <v>1324329156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>
        <f>E1635/N1635</f>
        <v>172.41379310344828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11">
        <f>(StarterBook[[#This Row],[deadline]]/86400) + 25569+ (-5/24)</f>
        <v>40696.040972222218</v>
      </c>
      <c r="J1636">
        <v>1306994340</v>
      </c>
      <c r="K1636" s="11">
        <f>(StarterBook[[#This Row],[launched_at]]/86400)+25569+(-5/24)</f>
        <v>40657.981493055551</v>
      </c>
      <c r="L1636">
        <v>1303706001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>
        <f>E1636/N1636</f>
        <v>62.8125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11">
        <f>(StarterBook[[#This Row],[deadline]]/86400) + 25569+ (-5/24)</f>
        <v>42562.660428240742</v>
      </c>
      <c r="J1637">
        <v>1468270261</v>
      </c>
      <c r="K1637" s="11">
        <f>(StarterBook[[#This Row],[launched_at]]/86400)+25569+(-5/24)</f>
        <v>42502.660428240742</v>
      </c>
      <c r="L1637">
        <v>1463086261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>
        <f>E1637/N1637</f>
        <v>67.729729729729726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11">
        <f>(StarterBook[[#This Row],[deadline]]/86400) + 25569+ (-5/24)</f>
        <v>40705.958333333328</v>
      </c>
      <c r="J1638">
        <v>1307851200</v>
      </c>
      <c r="K1638" s="11">
        <f>(StarterBook[[#This Row],[launched_at]]/86400)+25569+(-5/24)</f>
        <v>40662.878333333334</v>
      </c>
      <c r="L1638">
        <v>1304129088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>
        <f>E1638/N1638</f>
        <v>53.5632183908046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11">
        <f>(StarterBook[[#This Row],[deadline]]/86400) + 25569+ (-5/24)</f>
        <v>40178.777083333327</v>
      </c>
      <c r="J1639">
        <v>1262302740</v>
      </c>
      <c r="K1639" s="11">
        <f>(StarterBook[[#This Row],[launched_at]]/86400)+25569+(-5/24)</f>
        <v>40122.543287037035</v>
      </c>
      <c r="L1639">
        <v>1257444140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>
        <f>E1639/N1639</f>
        <v>34.6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11">
        <f>(StarterBook[[#This Row],[deadline]]/86400) + 25569+ (-5/24)</f>
        <v>41333.684027777774</v>
      </c>
      <c r="J1640">
        <v>1362086700</v>
      </c>
      <c r="K1640" s="11">
        <f>(StarterBook[[#This Row],[launched_at]]/86400)+25569+(-5/24)</f>
        <v>41288.478796296295</v>
      </c>
      <c r="L1640">
        <v>1358180968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>
        <f>E1640/N1640</f>
        <v>38.888888888888886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11">
        <f>(StarterBook[[#This Row],[deadline]]/86400) + 25569+ (-5/24)</f>
        <v>40971.444039351853</v>
      </c>
      <c r="J1641">
        <v>1330789165</v>
      </c>
      <c r="K1641" s="11">
        <f>(StarterBook[[#This Row],[launched_at]]/86400)+25569+(-5/24)</f>
        <v>40941.444039351853</v>
      </c>
      <c r="L1641">
        <v>1328197165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>
        <f>E1641/N1641</f>
        <v>94.736842105263165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11">
        <f>(StarterBook[[#This Row],[deadline]]/86400) + 25569+ (-5/24)</f>
        <v>40392.874305555553</v>
      </c>
      <c r="J1642">
        <v>1280800740</v>
      </c>
      <c r="K1642" s="11">
        <f>(StarterBook[[#This Row],[launched_at]]/86400)+25569+(-5/24)</f>
        <v>40379.022627314815</v>
      </c>
      <c r="L1642">
        <v>1279603955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>
        <f>E1642/N1642</f>
        <v>39.967058823529413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11">
        <f>(StarterBook[[#This Row],[deadline]]/86400) + 25569+ (-5/24)</f>
        <v>41992.388240740744</v>
      </c>
      <c r="J1643">
        <v>1418998744</v>
      </c>
      <c r="K1643" s="11">
        <f>(StarterBook[[#This Row],[launched_at]]/86400)+25569+(-5/24)</f>
        <v>41962.388240740744</v>
      </c>
      <c r="L1643">
        <v>1416406744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>
        <f>E1643/N1643</f>
        <v>97.5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11">
        <f>(StarterBook[[#This Row],[deadline]]/86400) + 25569+ (-5/24)</f>
        <v>40707.816284722219</v>
      </c>
      <c r="J1644">
        <v>1308011727</v>
      </c>
      <c r="K1644" s="11">
        <f>(StarterBook[[#This Row],[launched_at]]/86400)+25569+(-5/24)</f>
        <v>40687.816284722219</v>
      </c>
      <c r="L1644">
        <v>1306283727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>
        <f>E1644/N1644</f>
        <v>42.857142857142854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11">
        <f>(StarterBook[[#This Row],[deadline]]/86400) + 25569+ (-5/24)</f>
        <v>41176.615879629629</v>
      </c>
      <c r="J1645">
        <v>1348516012</v>
      </c>
      <c r="K1645" s="11">
        <f>(StarterBook[[#This Row],[launched_at]]/86400)+25569+(-5/24)</f>
        <v>41146.615879629629</v>
      </c>
      <c r="L1645">
        <v>1345924012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>
        <f>E1645/N1645</f>
        <v>168.51351351351352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11">
        <f>(StarterBook[[#This Row],[deadline]]/86400) + 25569+ (-5/24)</f>
        <v>41234.893055555549</v>
      </c>
      <c r="J1646">
        <v>1353551160</v>
      </c>
      <c r="K1646" s="11">
        <f>(StarterBook[[#This Row],[launched_at]]/86400)+25569+(-5/24)</f>
        <v>41174.851388888885</v>
      </c>
      <c r="L1646">
        <v>1348363560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>
        <f>E1646/N1646</f>
        <v>85.546875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11">
        <f>(StarterBook[[#This Row],[deadline]]/86400) + 25569+ (-5/24)</f>
        <v>41535.40902777778</v>
      </c>
      <c r="J1647">
        <v>1379515740</v>
      </c>
      <c r="K1647" s="11">
        <f>(StarterBook[[#This Row],[launched_at]]/86400)+25569+(-5/24)</f>
        <v>41521.40902777778</v>
      </c>
      <c r="L1647">
        <v>1378306140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>
        <f>E1647/N1647</f>
        <v>554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11">
        <f>(StarterBook[[#This Row],[deadline]]/86400) + 25569+ (-5/24)</f>
        <v>41865.549305555549</v>
      </c>
      <c r="J1648">
        <v>1408039860</v>
      </c>
      <c r="K1648" s="11">
        <f>(StarterBook[[#This Row],[launched_at]]/86400)+25569+(-5/24)</f>
        <v>41833.241932870369</v>
      </c>
      <c r="L1648">
        <v>1405248503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>
        <f>E1648/N1648</f>
        <v>26.554216867469879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11">
        <f>(StarterBook[[#This Row],[deadline]]/86400) + 25569+ (-5/24)</f>
        <v>41069.201122685183</v>
      </c>
      <c r="J1649">
        <v>1339235377</v>
      </c>
      <c r="K1649" s="11">
        <f>(StarterBook[[#This Row],[launched_at]]/86400)+25569+(-5/24)</f>
        <v>41039.201122685183</v>
      </c>
      <c r="L1649">
        <v>1336643377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>
        <f>E1649/N1649</f>
        <v>113.82608695652173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11">
        <f>(StarterBook[[#This Row],[deadline]]/86400) + 25569+ (-5/24)</f>
        <v>40622.454652777778</v>
      </c>
      <c r="J1650">
        <v>1300636482</v>
      </c>
      <c r="K1650" s="11">
        <f>(StarterBook[[#This Row],[launched_at]]/86400)+25569+(-5/24)</f>
        <v>40592.496319444443</v>
      </c>
      <c r="L1650">
        <v>1298048082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>
        <f>E1650/N1650</f>
        <v>32.011111111111113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11">
        <f>(StarterBook[[#This Row],[deadline]]/86400) + 25569+ (-5/24)</f>
        <v>41782.476331018515</v>
      </c>
      <c r="J1651">
        <v>1400862355</v>
      </c>
      <c r="K1651" s="11">
        <f>(StarterBook[[#This Row],[launched_at]]/86400)+25569+(-5/24)</f>
        <v>41737.476331018515</v>
      </c>
      <c r="L1651">
        <v>1396974355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>
        <f>E1651/N1651</f>
        <v>47.189259259259259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11">
        <f>(StarterBook[[#This Row],[deadline]]/86400) + 25569+ (-5/24)</f>
        <v>41556.227280092593</v>
      </c>
      <c r="J1652">
        <v>1381314437</v>
      </c>
      <c r="K1652" s="11">
        <f>(StarterBook[[#This Row],[launched_at]]/86400)+25569+(-5/24)</f>
        <v>41526.227280092593</v>
      </c>
      <c r="L1652">
        <v>1378722437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>
        <f>E1652/N1652</f>
        <v>88.46875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11">
        <f>(StarterBook[[#This Row],[deadline]]/86400) + 25569+ (-5/24)</f>
        <v>40659.082638888889</v>
      </c>
      <c r="J1653">
        <v>1303801140</v>
      </c>
      <c r="K1653" s="11">
        <f>(StarterBook[[#This Row],[launched_at]]/86400)+25569+(-5/24)</f>
        <v>40625.692361111105</v>
      </c>
      <c r="L1653">
        <v>1300916220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>
        <f>E1653/N1653</f>
        <v>100.75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11">
        <f>(StarterBook[[#This Row],[deadline]]/86400) + 25569+ (-5/24)</f>
        <v>41602.326307870368</v>
      </c>
      <c r="J1654">
        <v>1385297393</v>
      </c>
      <c r="K1654" s="11">
        <f>(StarterBook[[#This Row],[launched_at]]/86400)+25569+(-5/24)</f>
        <v>41572.284641203703</v>
      </c>
      <c r="L1654">
        <v>1382701793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>
        <f>E1654/N1654</f>
        <v>64.714285714285708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11">
        <f>(StarterBook[[#This Row],[deadline]]/86400) + 25569+ (-5/24)</f>
        <v>40657.626111111109</v>
      </c>
      <c r="J1655">
        <v>1303675296</v>
      </c>
      <c r="K1655" s="11">
        <f>(StarterBook[[#This Row],[launched_at]]/86400)+25569+(-5/24)</f>
        <v>40626.626111111109</v>
      </c>
      <c r="L1655">
        <v>1300996896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>
        <f>E1655/N1655</f>
        <v>51.854285714285716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11">
        <f>(StarterBook[[#This Row],[deadline]]/86400) + 25569+ (-5/24)</f>
        <v>41017.682407407403</v>
      </c>
      <c r="J1656">
        <v>1334784160</v>
      </c>
      <c r="K1656" s="11">
        <f>(StarterBook[[#This Row],[launched_at]]/86400)+25569+(-5/24)</f>
        <v>40987.682407407403</v>
      </c>
      <c r="L1656">
        <v>1332192160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>
        <f>E1656/N1656</f>
        <v>38.794117647058826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11">
        <f>(StarterBook[[#This Row],[deadline]]/86400) + 25569+ (-5/24)</f>
        <v>41004.541898148142</v>
      </c>
      <c r="J1657">
        <v>1333648820</v>
      </c>
      <c r="K1657" s="11">
        <f>(StarterBook[[#This Row],[launched_at]]/86400)+25569+(-5/24)</f>
        <v>40974.583564814813</v>
      </c>
      <c r="L1657">
        <v>1331060420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>
        <f>E1657/N1657</f>
        <v>44.645833333333336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11">
        <f>(StarterBook[[#This Row],[deadline]]/86400) + 25569+ (-5/24)</f>
        <v>41256.720509259256</v>
      </c>
      <c r="J1658">
        <v>1355437052</v>
      </c>
      <c r="K1658" s="11">
        <f>(StarterBook[[#This Row],[launched_at]]/86400)+25569+(-5/24)</f>
        <v>41226.720509259256</v>
      </c>
      <c r="L1658">
        <v>1352845052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>
        <f>E1658/N1658</f>
        <v>156.77333333333334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11">
        <f>(StarterBook[[#This Row],[deadline]]/86400) + 25569+ (-5/24)</f>
        <v>41053.573703703703</v>
      </c>
      <c r="J1659">
        <v>1337885168</v>
      </c>
      <c r="K1659" s="11">
        <f>(StarterBook[[#This Row],[launched_at]]/86400)+25569+(-5/24)</f>
        <v>41023.573703703703</v>
      </c>
      <c r="L1659">
        <v>1335293168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>
        <f>E1659/N1659</f>
        <v>118.70339366515837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11">
        <f>(StarterBook[[#This Row],[deadline]]/86400) + 25569+ (-5/24)</f>
        <v>41261.388888888883</v>
      </c>
      <c r="J1660">
        <v>1355840400</v>
      </c>
      <c r="K1660" s="11">
        <f>(StarterBook[[#This Row],[launched_at]]/86400)+25569+(-5/24)</f>
        <v>41223.013506944444</v>
      </c>
      <c r="L1660">
        <v>1352524767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>
        <f>E1660/N1660</f>
        <v>74.149532710280369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11">
        <f>(StarterBook[[#This Row],[deadline]]/86400) + 25569+ (-5/24)</f>
        <v>41625.291666666664</v>
      </c>
      <c r="J1661">
        <v>1387281600</v>
      </c>
      <c r="K1661" s="11">
        <f>(StarterBook[[#This Row],[launched_at]]/86400)+25569+(-5/24)</f>
        <v>41596.705104166664</v>
      </c>
      <c r="L1661">
        <v>1384811721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>
        <f>E1661/N1661</f>
        <v>12.533333333333333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11">
        <f>(StarterBook[[#This Row],[deadline]]/86400) + 25569+ (-5/24)</f>
        <v>42490.707638888889</v>
      </c>
      <c r="J1662">
        <v>1462053540</v>
      </c>
      <c r="K1662" s="11">
        <f>(StarterBook[[#This Row],[launched_at]]/86400)+25569+(-5/24)</f>
        <v>42459.485532407409</v>
      </c>
      <c r="L1662">
        <v>1459355950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>
        <f>E1662/N1662</f>
        <v>27.861111111111111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11">
        <f>(StarterBook[[#This Row],[deadline]]/86400) + 25569+ (-5/24)</f>
        <v>42386.666666666664</v>
      </c>
      <c r="J1663">
        <v>1453064400</v>
      </c>
      <c r="K1663" s="11">
        <f>(StarterBook[[#This Row],[launched_at]]/86400)+25569+(-5/24)</f>
        <v>42343.789710648147</v>
      </c>
      <c r="L1663">
        <v>1449359831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>
        <f>E1663/N1663</f>
        <v>80.178217821782184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11">
        <f>(StarterBook[[#This Row],[deadline]]/86400) + 25569+ (-5/24)</f>
        <v>40908.031666666662</v>
      </c>
      <c r="J1664">
        <v>1325310336</v>
      </c>
      <c r="K1664" s="11">
        <f>(StarterBook[[#This Row],[launched_at]]/86400)+25569+(-5/24)</f>
        <v>40847.99</v>
      </c>
      <c r="L1664">
        <v>1320122736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>
        <f>E1664/N1664</f>
        <v>132.43548387096774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11">
        <f>(StarterBook[[#This Row],[deadline]]/86400) + 25569+ (-5/24)</f>
        <v>42035.813738425924</v>
      </c>
      <c r="J1665">
        <v>1422750707</v>
      </c>
      <c r="K1665" s="11">
        <f>(StarterBook[[#This Row],[launched_at]]/86400)+25569+(-5/24)</f>
        <v>42005.813738425924</v>
      </c>
      <c r="L1665">
        <v>1420158707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>
        <f>E1665/N1665</f>
        <v>33.75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11">
        <f>(StarterBook[[#This Row],[deadline]]/86400) + 25569+ (-5/24)</f>
        <v>40983.957638888889</v>
      </c>
      <c r="J1666">
        <v>1331870340</v>
      </c>
      <c r="K1666" s="11">
        <f>(StarterBook[[#This Row],[launched_at]]/86400)+25569+(-5/24)</f>
        <v>40939.553449074076</v>
      </c>
      <c r="L1666">
        <v>1328033818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>
        <f>E1666/N1666</f>
        <v>34.384494382022467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11">
        <f>(StarterBook[[#This Row],[deadline]]/86400) + 25569+ (-5/24)</f>
        <v>40595.916666666664</v>
      </c>
      <c r="J1667">
        <v>1298343600</v>
      </c>
      <c r="K1667" s="11">
        <f>(StarterBook[[#This Row],[launched_at]]/86400)+25569+(-5/24)</f>
        <v>40564.441122685181</v>
      </c>
      <c r="L1667">
        <v>1295624113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>
        <f>E1667/N1667</f>
        <v>44.956989247311824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11">
        <f>(StarterBook[[#This Row],[deadline]]/86400) + 25569+ (-5/24)</f>
        <v>41361.003159722219</v>
      </c>
      <c r="J1668">
        <v>1364447073</v>
      </c>
      <c r="K1668" s="11">
        <f>(StarterBook[[#This Row],[launched_at]]/86400)+25569+(-5/24)</f>
        <v>41331.04482638889</v>
      </c>
      <c r="L1668">
        <v>1361858673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>
        <f>E1668/N1668</f>
        <v>41.04081632653061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11">
        <f>(StarterBook[[#This Row],[deadline]]/86400) + 25569+ (-5/24)</f>
        <v>41709.082638888889</v>
      </c>
      <c r="J1669">
        <v>1394521140</v>
      </c>
      <c r="K1669" s="11">
        <f>(StarterBook[[#This Row],[launched_at]]/86400)+25569+(-5/24)</f>
        <v>41681.862245370365</v>
      </c>
      <c r="L1669">
        <v>1392169298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>
        <f>E1669/N1669</f>
        <v>52.597560975609753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11">
        <f>(StarterBook[[#This Row],[deadline]]/86400) + 25569+ (-5/24)</f>
        <v>40874.983090277776</v>
      </c>
      <c r="J1670">
        <v>1322454939</v>
      </c>
      <c r="K1670" s="11">
        <f>(StarterBook[[#This Row],[launched_at]]/86400)+25569+(-5/24)</f>
        <v>40844.941423611112</v>
      </c>
      <c r="L1670">
        <v>1319859339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>
        <f>E1670/N1670</f>
        <v>70.784482758620683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11">
        <f>(StarterBook[[#This Row],[deadline]]/86400) + 25569+ (-5/24)</f>
        <v>42521.676805555551</v>
      </c>
      <c r="J1671">
        <v>1464729276</v>
      </c>
      <c r="K1671" s="11">
        <f>(StarterBook[[#This Row],[launched_at]]/86400)+25569+(-5/24)</f>
        <v>42461.676805555551</v>
      </c>
      <c r="L1671">
        <v>1459545276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>
        <f>E1671/N1671</f>
        <v>53.75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11">
        <f>(StarterBook[[#This Row],[deadline]]/86400) + 25569+ (-5/24)</f>
        <v>40363.958333333328</v>
      </c>
      <c r="J1672">
        <v>1278302400</v>
      </c>
      <c r="K1672" s="11">
        <f>(StarterBook[[#This Row],[launched_at]]/86400)+25569+(-5/24)</f>
        <v>40313.722210648142</v>
      </c>
      <c r="L1672">
        <v>1273961999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>
        <f>E1672/N1672</f>
        <v>44.608695652173914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11">
        <f>(StarterBook[[#This Row],[deadline]]/86400) + 25569+ (-5/24)</f>
        <v>42583.335810185185</v>
      </c>
      <c r="J1673">
        <v>1470056614</v>
      </c>
      <c r="K1673" s="11">
        <f>(StarterBook[[#This Row],[launched_at]]/86400)+25569+(-5/24)</f>
        <v>42553.335810185185</v>
      </c>
      <c r="L1673">
        <v>1467464614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>
        <f>E1673/N1673</f>
        <v>26.148961038961041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11">
        <f>(StarterBook[[#This Row],[deadline]]/86400) + 25569+ (-5/24)</f>
        <v>41064.448263888888</v>
      </c>
      <c r="J1674">
        <v>1338824730</v>
      </c>
      <c r="K1674" s="11">
        <f>(StarterBook[[#This Row],[launched_at]]/86400)+25569+(-5/24)</f>
        <v>41034.448263888888</v>
      </c>
      <c r="L1674">
        <v>1336232730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>
        <f>E1674/N1674</f>
        <v>39.183673469387756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11">
        <f>(StarterBook[[#This Row],[deadline]]/86400) + 25569+ (-5/24)</f>
        <v>42069.670046296298</v>
      </c>
      <c r="J1675">
        <v>1425675892</v>
      </c>
      <c r="K1675" s="11">
        <f>(StarterBook[[#This Row],[launched_at]]/86400)+25569+(-5/24)</f>
        <v>42039.670046296298</v>
      </c>
      <c r="L1675">
        <v>1423083892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>
        <f>E1675/N1675</f>
        <v>45.593220338983052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11">
        <f>(StarterBook[[#This Row],[deadline]]/86400) + 25569+ (-5/24)</f>
        <v>42600.082638888889</v>
      </c>
      <c r="J1676">
        <v>1471503540</v>
      </c>
      <c r="K1676" s="11">
        <f>(StarterBook[[#This Row],[launched_at]]/86400)+25569+(-5/24)</f>
        <v>42569.397060185183</v>
      </c>
      <c r="L1676">
        <v>1468852306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>
        <f>E1676/N1676</f>
        <v>89.247787610619469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11">
        <f>(StarterBook[[#This Row],[deadline]]/86400) + 25569+ (-5/24)</f>
        <v>40832.710416666661</v>
      </c>
      <c r="J1677">
        <v>1318802580</v>
      </c>
      <c r="K1677" s="11">
        <f>(StarterBook[[#This Row],[launched_at]]/86400)+25569+(-5/24)</f>
        <v>40802.524768518517</v>
      </c>
      <c r="L1677">
        <v>1316194540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>
        <f>E1677/N1677</f>
        <v>40.416470588235299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11">
        <f>(StarterBook[[#This Row],[deadline]]/86400) + 25569+ (-5/24)</f>
        <v>41019.957638888889</v>
      </c>
      <c r="J1678">
        <v>1334980740</v>
      </c>
      <c r="K1678" s="11">
        <f>(StarterBook[[#This Row],[launched_at]]/86400)+25569+(-5/24)</f>
        <v>40973.517905092587</v>
      </c>
      <c r="L1678">
        <v>1330968347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>
        <f>E1678/N1678</f>
        <v>82.38095238095238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11">
        <f>(StarterBook[[#This Row],[deadline]]/86400) + 25569+ (-5/24)</f>
        <v>42476.040972222218</v>
      </c>
      <c r="J1679">
        <v>1460786340</v>
      </c>
      <c r="K1679" s="11">
        <f>(StarterBook[[#This Row],[launched_at]]/86400)+25569+(-5/24)</f>
        <v>42416.198796296296</v>
      </c>
      <c r="L1679">
        <v>1455615976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>
        <f>E1679/N1679</f>
        <v>159.52380952380952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11">
        <f>(StarterBook[[#This Row],[deadline]]/86400) + 25569+ (-5/24)</f>
        <v>41676.646655092591</v>
      </c>
      <c r="J1680">
        <v>1391718671</v>
      </c>
      <c r="K1680" s="11">
        <f>(StarterBook[[#This Row],[launched_at]]/86400)+25569+(-5/24)</f>
        <v>41662.646655092591</v>
      </c>
      <c r="L1680">
        <v>1390509071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>
        <f>E1680/N1680</f>
        <v>36.244897959183675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11">
        <f>(StarterBook[[#This Row],[deadline]]/86400) + 25569+ (-5/24)</f>
        <v>40745.860474537032</v>
      </c>
      <c r="J1681">
        <v>1311298745</v>
      </c>
      <c r="K1681" s="11">
        <f>(StarterBook[[#This Row],[launched_at]]/86400)+25569+(-5/24)</f>
        <v>40722.860474537032</v>
      </c>
      <c r="L1681">
        <v>1309311545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>
        <f>E1681/N1681</f>
        <v>62.5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11">
        <f>(StarterBook[[#This Row],[deadline]]/86400) + 25569+ (-5/24)</f>
        <v>41832.549386574072</v>
      </c>
      <c r="J1682">
        <v>1405188667</v>
      </c>
      <c r="K1682" s="11">
        <f>(StarterBook[[#This Row],[launched_at]]/86400)+25569+(-5/24)</f>
        <v>41802.549386574072</v>
      </c>
      <c r="L1682">
        <v>1402596667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>
        <f>E1682/N1682</f>
        <v>47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11">
        <f>(StarterBook[[#This Row],[deadline]]/86400) + 25569+ (-5/24)</f>
        <v>42822.874999999993</v>
      </c>
      <c r="J1683">
        <v>1490752800</v>
      </c>
      <c r="K1683" s="11">
        <f>(StarterBook[[#This Row],[launched_at]]/86400)+25569+(-5/24)</f>
        <v>42773.91300925926</v>
      </c>
      <c r="L1683">
        <v>1486522484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>
        <f>E1683/N1683</f>
        <v>74.575090497737563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11">
        <f>(StarterBook[[#This Row],[deadline]]/86400) + 25569+ (-5/24)</f>
        <v>42838.963657407403</v>
      </c>
      <c r="J1684">
        <v>1492142860</v>
      </c>
      <c r="K1684" s="11">
        <f>(StarterBook[[#This Row],[launched_at]]/86400)+25569+(-5/24)</f>
        <v>42779.005324074074</v>
      </c>
      <c r="L1684">
        <v>1486962460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t="e">
        <f>E1684/N1684</f>
        <v>#DIV/0!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11">
        <f>(StarterBook[[#This Row],[deadline]]/86400) + 25569+ (-5/24)</f>
        <v>42832.57335648148</v>
      </c>
      <c r="J1685">
        <v>1491590738</v>
      </c>
      <c r="K1685" s="11">
        <f>(StarterBook[[#This Row],[launched_at]]/86400)+25569+(-5/24)</f>
        <v>42808.57335648148</v>
      </c>
      <c r="L1685">
        <v>1489517138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>
        <f>E1685/N1685</f>
        <v>76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11">
        <f>(StarterBook[[#This Row],[deadline]]/86400) + 25569+ (-5/24)</f>
        <v>42811.565289351849</v>
      </c>
      <c r="J1686">
        <v>1489775641</v>
      </c>
      <c r="K1686" s="11">
        <f>(StarterBook[[#This Row],[launched_at]]/86400)+25569+(-5/24)</f>
        <v>42783.606956018521</v>
      </c>
      <c r="L1686">
        <v>1487360041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>
        <f>E1686/N1686</f>
        <v>86.43564356435644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11">
        <f>(StarterBook[[#This Row],[deadline]]/86400) + 25569+ (-5/24)</f>
        <v>42818.0002662037</v>
      </c>
      <c r="J1687">
        <v>1490331623</v>
      </c>
      <c r="K1687" s="11">
        <f>(StarterBook[[#This Row],[launched_at]]/86400)+25569+(-5/24)</f>
        <v>42788.041932870365</v>
      </c>
      <c r="L1687">
        <v>1487743223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>
        <f>E1687/N1687</f>
        <v>24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11">
        <f>(StarterBook[[#This Row],[deadline]]/86400) + 25569+ (-5/24)</f>
        <v>42852.593969907401</v>
      </c>
      <c r="J1688">
        <v>1493320519</v>
      </c>
      <c r="K1688" s="11">
        <f>(StarterBook[[#This Row],[launched_at]]/86400)+25569+(-5/24)</f>
        <v>42792.635636574072</v>
      </c>
      <c r="L1688">
        <v>1488140119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>
        <f>E1688/N1688</f>
        <v>18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11">
        <f>(StarterBook[[#This Row],[deadline]]/86400) + 25569+ (-5/24)</f>
        <v>42835.635416666664</v>
      </c>
      <c r="J1689">
        <v>1491855300</v>
      </c>
      <c r="K1689" s="11">
        <f>(StarterBook[[#This Row],[launched_at]]/86400)+25569+(-5/24)</f>
        <v>42801.838483796295</v>
      </c>
      <c r="L1689">
        <v>1488935245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>
        <f>E1689/N1689</f>
        <v>80.128205128205124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11">
        <f>(StarterBook[[#This Row],[deadline]]/86400) + 25569+ (-5/24)</f>
        <v>42834.28465277778</v>
      </c>
      <c r="J1690">
        <v>1491738594</v>
      </c>
      <c r="K1690" s="11">
        <f>(StarterBook[[#This Row],[launched_at]]/86400)+25569+(-5/24)</f>
        <v>42804.326319444437</v>
      </c>
      <c r="L1690">
        <v>1489150194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>
        <f>E1690/N1690</f>
        <v>253.14285714285714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11">
        <f>(StarterBook[[#This Row],[deadline]]/86400) + 25569+ (-5/24)</f>
        <v>42810.692476851851</v>
      </c>
      <c r="J1691">
        <v>1489700230</v>
      </c>
      <c r="K1691" s="11">
        <f>(StarterBook[[#This Row],[launched_at]]/86400)+25569+(-5/24)</f>
        <v>42780.734143518515</v>
      </c>
      <c r="L1691">
        <v>1487111830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>
        <f>E1691/N1691</f>
        <v>171.42857142857142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11">
        <f>(StarterBook[[#This Row],[deadline]]/86400) + 25569+ (-5/24)</f>
        <v>42831.181041666663</v>
      </c>
      <c r="J1692">
        <v>1491470442</v>
      </c>
      <c r="K1692" s="11">
        <f>(StarterBook[[#This Row],[launched_at]]/86400)+25569+(-5/24)</f>
        <v>42801.222708333335</v>
      </c>
      <c r="L1692">
        <v>1488882042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>
        <f>E1692/N1692</f>
        <v>57.727272727272727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11">
        <f>(StarterBook[[#This Row],[deadline]]/86400) + 25569+ (-5/24)</f>
        <v>42827.833333333336</v>
      </c>
      <c r="J1693">
        <v>1491181200</v>
      </c>
      <c r="K1693" s="11">
        <f>(StarterBook[[#This Row],[launched_at]]/86400)+25569+(-5/24)</f>
        <v>42795.493148148147</v>
      </c>
      <c r="L1693">
        <v>1488387008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>
        <f>E1693/N1693</f>
        <v>264.26315789473682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11">
        <f>(StarterBook[[#This Row],[deadline]]/86400) + 25569+ (-5/24)</f>
        <v>42820.790972222218</v>
      </c>
      <c r="J1694">
        <v>1490572740</v>
      </c>
      <c r="K1694" s="11">
        <f>(StarterBook[[#This Row],[launched_at]]/86400)+25569+(-5/24)</f>
        <v>42787.94290509259</v>
      </c>
      <c r="L1694">
        <v>1487734667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>
        <f>E1694/N1694</f>
        <v>159.33333333333334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11">
        <f>(StarterBook[[#This Row],[deadline]]/86400) + 25569+ (-5/24)</f>
        <v>42834.624999999993</v>
      </c>
      <c r="J1695">
        <v>1491768000</v>
      </c>
      <c r="K1695" s="11">
        <f>(StarterBook[[#This Row],[launched_at]]/86400)+25569+(-5/24)</f>
        <v>42803.711944444447</v>
      </c>
      <c r="L1695">
        <v>1489097112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>
        <f>E1695/N1695</f>
        <v>35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11">
        <f>(StarterBook[[#This Row],[deadline]]/86400) + 25569+ (-5/24)</f>
        <v>42820.98333333333</v>
      </c>
      <c r="J1696">
        <v>1490589360</v>
      </c>
      <c r="K1696" s="11">
        <f>(StarterBook[[#This Row],[launched_at]]/86400)+25569+(-5/24)</f>
        <v>42791.461504629631</v>
      </c>
      <c r="L1696">
        <v>1488038674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>
        <f>E1696/N1696</f>
        <v>5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11">
        <f>(StarterBook[[#This Row],[deadline]]/86400) + 25569+ (-5/24)</f>
        <v>42834.833333333336</v>
      </c>
      <c r="J1697">
        <v>1491786000</v>
      </c>
      <c r="K1697" s="11">
        <f>(StarterBook[[#This Row],[launched_at]]/86400)+25569+(-5/24)</f>
        <v>42800.823078703703</v>
      </c>
      <c r="L1697">
        <v>1488847514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>
        <f>E1697/N1697</f>
        <v>61.086956521739133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11">
        <f>(StarterBook[[#This Row],[deadline]]/86400) + 25569+ (-5/24)</f>
        <v>42825.819571759253</v>
      </c>
      <c r="J1698">
        <v>1491007211</v>
      </c>
      <c r="K1698" s="11">
        <f>(StarterBook[[#This Row],[launched_at]]/86400)+25569+(-5/24)</f>
        <v>42795.861238425925</v>
      </c>
      <c r="L1698">
        <v>1488418811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t="e">
        <f>E1698/N1698</f>
        <v>#DIV/0!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11">
        <f>(StarterBook[[#This Row],[deadline]]/86400) + 25569+ (-5/24)</f>
        <v>42834.782962962963</v>
      </c>
      <c r="J1699">
        <v>1491781648</v>
      </c>
      <c r="K1699" s="11">
        <f>(StarterBook[[#This Row],[launched_at]]/86400)+25569+(-5/24)</f>
        <v>42804.824629629627</v>
      </c>
      <c r="L1699">
        <v>1489193248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>
        <f>E1699/N1699</f>
        <v>114.81818181818181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11">
        <f>(StarterBook[[#This Row],[deadline]]/86400) + 25569+ (-5/24)</f>
        <v>42819.939583333333</v>
      </c>
      <c r="J1700">
        <v>1490499180</v>
      </c>
      <c r="K1700" s="11">
        <f>(StarterBook[[#This Row],[launched_at]]/86400)+25569+(-5/24)</f>
        <v>42795.999537037038</v>
      </c>
      <c r="L1700">
        <v>1488430760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t="e">
        <f>E1700/N1700</f>
        <v>#DIV/0!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11">
        <f>(StarterBook[[#This Row],[deadline]]/86400) + 25569+ (-5/24)</f>
        <v>42836.655613425923</v>
      </c>
      <c r="J1701">
        <v>1491943445</v>
      </c>
      <c r="K1701" s="11">
        <f>(StarterBook[[#This Row],[launched_at]]/86400)+25569+(-5/24)</f>
        <v>42806.655613425923</v>
      </c>
      <c r="L1701">
        <v>1489351445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>
        <f>E1701/N1701</f>
        <v>54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11">
        <f>(StarterBook[[#This Row],[deadline]]/86400) + 25569+ (-5/24)</f>
        <v>42825.958333333336</v>
      </c>
      <c r="J1702">
        <v>1491019200</v>
      </c>
      <c r="K1702" s="11">
        <f>(StarterBook[[#This Row],[launched_at]]/86400)+25569+(-5/24)</f>
        <v>42795.863310185181</v>
      </c>
      <c r="L1702">
        <v>1488418990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>
        <f>E1702/N1702</f>
        <v>65.974683544303801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11">
        <f>(StarterBook[[#This Row],[deadline]]/86400) + 25569+ (-5/24)</f>
        <v>42019.456076388888</v>
      </c>
      <c r="J1703">
        <v>1421337405</v>
      </c>
      <c r="K1703" s="11">
        <f>(StarterBook[[#This Row],[launched_at]]/86400)+25569+(-5/24)</f>
        <v>41989.456076388888</v>
      </c>
      <c r="L1703">
        <v>1418745405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>
        <f>E1703/N1703</f>
        <v>5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11">
        <f>(StarterBook[[#This Row],[deadline]]/86400) + 25569+ (-5/24)</f>
        <v>42093.619791666664</v>
      </c>
      <c r="J1704">
        <v>1427745150</v>
      </c>
      <c r="K1704" s="11">
        <f>(StarterBook[[#This Row],[launched_at]]/86400)+25569+(-5/24)</f>
        <v>42063.661458333336</v>
      </c>
      <c r="L1704">
        <v>1425156750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>
        <f>E1704/N1704</f>
        <v>1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11">
        <f>(StarterBook[[#This Row],[deadline]]/86400) + 25569+ (-5/24)</f>
        <v>42247.073344907403</v>
      </c>
      <c r="J1705">
        <v>1441003537</v>
      </c>
      <c r="K1705" s="11">
        <f>(StarterBook[[#This Row],[launched_at]]/86400)+25569+(-5/24)</f>
        <v>42187.073344907403</v>
      </c>
      <c r="L1705">
        <v>1435819537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>
        <f>E1705/N1705</f>
        <v>25.5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11">
        <f>(StarterBook[[#This Row],[deadline]]/86400) + 25569+ (-5/24)</f>
        <v>42050.931400462963</v>
      </c>
      <c r="J1706">
        <v>1424056873</v>
      </c>
      <c r="K1706" s="11">
        <f>(StarterBook[[#This Row],[launched_at]]/86400)+25569+(-5/24)</f>
        <v>42020.931400462963</v>
      </c>
      <c r="L1706">
        <v>1421464873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>
        <f>E1706/N1706</f>
        <v>118.36363636363636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11">
        <f>(StarterBook[[#This Row],[deadline]]/86400) + 25569+ (-5/24)</f>
        <v>42256.458333333336</v>
      </c>
      <c r="J1707">
        <v>1441814400</v>
      </c>
      <c r="K1707" s="11">
        <f>(StarterBook[[#This Row],[launched_at]]/86400)+25569+(-5/24)</f>
        <v>42244.808402777773</v>
      </c>
      <c r="L1707">
        <v>1440807846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t="e">
        <f>E1707/N1707</f>
        <v>#DIV/0!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11">
        <f>(StarterBook[[#This Row],[deadline]]/86400) + 25569+ (-5/24)</f>
        <v>42239.098055555551</v>
      </c>
      <c r="J1708">
        <v>1440314472</v>
      </c>
      <c r="K1708" s="11">
        <f>(StarterBook[[#This Row],[launched_at]]/86400)+25569+(-5/24)</f>
        <v>42179.098055555551</v>
      </c>
      <c r="L1708">
        <v>1435130472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t="e">
        <f>E1708/N1708</f>
        <v>#DIV/0!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11">
        <f>(StarterBook[[#This Row],[deadline]]/86400) + 25569+ (-5/24)</f>
        <v>42457.471006944441</v>
      </c>
      <c r="J1709">
        <v>1459181895</v>
      </c>
      <c r="K1709" s="11">
        <f>(StarterBook[[#This Row],[launched_at]]/86400)+25569+(-5/24)</f>
        <v>42427.512673611105</v>
      </c>
      <c r="L1709">
        <v>1456593495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>
        <f>E1709/N1709</f>
        <v>54.111111111111114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11">
        <f>(StarterBook[[#This Row],[deadline]]/86400) + 25569+ (-5/24)</f>
        <v>42491.658634259256</v>
      </c>
      <c r="J1710">
        <v>1462135706</v>
      </c>
      <c r="K1710" s="11">
        <f>(StarterBook[[#This Row],[launched_at]]/86400)+25569+(-5/24)</f>
        <v>42451.658634259256</v>
      </c>
      <c r="L1710">
        <v>1458679706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t="e">
        <f>E1710/N1710</f>
        <v>#DIV/0!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11">
        <f>(StarterBook[[#This Row],[deadline]]/86400) + 25569+ (-5/24)</f>
        <v>41882.610416666663</v>
      </c>
      <c r="J1711">
        <v>1409513940</v>
      </c>
      <c r="K1711" s="11">
        <f>(StarterBook[[#This Row],[launched_at]]/86400)+25569+(-5/24)</f>
        <v>41841.355486111112</v>
      </c>
      <c r="L1711">
        <v>1405949514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>
        <f>E1711/N1711</f>
        <v>21.25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11">
        <f>(StarterBook[[#This Row],[deadline]]/86400) + 25569+ (-5/24)</f>
        <v>42387.333333333336</v>
      </c>
      <c r="J1712">
        <v>1453122000</v>
      </c>
      <c r="K1712" s="11">
        <f>(StarterBook[[#This Row],[launched_at]]/86400)+25569+(-5/24)</f>
        <v>42341.382962962962</v>
      </c>
      <c r="L1712">
        <v>1449151888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>
        <f>E1712/N1712</f>
        <v>34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11">
        <f>(StarterBook[[#This Row],[deadline]]/86400) + 25569+ (-5/24)</f>
        <v>41883.437893518516</v>
      </c>
      <c r="J1713">
        <v>1409585434</v>
      </c>
      <c r="K1713" s="11">
        <f>(StarterBook[[#This Row],[launched_at]]/86400)+25569+(-5/24)</f>
        <v>41852.437893518516</v>
      </c>
      <c r="L1713">
        <v>1406907034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>
        <f>E1713/N1713</f>
        <v>525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11">
        <f>(StarterBook[[#This Row],[deadline]]/86400) + 25569+ (-5/24)</f>
        <v>42185.705474537033</v>
      </c>
      <c r="J1714">
        <v>1435701353</v>
      </c>
      <c r="K1714" s="11">
        <f>(StarterBook[[#This Row],[launched_at]]/86400)+25569+(-5/24)</f>
        <v>42125.705474537033</v>
      </c>
      <c r="L1714">
        <v>1430517353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t="e">
        <f>E1714/N1714</f>
        <v>#DIV/0!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11">
        <f>(StarterBook[[#This Row],[deadline]]/86400) + 25569+ (-5/24)</f>
        <v>41917.592731481483</v>
      </c>
      <c r="J1715">
        <v>1412536412</v>
      </c>
      <c r="K1715" s="11">
        <f>(StarterBook[[#This Row],[launched_at]]/86400)+25569+(-5/24)</f>
        <v>41887.592731481483</v>
      </c>
      <c r="L1715">
        <v>1409944412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>
        <f>E1715/N1715</f>
        <v>50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11">
        <f>(StarterBook[[#This Row],[deadline]]/86400) + 25569+ (-5/24)</f>
        <v>42125.710196759253</v>
      </c>
      <c r="J1716">
        <v>1430517761</v>
      </c>
      <c r="K1716" s="11">
        <f>(StarterBook[[#This Row],[launched_at]]/86400)+25569+(-5/24)</f>
        <v>42095.710196759253</v>
      </c>
      <c r="L1716">
        <v>1427925761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>
        <f>E1716/N1716</f>
        <v>115.70588235294117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11">
        <f>(StarterBook[[#This Row],[deadline]]/86400) + 25569+ (-5/24)</f>
        <v>42093.931944444441</v>
      </c>
      <c r="J1717">
        <v>1427772120</v>
      </c>
      <c r="K1717" s="11">
        <f>(StarterBook[[#This Row],[launched_at]]/86400)+25569+(-5/24)</f>
        <v>42064.009085648147</v>
      </c>
      <c r="L1717">
        <v>1425186785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>
        <f>E1717/N1717</f>
        <v>5.5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11">
        <f>(StarterBook[[#This Row],[deadline]]/86400) + 25569+ (-5/24)</f>
        <v>42713.410868055558</v>
      </c>
      <c r="J1718">
        <v>1481295099</v>
      </c>
      <c r="K1718" s="11">
        <f>(StarterBook[[#This Row],[launched_at]]/86400)+25569+(-5/24)</f>
        <v>42673.369201388887</v>
      </c>
      <c r="L1718">
        <v>1477835499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>
        <f>E1718/N1718</f>
        <v>50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11">
        <f>(StarterBook[[#This Row],[deadline]]/86400) + 25569+ (-5/24)</f>
        <v>42480.958333333336</v>
      </c>
      <c r="J1719">
        <v>1461211200</v>
      </c>
      <c r="K1719" s="11">
        <f>(StarterBook[[#This Row],[launched_at]]/86400)+25569+(-5/24)</f>
        <v>42460.773587962962</v>
      </c>
      <c r="L1719">
        <v>1459467238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>
        <f>E1719/N1719</f>
        <v>34.024390243902438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11">
        <f>(StarterBook[[#This Row],[deadline]]/86400) + 25569+ (-5/24)</f>
        <v>42503.999305555553</v>
      </c>
      <c r="J1720">
        <v>1463201940</v>
      </c>
      <c r="K1720" s="11">
        <f>(StarterBook[[#This Row],[launched_at]]/86400)+25569+(-5/24)</f>
        <v>42460.402187499996</v>
      </c>
      <c r="L1720">
        <v>1459435149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>
        <f>E1720/N1720</f>
        <v>37.5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11">
        <f>(StarterBook[[#This Row],[deadline]]/86400) + 25569+ (-5/24)</f>
        <v>41899.326284722221</v>
      </c>
      <c r="J1721">
        <v>1410958191</v>
      </c>
      <c r="K1721" s="11">
        <f>(StarterBook[[#This Row],[launched_at]]/86400)+25569+(-5/24)</f>
        <v>41869.326284722221</v>
      </c>
      <c r="L1721">
        <v>1408366191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>
        <f>E1721/N1721</f>
        <v>11.666666666666666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11">
        <f>(StarterBook[[#This Row],[deadline]]/86400) + 25569+ (-5/24)</f>
        <v>41952.616562499999</v>
      </c>
      <c r="J1722">
        <v>1415562471</v>
      </c>
      <c r="K1722" s="11">
        <f>(StarterBook[[#This Row],[launched_at]]/86400)+25569+(-5/24)</f>
        <v>41922.574895833335</v>
      </c>
      <c r="L1722">
        <v>1412966871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>
        <f>E1722/N1722</f>
        <v>28.125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11">
        <f>(StarterBook[[#This Row],[deadline]]/86400) + 25569+ (-5/24)</f>
        <v>42349.25304398148</v>
      </c>
      <c r="J1723">
        <v>1449831863</v>
      </c>
      <c r="K1723" s="11">
        <f>(StarterBook[[#This Row],[launched_at]]/86400)+25569+(-5/24)</f>
        <v>42319.25304398148</v>
      </c>
      <c r="L1723">
        <v>1447239863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t="e">
        <f>E1723/N1723</f>
        <v>#DIV/0!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11">
        <f>(StarterBook[[#This Row],[deadline]]/86400) + 25569+ (-5/24)</f>
        <v>42462.798611111109</v>
      </c>
      <c r="J1724">
        <v>1459642200</v>
      </c>
      <c r="K1724" s="11">
        <f>(StarterBook[[#This Row],[launched_at]]/86400)+25569+(-5/24)</f>
        <v>42425.752650462957</v>
      </c>
      <c r="L1724">
        <v>1456441429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>
        <f>E1724/N1724</f>
        <v>1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11">
        <f>(StarterBook[[#This Row],[deadline]]/86400) + 25569+ (-5/24)</f>
        <v>42186.041666666664</v>
      </c>
      <c r="J1725">
        <v>1435730400</v>
      </c>
      <c r="K1725" s="11">
        <f>(StarterBook[[#This Row],[launched_at]]/86400)+25569+(-5/24)</f>
        <v>42129.617071759254</v>
      </c>
      <c r="L1725">
        <v>1430855315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>
        <f>E1725/N1725</f>
        <v>216.66666666666666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11">
        <f>(StarterBook[[#This Row],[deadline]]/86400) + 25569+ (-5/24)</f>
        <v>41942.724097222221</v>
      </c>
      <c r="J1726">
        <v>1414707762</v>
      </c>
      <c r="K1726" s="11">
        <f>(StarterBook[[#This Row],[launched_at]]/86400)+25569+(-5/24)</f>
        <v>41912.724097222221</v>
      </c>
      <c r="L1726">
        <v>1412115762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>
        <f>E1726/N1726</f>
        <v>8.75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11">
        <f>(StarterBook[[#This Row],[deadline]]/86400) + 25569+ (-5/24)</f>
        <v>41875.759826388887</v>
      </c>
      <c r="J1727">
        <v>1408922049</v>
      </c>
      <c r="K1727" s="11">
        <f>(StarterBook[[#This Row],[launched_at]]/86400)+25569+(-5/24)</f>
        <v>41845.759826388887</v>
      </c>
      <c r="L1727">
        <v>1406330049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>
        <f>E1727/N1727</f>
        <v>62.222222222222221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11">
        <f>(StarterBook[[#This Row],[deadline]]/86400) + 25569+ (-5/24)</f>
        <v>41817.711388888885</v>
      </c>
      <c r="J1728">
        <v>1403906664</v>
      </c>
      <c r="K1728" s="11">
        <f>(StarterBook[[#This Row],[launched_at]]/86400)+25569+(-5/24)</f>
        <v>41788.711388888885</v>
      </c>
      <c r="L1728">
        <v>1401401064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>
        <f>E1728/N1728</f>
        <v>137.25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11">
        <f>(StarterBook[[#This Row],[deadline]]/86400) + 25569+ (-5/24)</f>
        <v>42099.249999999993</v>
      </c>
      <c r="J1729">
        <v>1428231600</v>
      </c>
      <c r="K1729" s="11">
        <f>(StarterBook[[#This Row],[launched_at]]/86400)+25569+(-5/24)</f>
        <v>42044.719641203701</v>
      </c>
      <c r="L1729">
        <v>1423520177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>
        <f>E1729/N1729</f>
        <v>1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11">
        <f>(StarterBook[[#This Row],[deadline]]/86400) + 25569+ (-5/24)</f>
        <v>42298.417523148142</v>
      </c>
      <c r="J1730">
        <v>1445439674</v>
      </c>
      <c r="K1730" s="11">
        <f>(StarterBook[[#This Row],[launched_at]]/86400)+25569+(-5/24)</f>
        <v>42268.417523148142</v>
      </c>
      <c r="L1730">
        <v>1442847674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>
        <f>E1730/N1730</f>
        <v>122.14285714285714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11">
        <f>(StarterBook[[#This Row],[deadline]]/86400) + 25569+ (-5/24)</f>
        <v>42530.843819444439</v>
      </c>
      <c r="J1731">
        <v>1465521306</v>
      </c>
      <c r="K1731" s="11">
        <f>(StarterBook[[#This Row],[launched_at]]/86400)+25569+(-5/24)</f>
        <v>42470.843819444439</v>
      </c>
      <c r="L1731">
        <v>1460337306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t="e">
        <f>E1731/N1731</f>
        <v>#DIV/0!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11">
        <f>(StarterBook[[#This Row],[deadline]]/86400) + 25569+ (-5/24)</f>
        <v>42301.879432870366</v>
      </c>
      <c r="J1732">
        <v>1445738783</v>
      </c>
      <c r="K1732" s="11">
        <f>(StarterBook[[#This Row],[launched_at]]/86400)+25569+(-5/24)</f>
        <v>42271.879432870366</v>
      </c>
      <c r="L1732">
        <v>1443146783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t="e">
        <f>E1732/N1732</f>
        <v>#DIV/0!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11">
        <f>(StarterBook[[#This Row],[deadline]]/86400) + 25569+ (-5/24)</f>
        <v>42166.416666666664</v>
      </c>
      <c r="J1733">
        <v>1434034800</v>
      </c>
      <c r="K1733" s="11">
        <f>(StarterBook[[#This Row],[launched_at]]/86400)+25569+(-5/24)</f>
        <v>42152.698518518511</v>
      </c>
      <c r="L1733">
        <v>1432849552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t="e">
        <f>E1733/N1733</f>
        <v>#DIV/0!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11">
        <f>(StarterBook[[#This Row],[deadline]]/86400) + 25569+ (-5/24)</f>
        <v>42384.999999999993</v>
      </c>
      <c r="J1734">
        <v>1452920400</v>
      </c>
      <c r="K1734" s="11">
        <f>(StarterBook[[#This Row],[launched_at]]/86400)+25569+(-5/24)</f>
        <v>42325.475474537037</v>
      </c>
      <c r="L1734">
        <v>1447777481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t="e">
        <f>E1734/N1734</f>
        <v>#DIV/0!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11">
        <f>(StarterBook[[#This Row],[deadline]]/86400) + 25569+ (-5/24)</f>
        <v>42626.687499999993</v>
      </c>
      <c r="J1735">
        <v>1473802200</v>
      </c>
      <c r="K1735" s="11">
        <f>(StarterBook[[#This Row],[launched_at]]/86400)+25569+(-5/24)</f>
        <v>42614.467291666668</v>
      </c>
      <c r="L1735">
        <v>1472746374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t="e">
        <f>E1735/N1735</f>
        <v>#DIV/0!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11">
        <f>(StarterBook[[#This Row],[deadline]]/86400) + 25569+ (-5/24)</f>
        <v>42131.828194444439</v>
      </c>
      <c r="J1736">
        <v>1431046356</v>
      </c>
      <c r="K1736" s="11">
        <f>(StarterBook[[#This Row],[launched_at]]/86400)+25569+(-5/24)</f>
        <v>42101.828194444439</v>
      </c>
      <c r="L1736">
        <v>1428454356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>
        <f>E1736/N1736</f>
        <v>1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11">
        <f>(StarterBook[[#This Row],[deadline]]/86400) + 25569+ (-5/24)</f>
        <v>42589.605844907404</v>
      </c>
      <c r="J1737">
        <v>1470598345</v>
      </c>
      <c r="K1737" s="11">
        <f>(StarterBook[[#This Row],[launched_at]]/86400)+25569+(-5/24)</f>
        <v>42559.605844907404</v>
      </c>
      <c r="L1737">
        <v>1468006345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>
        <f>E1737/N1737</f>
        <v>55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11">
        <f>(StarterBook[[#This Row],[deadline]]/86400) + 25569+ (-5/24)</f>
        <v>42316.694826388884</v>
      </c>
      <c r="J1738">
        <v>1447018833</v>
      </c>
      <c r="K1738" s="11">
        <f>(StarterBook[[#This Row],[launched_at]]/86400)+25569+(-5/24)</f>
        <v>42286.65315972222</v>
      </c>
      <c r="L1738">
        <v>1444423233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>
        <f>E1738/N1738</f>
        <v>22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11">
        <f>(StarterBook[[#This Row],[deadline]]/86400) + 25569+ (-5/24)</f>
        <v>42205.740648148145</v>
      </c>
      <c r="J1739">
        <v>1437432392</v>
      </c>
      <c r="K1739" s="11">
        <f>(StarterBook[[#This Row],[launched_at]]/86400)+25569+(-5/24)</f>
        <v>42175.740648148145</v>
      </c>
      <c r="L1739">
        <v>1434840392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>
        <f>E1739/N1739</f>
        <v>56.666666666666664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11">
        <f>(StarterBook[[#This Row],[deadline]]/86400) + 25569+ (-5/24)</f>
        <v>41914.665995370371</v>
      </c>
      <c r="J1740">
        <v>1412283542</v>
      </c>
      <c r="K1740" s="11">
        <f>(StarterBook[[#This Row],[launched_at]]/86400)+25569+(-5/24)</f>
        <v>41884.665995370371</v>
      </c>
      <c r="L1740">
        <v>1409691542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>
        <f>E1740/N1740</f>
        <v>20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11">
        <f>(StarterBook[[#This Row],[deadline]]/86400) + 25569+ (-5/24)</f>
        <v>42494.624212962961</v>
      </c>
      <c r="J1741">
        <v>1462391932</v>
      </c>
      <c r="K1741" s="11">
        <f>(StarterBook[[#This Row],[launched_at]]/86400)+25569+(-5/24)</f>
        <v>42435.665879629632</v>
      </c>
      <c r="L1741">
        <v>1457297932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>
        <f>E1741/N1741</f>
        <v>1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11">
        <f>(StarterBook[[#This Row],[deadline]]/86400) + 25569+ (-5/24)</f>
        <v>42201.609050925923</v>
      </c>
      <c r="J1742">
        <v>1437075422</v>
      </c>
      <c r="K1742" s="11">
        <f>(StarterBook[[#This Row],[launched_at]]/86400)+25569+(-5/24)</f>
        <v>42171.609050925923</v>
      </c>
      <c r="L1742">
        <v>1434483422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t="e">
        <f>E1742/N1742</f>
        <v>#DIV/0!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11">
        <f>(StarterBook[[#This Row],[deadline]]/86400) + 25569+ (-5/24)</f>
        <v>42165.419803240737</v>
      </c>
      <c r="J1743">
        <v>1433948671</v>
      </c>
      <c r="K1743" s="11">
        <f>(StarterBook[[#This Row],[launched_at]]/86400)+25569+(-5/24)</f>
        <v>42120.419803240737</v>
      </c>
      <c r="L1743">
        <v>1430060671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>
        <f>E1743/N1743</f>
        <v>25.576923076923077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11">
        <f>(StarterBook[[#This Row],[deadline]]/86400) + 25569+ (-5/24)</f>
        <v>42742.666666666664</v>
      </c>
      <c r="J1744">
        <v>1483822800</v>
      </c>
      <c r="K1744" s="11">
        <f>(StarterBook[[#This Row],[launched_at]]/86400)+25569+(-5/24)</f>
        <v>42710.668634259258</v>
      </c>
      <c r="L1744">
        <v>1481058170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>
        <f>E1744/N1744</f>
        <v>63.970588235294116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11">
        <f>(StarterBook[[#This Row],[deadline]]/86400) + 25569+ (-5/24)</f>
        <v>42608.957638888889</v>
      </c>
      <c r="J1745">
        <v>1472270340</v>
      </c>
      <c r="K1745" s="11">
        <f>(StarterBook[[#This Row],[launched_at]]/86400)+25569+(-5/24)</f>
        <v>42586.717303240737</v>
      </c>
      <c r="L1745">
        <v>1470348775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>
        <f>E1745/N1745</f>
        <v>89.925373134328353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11">
        <f>(StarterBook[[#This Row],[deadline]]/86400) + 25569+ (-5/24)</f>
        <v>42071.355057870365</v>
      </c>
      <c r="J1746">
        <v>1425821477</v>
      </c>
      <c r="K1746" s="11">
        <f>(StarterBook[[#This Row],[launched_at]]/86400)+25569+(-5/24)</f>
        <v>42026.396724537037</v>
      </c>
      <c r="L1746">
        <v>1421937077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>
        <f>E1746/N1746</f>
        <v>93.071428571428569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11">
        <f>(StarterBook[[#This Row],[deadline]]/86400) + 25569+ (-5/24)</f>
        <v>42725.874999999993</v>
      </c>
      <c r="J1747">
        <v>1482372000</v>
      </c>
      <c r="K1747" s="11">
        <f>(StarterBook[[#This Row],[launched_at]]/86400)+25569+(-5/24)</f>
        <v>42690.051365740735</v>
      </c>
      <c r="L1747">
        <v>1479276838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>
        <f>E1747/N1747</f>
        <v>89.674157303370791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11">
        <f>(StarterBook[[#This Row],[deadline]]/86400) + 25569+ (-5/24)</f>
        <v>42697.874999999993</v>
      </c>
      <c r="J1748">
        <v>1479952800</v>
      </c>
      <c r="K1748" s="11">
        <f>(StarterBook[[#This Row],[launched_at]]/86400)+25569+(-5/24)</f>
        <v>42667.968368055554</v>
      </c>
      <c r="L1748">
        <v>1477368867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>
        <f>E1748/N1748</f>
        <v>207.61682242990653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11">
        <f>(StarterBook[[#This Row],[deadline]]/86400) + 25569+ (-5/24)</f>
        <v>42321.416666666664</v>
      </c>
      <c r="J1749">
        <v>1447426800</v>
      </c>
      <c r="K1749" s="11">
        <f>(StarterBook[[#This Row],[launched_at]]/86400)+25569+(-5/24)</f>
        <v>42292.22719907407</v>
      </c>
      <c r="L1749">
        <v>1444904830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>
        <f>E1749/N1749</f>
        <v>59.408805031446541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11">
        <f>(StarterBook[[#This Row],[deadline]]/86400) + 25569+ (-5/24)</f>
        <v>42249.742395833331</v>
      </c>
      <c r="J1750">
        <v>1441234143</v>
      </c>
      <c r="K1750" s="11">
        <f>(StarterBook[[#This Row],[launched_at]]/86400)+25569+(-5/24)</f>
        <v>42219.742395833331</v>
      </c>
      <c r="L1750">
        <v>1438642143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>
        <f>E1750/N1750</f>
        <v>358.97237569060775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11">
        <f>(StarterBook[[#This Row],[deadline]]/86400) + 25569+ (-5/24)</f>
        <v>42795.583333333336</v>
      </c>
      <c r="J1751">
        <v>1488394800</v>
      </c>
      <c r="K1751" s="11">
        <f>(StarterBook[[#This Row],[launched_at]]/86400)+25569+(-5/24)</f>
        <v>42758.767604166664</v>
      </c>
      <c r="L1751">
        <v>1485213921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>
        <f>E1751/N1751</f>
        <v>94.736641221374043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11">
        <f>(StarterBook[[#This Row],[deadline]]/86400) + 25569+ (-5/24)</f>
        <v>42479.628518518519</v>
      </c>
      <c r="J1752">
        <v>1461096304</v>
      </c>
      <c r="K1752" s="11">
        <f>(StarterBook[[#This Row],[launched_at]]/86400)+25569+(-5/24)</f>
        <v>42454.628518518519</v>
      </c>
      <c r="L1752">
        <v>1458936304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>
        <f>E1752/N1752</f>
        <v>80.647999999999996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11">
        <f>(StarterBook[[#This Row],[deadline]]/86400) + 25569+ (-5/24)</f>
        <v>42082.5315162037</v>
      </c>
      <c r="J1753">
        <v>1426787123</v>
      </c>
      <c r="K1753" s="11">
        <f>(StarterBook[[#This Row],[launched_at]]/86400)+25569+(-5/24)</f>
        <v>42052.573182870365</v>
      </c>
      <c r="L1753">
        <v>1424198723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>
        <f>E1753/N1753</f>
        <v>168.68852459016392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11">
        <f>(StarterBook[[#This Row],[deadline]]/86400) + 25569+ (-5/24)</f>
        <v>42657.044930555552</v>
      </c>
      <c r="J1754">
        <v>1476425082</v>
      </c>
      <c r="K1754" s="11">
        <f>(StarterBook[[#This Row],[launched_at]]/86400)+25569+(-5/24)</f>
        <v>42627.044930555552</v>
      </c>
      <c r="L1754">
        <v>1473833082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>
        <f>E1754/N1754</f>
        <v>34.68888888888889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11">
        <f>(StarterBook[[#This Row],[deadline]]/86400) + 25569+ (-5/24)</f>
        <v>42450.499629629623</v>
      </c>
      <c r="J1755">
        <v>1458579568</v>
      </c>
      <c r="K1755" s="11">
        <f>(StarterBook[[#This Row],[launched_at]]/86400)+25569+(-5/24)</f>
        <v>42420.541296296295</v>
      </c>
      <c r="L1755">
        <v>1455991168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>
        <f>E1755/N1755</f>
        <v>462.85714285714283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11">
        <f>(StarterBook[[#This Row],[deadline]]/86400) + 25569+ (-5/24)</f>
        <v>42097.626770833333</v>
      </c>
      <c r="J1756">
        <v>1428091353</v>
      </c>
      <c r="K1756" s="11">
        <f>(StarterBook[[#This Row],[launched_at]]/86400)+25569+(-5/24)</f>
        <v>42067.668437499997</v>
      </c>
      <c r="L1756">
        <v>1425502953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>
        <f>E1756/N1756</f>
        <v>104.38888888888889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11">
        <f>(StarterBook[[#This Row],[deadline]]/86400) + 25569+ (-5/24)</f>
        <v>42282.580567129626</v>
      </c>
      <c r="J1757">
        <v>1444071361</v>
      </c>
      <c r="K1757" s="11">
        <f>(StarterBook[[#This Row],[launched_at]]/86400)+25569+(-5/24)</f>
        <v>42252.580567129626</v>
      </c>
      <c r="L1757">
        <v>1441479361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>
        <f>E1757/N1757</f>
        <v>7.5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11">
        <f>(StarterBook[[#This Row],[deadline]]/86400) + 25569+ (-5/24)</f>
        <v>42610.959131944437</v>
      </c>
      <c r="J1758">
        <v>1472443269</v>
      </c>
      <c r="K1758" s="11">
        <f>(StarterBook[[#This Row],[launched_at]]/86400)+25569+(-5/24)</f>
        <v>42570.959131944437</v>
      </c>
      <c r="L1758">
        <v>1468987269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>
        <f>E1758/N1758</f>
        <v>47.13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11">
        <f>(StarterBook[[#This Row],[deadline]]/86400) + 25569+ (-5/24)</f>
        <v>42763.603472222218</v>
      </c>
      <c r="J1759">
        <v>1485631740</v>
      </c>
      <c r="K1759" s="11">
        <f>(StarterBook[[#This Row],[launched_at]]/86400)+25569+(-5/24)</f>
        <v>42733.619016203702</v>
      </c>
      <c r="L1759">
        <v>1483041083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>
        <f>E1759/N1759</f>
        <v>414.28571428571428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11">
        <f>(StarterBook[[#This Row],[deadline]]/86400) + 25569+ (-5/24)</f>
        <v>42565.74759259259</v>
      </c>
      <c r="J1760">
        <v>1468536992</v>
      </c>
      <c r="K1760" s="11">
        <f>(StarterBook[[#This Row],[launched_at]]/86400)+25569+(-5/24)</f>
        <v>42505.74759259259</v>
      </c>
      <c r="L1760">
        <v>1463352992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>
        <f>E1760/N1760</f>
        <v>42.481481481481481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11">
        <f>(StarterBook[[#This Row],[deadline]]/86400) + 25569+ (-5/24)</f>
        <v>42088.579039351847</v>
      </c>
      <c r="J1761">
        <v>1427309629</v>
      </c>
      <c r="K1761" s="11">
        <f>(StarterBook[[#This Row],[launched_at]]/86400)+25569+(-5/24)</f>
        <v>42068.620706018519</v>
      </c>
      <c r="L1761">
        <v>1425585229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>
        <f>E1761/N1761</f>
        <v>108.77551020408163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11">
        <f>(StarterBook[[#This Row],[deadline]]/86400) + 25569+ (-5/24)</f>
        <v>42425.464270833334</v>
      </c>
      <c r="J1762">
        <v>1456416513</v>
      </c>
      <c r="K1762" s="11">
        <f>(StarterBook[[#This Row],[launched_at]]/86400)+25569+(-5/24)</f>
        <v>42405.464270833334</v>
      </c>
      <c r="L1762">
        <v>1454688513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>
        <f>E1762/N1762</f>
        <v>81.098039215686271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11">
        <f>(StarterBook[[#This Row],[deadline]]/86400) + 25569+ (-5/24)</f>
        <v>42259.359490740739</v>
      </c>
      <c r="J1763">
        <v>1442065060</v>
      </c>
      <c r="K1763" s="11">
        <f>(StarterBook[[#This Row],[launched_at]]/86400)+25569+(-5/24)</f>
        <v>42209.359490740739</v>
      </c>
      <c r="L1763">
        <v>1437745060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>
        <f>E1763/N1763</f>
        <v>51.666666666666664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11">
        <f>(StarterBook[[#This Row],[deadline]]/86400) + 25569+ (-5/24)</f>
        <v>42440.773668981477</v>
      </c>
      <c r="J1764">
        <v>1457739245</v>
      </c>
      <c r="K1764" s="11">
        <f>(StarterBook[[#This Row],[launched_at]]/86400)+25569+(-5/24)</f>
        <v>42410.773668981477</v>
      </c>
      <c r="L1764">
        <v>1455147245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>
        <f>E1764/N1764</f>
        <v>35.4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11">
        <f>(StarterBook[[#This Row],[deadline]]/86400) + 25569+ (-5/24)</f>
        <v>42666.660185185181</v>
      </c>
      <c r="J1765">
        <v>1477255840</v>
      </c>
      <c r="K1765" s="11">
        <f>(StarterBook[[#This Row],[launched_at]]/86400)+25569+(-5/24)</f>
        <v>42636.660185185181</v>
      </c>
      <c r="L1765">
        <v>1474663840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>
        <f>E1765/N1765</f>
        <v>103.63559322033899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11">
        <f>(StarterBook[[#This Row],[deadline]]/86400) + 25569+ (-5/24)</f>
        <v>41854.27753472222</v>
      </c>
      <c r="J1766">
        <v>1407065979</v>
      </c>
      <c r="K1766" s="11">
        <f>(StarterBook[[#This Row],[launched_at]]/86400)+25569+(-5/24)</f>
        <v>41825.27753472222</v>
      </c>
      <c r="L1766">
        <v>1404560379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>
        <f>E1766/N1766</f>
        <v>55.282051282051285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11">
        <f>(StarterBook[[#This Row],[deadline]]/86400) + 25569+ (-5/24)</f>
        <v>41864.772129629629</v>
      </c>
      <c r="J1767">
        <v>1407972712</v>
      </c>
      <c r="K1767" s="11">
        <f>(StarterBook[[#This Row],[launched_at]]/86400)+25569+(-5/24)</f>
        <v>41834.772129629629</v>
      </c>
      <c r="L1767">
        <v>1405380712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>
        <f>E1767/N1767</f>
        <v>72.16970873786407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11">
        <f>(StarterBook[[#This Row],[deadline]]/86400) + 25569+ (-5/24)</f>
        <v>41876.65148148148</v>
      </c>
      <c r="J1768">
        <v>1408999088</v>
      </c>
      <c r="K1768" s="11">
        <f>(StarterBook[[#This Row],[launched_at]]/86400)+25569+(-5/24)</f>
        <v>41855.65148148148</v>
      </c>
      <c r="L1768">
        <v>1407184688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t="e">
        <f>E1768/N1768</f>
        <v>#DIV/0!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11">
        <f>(StarterBook[[#This Row],[deadline]]/86400) + 25569+ (-5/24)</f>
        <v>41854.450046296297</v>
      </c>
      <c r="J1769">
        <v>1407080884</v>
      </c>
      <c r="K1769" s="11">
        <f>(StarterBook[[#This Row],[launched_at]]/86400)+25569+(-5/24)</f>
        <v>41824.450046296297</v>
      </c>
      <c r="L1769">
        <v>1404488884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>
        <f>E1769/N1769</f>
        <v>58.615384615384613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11">
        <f>(StarterBook[[#This Row],[deadline]]/86400) + 25569+ (-5/24)</f>
        <v>41909.352361111109</v>
      </c>
      <c r="J1770">
        <v>1411824444</v>
      </c>
      <c r="K1770" s="11">
        <f>(StarterBook[[#This Row],[launched_at]]/86400)+25569+(-5/24)</f>
        <v>41849.352361111109</v>
      </c>
      <c r="L1770">
        <v>1406640444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>
        <f>E1770/N1770</f>
        <v>12.466666666666667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11">
        <f>(StarterBook[[#This Row],[deadline]]/86400) + 25569+ (-5/24)</f>
        <v>42017.610636574071</v>
      </c>
      <c r="J1771">
        <v>1421177959</v>
      </c>
      <c r="K1771" s="11">
        <f>(StarterBook[[#This Row],[launched_at]]/86400)+25569+(-5/24)</f>
        <v>41987.610636574071</v>
      </c>
      <c r="L1771">
        <v>1418585959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>
        <f>E1771/N1771</f>
        <v>49.136363636363633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11">
        <f>(StarterBook[[#This Row],[deadline]]/86400) + 25569+ (-5/24)</f>
        <v>41926.571689814817</v>
      </c>
      <c r="J1772">
        <v>1413312194</v>
      </c>
      <c r="K1772" s="11">
        <f>(StarterBook[[#This Row],[launched_at]]/86400)+25569+(-5/24)</f>
        <v>41891.571689814817</v>
      </c>
      <c r="L1772">
        <v>1410288194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>
        <f>E1772/N1772</f>
        <v>150.5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11">
        <f>(StarterBook[[#This Row],[deadline]]/86400) + 25569+ (-5/24)</f>
        <v>41935.771296296291</v>
      </c>
      <c r="J1773">
        <v>1414107040</v>
      </c>
      <c r="K1773" s="11">
        <f>(StarterBook[[#This Row],[launched_at]]/86400)+25569+(-5/24)</f>
        <v>41905.771296296291</v>
      </c>
      <c r="L1773">
        <v>1411515040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>
        <f>E1773/N1773</f>
        <v>35.799999999999997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11">
        <f>(StarterBook[[#This Row],[deadline]]/86400) + 25569+ (-5/24)</f>
        <v>41826.509675925925</v>
      </c>
      <c r="J1774">
        <v>1404666836</v>
      </c>
      <c r="K1774" s="11">
        <f>(StarterBook[[#This Row],[launched_at]]/86400)+25569+(-5/24)</f>
        <v>41766.509675925925</v>
      </c>
      <c r="L1774">
        <v>1399482836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>
        <f>E1774/N1774</f>
        <v>45.157894736842103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11">
        <f>(StarterBook[[#This Row],[deadline]]/86400) + 25569+ (-5/24)</f>
        <v>42023.552060185182</v>
      </c>
      <c r="J1775">
        <v>1421691298</v>
      </c>
      <c r="K1775" s="11">
        <f>(StarterBook[[#This Row],[launched_at]]/86400)+25569+(-5/24)</f>
        <v>41978.552060185182</v>
      </c>
      <c r="L1775">
        <v>1417803298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>
        <f>E1775/N1775</f>
        <v>98.78947368421052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11">
        <f>(StarterBook[[#This Row],[deadline]]/86400) + 25569+ (-5/24)</f>
        <v>41972.415972222218</v>
      </c>
      <c r="J1776">
        <v>1417273140</v>
      </c>
      <c r="K1776" s="11">
        <f>(StarterBook[[#This Row],[launched_at]]/86400)+25569+(-5/24)</f>
        <v>41930.010324074072</v>
      </c>
      <c r="L1776">
        <v>1413609292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>
        <f>E1776/N1776</f>
        <v>88.307692307692307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11">
        <f>(StarterBook[[#This Row],[deadline]]/86400) + 25569+ (-5/24)</f>
        <v>41936.768055555549</v>
      </c>
      <c r="J1777">
        <v>1414193160</v>
      </c>
      <c r="K1777" s="11">
        <f>(StarterBook[[#This Row],[launched_at]]/86400)+25569+(-5/24)</f>
        <v>41891.768055555549</v>
      </c>
      <c r="L1777">
        <v>1410305160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>
        <f>E1777/N1777</f>
        <v>170.62903225806451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11">
        <f>(StarterBook[[#This Row],[deadline]]/86400) + 25569+ (-5/24)</f>
        <v>41941.748506944445</v>
      </c>
      <c r="J1778">
        <v>1414623471</v>
      </c>
      <c r="K1778" s="11">
        <f>(StarterBook[[#This Row],[launched_at]]/86400)+25569+(-5/24)</f>
        <v>41905.748506944445</v>
      </c>
      <c r="L1778">
        <v>1411513071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>
        <f>E1778/N1778</f>
        <v>83.75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11">
        <f>(StarterBook[[#This Row],[deadline]]/86400) + 25569+ (-5/24)</f>
        <v>42055.14876157407</v>
      </c>
      <c r="J1779">
        <v>1424421253</v>
      </c>
      <c r="K1779" s="11">
        <f>(StarterBook[[#This Row],[launched_at]]/86400)+25569+(-5/24)</f>
        <v>42025.14876157407</v>
      </c>
      <c r="L1779">
        <v>1421829253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>
        <f>E1779/N1779</f>
        <v>65.099999999999994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11">
        <f>(StarterBook[[#This Row],[deadline]]/86400) + 25569+ (-5/24)</f>
        <v>42090.613368055558</v>
      </c>
      <c r="J1780">
        <v>1427485395</v>
      </c>
      <c r="K1780" s="11">
        <f>(StarterBook[[#This Row],[launched_at]]/86400)+25569+(-5/24)</f>
        <v>42045.655034722215</v>
      </c>
      <c r="L1780">
        <v>1423600995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>
        <f>E1780/N1780</f>
        <v>66.333333333333329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11">
        <f>(StarterBook[[#This Row],[deadline]]/86400) + 25569+ (-5/24)</f>
        <v>42615.483564814807</v>
      </c>
      <c r="J1781">
        <v>1472834180</v>
      </c>
      <c r="K1781" s="11">
        <f>(StarterBook[[#This Row],[launched_at]]/86400)+25569+(-5/24)</f>
        <v>42585.483564814807</v>
      </c>
      <c r="L1781">
        <v>1470242180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>
        <f>E1781/N1781</f>
        <v>104.89473684210526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11">
        <f>(StarterBook[[#This Row],[deadline]]/86400) + 25569+ (-5/24)</f>
        <v>42553.392476851848</v>
      </c>
      <c r="J1782">
        <v>1467469510</v>
      </c>
      <c r="K1782" s="11">
        <f>(StarterBook[[#This Row],[launched_at]]/86400)+25569+(-5/24)</f>
        <v>42493.392476851848</v>
      </c>
      <c r="L1782">
        <v>1462285510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>
        <f>E1782/N1782</f>
        <v>78.440789473684205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11">
        <f>(StarterBook[[#This Row],[deadline]]/86400) + 25569+ (-5/24)</f>
        <v>42628.409085648142</v>
      </c>
      <c r="J1783">
        <v>1473950945</v>
      </c>
      <c r="K1783" s="11">
        <f>(StarterBook[[#This Row],[launched_at]]/86400)+25569+(-5/24)</f>
        <v>42597.409085648142</v>
      </c>
      <c r="L1783">
        <v>1471272545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>
        <f>E1783/N1783</f>
        <v>59.041666666666664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11">
        <f>(StarterBook[[#This Row],[deadline]]/86400) + 25569+ (-5/24)</f>
        <v>42421.366770833331</v>
      </c>
      <c r="J1784">
        <v>1456062489</v>
      </c>
      <c r="K1784" s="11">
        <f>(StarterBook[[#This Row],[launched_at]]/86400)+25569+(-5/24)</f>
        <v>42388.366770833331</v>
      </c>
      <c r="L1784">
        <v>1453211289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>
        <f>E1784/N1784</f>
        <v>71.34210526315789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11">
        <f>(StarterBook[[#This Row],[deadline]]/86400) + 25569+ (-5/24)</f>
        <v>42145.741643518515</v>
      </c>
      <c r="J1785">
        <v>1432248478</v>
      </c>
      <c r="K1785" s="11">
        <f>(StarterBook[[#This Row],[launched_at]]/86400)+25569+(-5/24)</f>
        <v>42115.741643518515</v>
      </c>
      <c r="L1785">
        <v>1429656478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>
        <f>E1785/N1785</f>
        <v>51.227027027027027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11">
        <f>(StarterBook[[#This Row],[deadline]]/86400) + 25569+ (-5/24)</f>
        <v>42034.934027777774</v>
      </c>
      <c r="J1786">
        <v>1422674700</v>
      </c>
      <c r="K1786" s="11">
        <f>(StarterBook[[#This Row],[launched_at]]/86400)+25569+(-5/24)</f>
        <v>42003.447222222218</v>
      </c>
      <c r="L1786">
        <v>1419954240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>
        <f>E1786/N1786</f>
        <v>60.242424242424242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11">
        <f>(StarterBook[[#This Row],[deadline]]/86400) + 25569+ (-5/24)</f>
        <v>41927.791666666664</v>
      </c>
      <c r="J1787">
        <v>1413417600</v>
      </c>
      <c r="K1787" s="11">
        <f>(StarterBook[[#This Row],[launched_at]]/86400)+25569+(-5/24)</f>
        <v>41896.926562499997</v>
      </c>
      <c r="L1787">
        <v>1410750855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>
        <f>E1787/N1787</f>
        <v>44.935185185185183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11">
        <f>(StarterBook[[#This Row],[deadline]]/86400) + 25569+ (-5/24)</f>
        <v>41988.342326388891</v>
      </c>
      <c r="J1788">
        <v>1418649177</v>
      </c>
      <c r="K1788" s="11">
        <f>(StarterBook[[#This Row],[launched_at]]/86400)+25569+(-5/24)</f>
        <v>41958.342326388891</v>
      </c>
      <c r="L1788">
        <v>1416057177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>
        <f>E1788/N1788</f>
        <v>31.206896551724139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11">
        <f>(StarterBook[[#This Row],[deadline]]/86400) + 25569+ (-5/24)</f>
        <v>42098.40552083333</v>
      </c>
      <c r="J1789">
        <v>1428158637</v>
      </c>
      <c r="K1789" s="11">
        <f>(StarterBook[[#This Row],[launched_at]]/86400)+25569+(-5/24)</f>
        <v>42068.447187499994</v>
      </c>
      <c r="L1789">
        <v>1425570237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>
        <f>E1789/N1789</f>
        <v>63.875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11">
        <f>(StarterBook[[#This Row],[deadline]]/86400) + 25569+ (-5/24)</f>
        <v>41943.740069444444</v>
      </c>
      <c r="J1790">
        <v>1414795542</v>
      </c>
      <c r="K1790" s="11">
        <f>(StarterBook[[#This Row],[launched_at]]/86400)+25569+(-5/24)</f>
        <v>41913.740069444444</v>
      </c>
      <c r="L1790">
        <v>1412203542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>
        <f>E1790/N1790</f>
        <v>19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11">
        <f>(StarterBook[[#This Row],[deadline]]/86400) + 25569+ (-5/24)</f>
        <v>42016.041701388887</v>
      </c>
      <c r="J1791">
        <v>1421042403</v>
      </c>
      <c r="K1791" s="11">
        <f>(StarterBook[[#This Row],[launched_at]]/86400)+25569+(-5/24)</f>
        <v>41956.041701388887</v>
      </c>
      <c r="L1791">
        <v>1415858403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>
        <f>E1791/N1791</f>
        <v>10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11">
        <f>(StarterBook[[#This Row],[deadline]]/86400) + 25569+ (-5/24)</f>
        <v>42040.466180555552</v>
      </c>
      <c r="J1792">
        <v>1423152678</v>
      </c>
      <c r="K1792" s="11">
        <f>(StarterBook[[#This Row],[launched_at]]/86400)+25569+(-5/24)</f>
        <v>42010.466180555552</v>
      </c>
      <c r="L1792">
        <v>1420560678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>
        <f>E1792/N1792</f>
        <v>109.06666666666666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11">
        <f>(StarterBook[[#This Row],[deadline]]/86400) + 25569+ (-5/24)</f>
        <v>42033.532002314816</v>
      </c>
      <c r="J1793">
        <v>1422553565</v>
      </c>
      <c r="K1793" s="11">
        <f>(StarterBook[[#This Row],[launched_at]]/86400)+25569+(-5/24)</f>
        <v>41973.532002314816</v>
      </c>
      <c r="L1793">
        <v>1417369565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>
        <f>E1793/N1793</f>
        <v>26.75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11">
        <f>(StarterBook[[#This Row],[deadline]]/86400) + 25569+ (-5/24)</f>
        <v>42226.082638888889</v>
      </c>
      <c r="J1794">
        <v>1439189940</v>
      </c>
      <c r="K1794" s="11">
        <f>(StarterBook[[#This Row],[launched_at]]/86400)+25569+(-5/24)</f>
        <v>42188.822708333326</v>
      </c>
      <c r="L1794">
        <v>1435970682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>
        <f>E1794/N1794</f>
        <v>109.93525179856115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11">
        <f>(StarterBook[[#This Row],[deadline]]/86400) + 25569+ (-5/24)</f>
        <v>41970.724999999999</v>
      </c>
      <c r="J1795">
        <v>1417127040</v>
      </c>
      <c r="K1795" s="11">
        <f>(StarterBook[[#This Row],[launched_at]]/86400)+25569+(-5/24)</f>
        <v>41940.683333333327</v>
      </c>
      <c r="L1795">
        <v>1414531440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>
        <f>E1795/N1795</f>
        <v>20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11">
        <f>(StarterBook[[#This Row],[deadline]]/86400) + 25569+ (-5/24)</f>
        <v>42046.342847222222</v>
      </c>
      <c r="J1796">
        <v>1423660422</v>
      </c>
      <c r="K1796" s="11">
        <f>(StarterBook[[#This Row],[launched_at]]/86400)+25569+(-5/24)</f>
        <v>42011.342847222222</v>
      </c>
      <c r="L1796">
        <v>1420636422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>
        <f>E1796/N1796</f>
        <v>55.388888888888886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11">
        <f>(StarterBook[[#This Row],[deadline]]/86400) + 25569+ (-5/24)</f>
        <v>42657.458333333336</v>
      </c>
      <c r="J1797">
        <v>1476460800</v>
      </c>
      <c r="K1797" s="11">
        <f>(StarterBook[[#This Row],[launched_at]]/86400)+25569+(-5/24)</f>
        <v>42628.080335648141</v>
      </c>
      <c r="L1797">
        <v>1473922541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>
        <f>E1797/N1797</f>
        <v>133.90123456790124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11">
        <f>(StarterBook[[#This Row],[deadline]]/86400) + 25569+ (-5/24)</f>
        <v>42575.231087962959</v>
      </c>
      <c r="J1798">
        <v>1469356366</v>
      </c>
      <c r="K1798" s="11">
        <f>(StarterBook[[#This Row],[launched_at]]/86400)+25569+(-5/24)</f>
        <v>42515.231087962959</v>
      </c>
      <c r="L1798">
        <v>1464172366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>
        <f>E1798/N1798</f>
        <v>48.720930232558139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11">
        <f>(StarterBook[[#This Row],[deadline]]/86400) + 25569+ (-5/24)</f>
        <v>42719.360983796294</v>
      </c>
      <c r="J1799">
        <v>1481809189</v>
      </c>
      <c r="K1799" s="11">
        <f>(StarterBook[[#This Row],[launched_at]]/86400)+25569+(-5/24)</f>
        <v>42689.360983796294</v>
      </c>
      <c r="L1799">
        <v>1479217189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>
        <f>E1799/N1799</f>
        <v>48.25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11">
        <f>(StarterBook[[#This Row],[deadline]]/86400) + 25569+ (-5/24)</f>
        <v>42404.118437499994</v>
      </c>
      <c r="J1800">
        <v>1454572233</v>
      </c>
      <c r="K1800" s="11">
        <f>(StarterBook[[#This Row],[launched_at]]/86400)+25569+(-5/24)</f>
        <v>42344.118437499994</v>
      </c>
      <c r="L1800">
        <v>1449388233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>
        <f>E1800/N1800</f>
        <v>58.972972972972975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11">
        <f>(StarterBook[[#This Row],[deadline]]/86400) + 25569+ (-5/24)</f>
        <v>41954.676018518519</v>
      </c>
      <c r="J1801">
        <v>1415740408</v>
      </c>
      <c r="K1801" s="11">
        <f>(StarterBook[[#This Row],[launched_at]]/86400)+25569+(-5/24)</f>
        <v>41934.634351851848</v>
      </c>
      <c r="L1801">
        <v>1414008808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>
        <f>E1801/N1801</f>
        <v>11.638333333333334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11">
        <f>(StarterBook[[#This Row],[deadline]]/86400) + 25569+ (-5/24)</f>
        <v>42653.397800925923</v>
      </c>
      <c r="J1802">
        <v>1476109970</v>
      </c>
      <c r="K1802" s="11">
        <f>(StarterBook[[#This Row],[launched_at]]/86400)+25569+(-5/24)</f>
        <v>42623.397800925923</v>
      </c>
      <c r="L1802">
        <v>1473517970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>
        <f>E1802/N1802</f>
        <v>83.716814159292042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11">
        <f>(StarterBook[[#This Row],[deadline]]/86400) + 25569+ (-5/24)</f>
        <v>42353.298611111109</v>
      </c>
      <c r="J1803">
        <v>1450181400</v>
      </c>
      <c r="K1803" s="11">
        <f>(StarterBook[[#This Row],[launched_at]]/86400)+25569+(-5/24)</f>
        <v>42321.452175925922</v>
      </c>
      <c r="L1803">
        <v>1447429868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>
        <f>E1803/N1803</f>
        <v>63.648648648648646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11">
        <f>(StarterBook[[#This Row],[deadline]]/86400) + 25569+ (-5/24)</f>
        <v>42182.707638888889</v>
      </c>
      <c r="J1804">
        <v>1435442340</v>
      </c>
      <c r="K1804" s="11">
        <f>(StarterBook[[#This Row],[launched_at]]/86400)+25569+(-5/24)</f>
        <v>42159.264236111114</v>
      </c>
      <c r="L1804">
        <v>1433416830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>
        <f>E1804/N1804</f>
        <v>94.277777777777771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11">
        <f>(StarterBook[[#This Row],[deadline]]/86400) + 25569+ (-5/24)</f>
        <v>42048.863217592589</v>
      </c>
      <c r="J1805">
        <v>1423878182</v>
      </c>
      <c r="K1805" s="11">
        <f>(StarterBook[[#This Row],[launched_at]]/86400)+25569+(-5/24)</f>
        <v>42017.863217592589</v>
      </c>
      <c r="L1805">
        <v>1421199782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>
        <f>E1805/N1805</f>
        <v>71.86666666666666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11">
        <f>(StarterBook[[#This Row],[deadline]]/86400) + 25569+ (-5/24)</f>
        <v>42322.511620370373</v>
      </c>
      <c r="J1806">
        <v>1447521404</v>
      </c>
      <c r="K1806" s="11">
        <f>(StarterBook[[#This Row],[launched_at]]/86400)+25569+(-5/24)</f>
        <v>42282.469953703701</v>
      </c>
      <c r="L1806">
        <v>1444061804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>
        <f>E1806/N1806</f>
        <v>104.84615384615384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11">
        <f>(StarterBook[[#This Row],[deadline]]/86400) + 25569+ (-5/24)</f>
        <v>42279.541666666664</v>
      </c>
      <c r="J1807">
        <v>1443808800</v>
      </c>
      <c r="K1807" s="11">
        <f>(StarterBook[[#This Row],[launched_at]]/86400)+25569+(-5/24)</f>
        <v>42247.595578703702</v>
      </c>
      <c r="L1807">
        <v>1441048658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>
        <f>E1807/N1807</f>
        <v>67.139344262295083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11">
        <f>(StarterBook[[#This Row],[deadline]]/86400) + 25569+ (-5/24)</f>
        <v>41912.429965277777</v>
      </c>
      <c r="J1808">
        <v>1412090349</v>
      </c>
      <c r="K1808" s="11">
        <f>(StarterBook[[#This Row],[launched_at]]/86400)+25569+(-5/24)</f>
        <v>41877.429965277777</v>
      </c>
      <c r="L1808">
        <v>1409066349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>
        <f>E1808/N1808</f>
        <v>73.875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11">
        <f>(StarterBook[[#This Row],[deadline]]/86400) + 25569+ (-5/24)</f>
        <v>41909.860104166662</v>
      </c>
      <c r="J1809">
        <v>1411868313</v>
      </c>
      <c r="K1809" s="11">
        <f>(StarterBook[[#This Row],[launched_at]]/86400)+25569+(-5/24)</f>
        <v>41879.860104166662</v>
      </c>
      <c r="L1809">
        <v>1409276313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>
        <f>E1809/N1809</f>
        <v>69.125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11">
        <f>(StarterBook[[#This Row],[deadline]]/86400) + 25569+ (-5/24)</f>
        <v>42777.472569444442</v>
      </c>
      <c r="J1810">
        <v>1486830030</v>
      </c>
      <c r="K1810" s="11">
        <f>(StarterBook[[#This Row],[launched_at]]/86400)+25569+(-5/24)</f>
        <v>42742.472569444442</v>
      </c>
      <c r="L1810">
        <v>1483806030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>
        <f>E1810/N1810</f>
        <v>120.77083333333333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11">
        <f>(StarterBook[[#This Row],[deadline]]/86400) + 25569+ (-5/24)</f>
        <v>42064.699525462966</v>
      </c>
      <c r="J1811">
        <v>1425246439</v>
      </c>
      <c r="K1811" s="11">
        <f>(StarterBook[[#This Row],[launched_at]]/86400)+25569+(-5/24)</f>
        <v>42029.699525462966</v>
      </c>
      <c r="L1811">
        <v>1422222439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>
        <f>E1811/N1811</f>
        <v>42.222222222222221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11">
        <f>(StarterBook[[#This Row],[deadline]]/86400) + 25569+ (-5/24)</f>
        <v>41872.701689814814</v>
      </c>
      <c r="J1812">
        <v>1408657826</v>
      </c>
      <c r="K1812" s="11">
        <f>(StarterBook[[#This Row],[launched_at]]/86400)+25569+(-5/24)</f>
        <v>41860.701689814814</v>
      </c>
      <c r="L1812">
        <v>1407621026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>
        <f>E1812/N1812</f>
        <v>7.5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11">
        <f>(StarterBook[[#This Row],[deadline]]/86400) + 25569+ (-5/24)</f>
        <v>41935.958333333328</v>
      </c>
      <c r="J1813">
        <v>1414123200</v>
      </c>
      <c r="K1813" s="11">
        <f>(StarterBook[[#This Row],[launched_at]]/86400)+25569+(-5/24)</f>
        <v>41876.225347222222</v>
      </c>
      <c r="L1813">
        <v>1408962270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>
        <f>E1813/N1813</f>
        <v>1.5384615384615385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11">
        <f>(StarterBook[[#This Row],[deadline]]/86400) + 25569+ (-5/24)</f>
        <v>42554.110370370363</v>
      </c>
      <c r="J1814">
        <v>1467531536</v>
      </c>
      <c r="K1814" s="11">
        <f>(StarterBook[[#This Row],[launched_at]]/86400)+25569+(-5/24)</f>
        <v>42524.110370370363</v>
      </c>
      <c r="L1814">
        <v>1464939536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>
        <f>E1814/N1814</f>
        <v>37.608695652173914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11">
        <f>(StarterBook[[#This Row],[deadline]]/86400) + 25569+ (-5/24)</f>
        <v>41859.68069444444</v>
      </c>
      <c r="J1815">
        <v>1407532812</v>
      </c>
      <c r="K1815" s="11">
        <f>(StarterBook[[#This Row],[launched_at]]/86400)+25569+(-5/24)</f>
        <v>41829.68069444444</v>
      </c>
      <c r="L1815">
        <v>1404940812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t="e">
        <f>E1815/N1815</f>
        <v>#DIV/0!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11">
        <f>(StarterBook[[#This Row],[deadline]]/86400) + 25569+ (-5/24)</f>
        <v>42063.105740740742</v>
      </c>
      <c r="J1816">
        <v>1425108736</v>
      </c>
      <c r="K1816" s="11">
        <f>(StarterBook[[#This Row],[launched_at]]/86400)+25569+(-5/24)</f>
        <v>42033.105740740742</v>
      </c>
      <c r="L1816">
        <v>1422516736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>
        <f>E1816/N1816</f>
        <v>42.157142857142858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11">
        <f>(StarterBook[[#This Row],[deadline]]/86400) + 25569+ (-5/24)</f>
        <v>42186.698344907403</v>
      </c>
      <c r="J1817">
        <v>1435787137</v>
      </c>
      <c r="K1817" s="11">
        <f>(StarterBook[[#This Row],[launched_at]]/86400)+25569+(-5/24)</f>
        <v>42172.698344907403</v>
      </c>
      <c r="L1817">
        <v>1434577537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t="e">
        <f>E1817/N1817</f>
        <v>#DIV/0!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11">
        <f>(StarterBook[[#This Row],[deadline]]/86400) + 25569+ (-5/24)</f>
        <v>42576.583333333336</v>
      </c>
      <c r="J1818">
        <v>1469473200</v>
      </c>
      <c r="K1818" s="11">
        <f>(StarterBook[[#This Row],[launched_at]]/86400)+25569+(-5/24)</f>
        <v>42548.667858796289</v>
      </c>
      <c r="L1818">
        <v>1467061303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>
        <f>E1818/N1818</f>
        <v>84.833333333333329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11">
        <f>(StarterBook[[#This Row],[deadline]]/86400) + 25569+ (-5/24)</f>
        <v>42765.082638888889</v>
      </c>
      <c r="J1819">
        <v>1485759540</v>
      </c>
      <c r="K1819" s="11">
        <f>(StarterBook[[#This Row],[launched_at]]/86400)+25569+(-5/24)</f>
        <v>42705.453784722216</v>
      </c>
      <c r="L1819">
        <v>1480607607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>
        <f>E1819/N1819</f>
        <v>94.19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11">
        <f>(StarterBook[[#This Row],[deadline]]/86400) + 25569+ (-5/24)</f>
        <v>42096.984374999993</v>
      </c>
      <c r="J1820">
        <v>1428035850</v>
      </c>
      <c r="K1820" s="11">
        <f>(StarterBook[[#This Row],[launched_at]]/86400)+25569+(-5/24)</f>
        <v>42067.026041666664</v>
      </c>
      <c r="L1820">
        <v>1425447450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t="e">
        <f>E1820/N1820</f>
        <v>#DIV/0!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11">
        <f>(StarterBook[[#This Row],[deadline]]/86400) + 25569+ (-5/24)</f>
        <v>41850.543935185182</v>
      </c>
      <c r="J1821">
        <v>1406743396</v>
      </c>
      <c r="K1821" s="11">
        <f>(StarterBook[[#This Row],[launched_at]]/86400)+25569+(-5/24)</f>
        <v>41820.543935185182</v>
      </c>
      <c r="L1821">
        <v>1404151396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>
        <f>E1821/N1821</f>
        <v>6.25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11">
        <f>(StarterBook[[#This Row],[deadline]]/86400) + 25569+ (-5/24)</f>
        <v>42094.834374999999</v>
      </c>
      <c r="J1822">
        <v>1427850090</v>
      </c>
      <c r="K1822" s="11">
        <f>(StarterBook[[#This Row],[launched_at]]/86400)+25569+(-5/24)</f>
        <v>42064.876041666663</v>
      </c>
      <c r="L1822">
        <v>1425261690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>
        <f>E1822/N1822</f>
        <v>213.375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11">
        <f>(StarterBook[[#This Row],[deadline]]/86400) + 25569+ (-5/24)</f>
        <v>40971.110729166663</v>
      </c>
      <c r="J1823">
        <v>1330760367</v>
      </c>
      <c r="K1823" s="11">
        <f>(StarterBook[[#This Row],[launched_at]]/86400)+25569+(-5/24)</f>
        <v>40926.110729166663</v>
      </c>
      <c r="L1823">
        <v>1326872367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>
        <f>E1823/N1823</f>
        <v>59.162280701754383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11">
        <f>(StarterBook[[#This Row],[deadline]]/86400) + 25569+ (-5/24)</f>
        <v>41670.584027777775</v>
      </c>
      <c r="J1824">
        <v>1391194860</v>
      </c>
      <c r="K1824" s="11">
        <f>(StarterBook[[#This Row],[launched_at]]/86400)+25569+(-5/24)</f>
        <v>41634.588680555556</v>
      </c>
      <c r="L1824">
        <v>1388084862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>
        <f>E1824/N1824</f>
        <v>27.272727272727273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11">
        <f>(StarterBook[[#This Row],[deadline]]/86400) + 25569+ (-5/24)</f>
        <v>41206.47657407407</v>
      </c>
      <c r="J1825">
        <v>1351095976</v>
      </c>
      <c r="K1825" s="11">
        <f>(StarterBook[[#This Row],[launched_at]]/86400)+25569+(-5/24)</f>
        <v>41176.47657407407</v>
      </c>
      <c r="L1825">
        <v>1348503976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>
        <f>E1825/N1825</f>
        <v>24.575757575757574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11">
        <f>(StarterBook[[#This Row],[deadline]]/86400) + 25569+ (-5/24)</f>
        <v>41646.880555555552</v>
      </c>
      <c r="J1826">
        <v>1389146880</v>
      </c>
      <c r="K1826" s="11">
        <f>(StarterBook[[#This Row],[launched_at]]/86400)+25569+(-5/24)</f>
        <v>41626.707951388882</v>
      </c>
      <c r="L1826">
        <v>1387403967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>
        <f>E1826/N1826</f>
        <v>75.05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11">
        <f>(StarterBook[[#This Row],[deadline]]/86400) + 25569+ (-5/24)</f>
        <v>41466.626192129625</v>
      </c>
      <c r="J1827">
        <v>1373572903</v>
      </c>
      <c r="K1827" s="11">
        <f>(StarterBook[[#This Row],[launched_at]]/86400)+25569+(-5/24)</f>
        <v>41443.626192129625</v>
      </c>
      <c r="L1827">
        <v>1371585703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>
        <f>E1827/N1827</f>
        <v>42.02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11">
        <f>(StarterBook[[#This Row],[deadline]]/86400) + 25569+ (-5/24)</f>
        <v>41687.715474537035</v>
      </c>
      <c r="J1828">
        <v>1392675017</v>
      </c>
      <c r="K1828" s="11">
        <f>(StarterBook[[#This Row],[launched_at]]/86400)+25569+(-5/24)</f>
        <v>41657.715474537035</v>
      </c>
      <c r="L1828">
        <v>1390083017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>
        <f>E1828/N1828</f>
        <v>53.157894736842103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11">
        <f>(StarterBook[[#This Row],[deadline]]/86400) + 25569+ (-5/24)</f>
        <v>40605.117604166662</v>
      </c>
      <c r="J1829">
        <v>1299138561</v>
      </c>
      <c r="K1829" s="11">
        <f>(StarterBook[[#This Row],[launched_at]]/86400)+25569+(-5/24)</f>
        <v>40555.117604166662</v>
      </c>
      <c r="L1829">
        <v>1294818561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>
        <f>E1829/N1829</f>
        <v>83.885416666666671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11">
        <f>(StarterBook[[#This Row],[deadline]]/86400) + 25569+ (-5/24)</f>
        <v>41768.708333333328</v>
      </c>
      <c r="J1830">
        <v>1399672800</v>
      </c>
      <c r="K1830" s="11">
        <f>(StarterBook[[#This Row],[launched_at]]/86400)+25569+(-5/24)</f>
        <v>41736.691319444442</v>
      </c>
      <c r="L1830">
        <v>1396906530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>
        <f>E1830/N1830</f>
        <v>417.33333333333331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11">
        <f>(StarterBook[[#This Row],[deadline]]/86400) + 25569+ (-5/24)</f>
        <v>40564.708333333328</v>
      </c>
      <c r="J1831">
        <v>1295647200</v>
      </c>
      <c r="K1831" s="11">
        <f>(StarterBook[[#This Row],[launched_at]]/86400)+25569+(-5/24)</f>
        <v>40515.879293981481</v>
      </c>
      <c r="L1831">
        <v>1291428371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>
        <f>E1831/N1831</f>
        <v>75.765151515151516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11">
        <f>(StarterBook[[#This Row],[deadline]]/86400) + 25569+ (-5/24)</f>
        <v>41694.475775462961</v>
      </c>
      <c r="J1832">
        <v>1393259107</v>
      </c>
      <c r="K1832" s="11">
        <f>(StarterBook[[#This Row],[launched_at]]/86400)+25569+(-5/24)</f>
        <v>41664.475775462961</v>
      </c>
      <c r="L1832">
        <v>1390667107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>
        <f>E1832/N1832</f>
        <v>67.389380530973455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11">
        <f>(StarterBook[[#This Row],[deadline]]/86400) + 25569+ (-5/24)</f>
        <v>41041.787766203699</v>
      </c>
      <c r="J1833">
        <v>1336866863</v>
      </c>
      <c r="K1833" s="11">
        <f>(StarterBook[[#This Row],[launched_at]]/86400)+25569+(-5/24)</f>
        <v>41026.787766203699</v>
      </c>
      <c r="L1833">
        <v>1335570863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>
        <f>E1833/N1833</f>
        <v>73.571428571428569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11">
        <f>(StarterBook[[#This Row],[deadline]]/86400) + 25569+ (-5/24)</f>
        <v>40606.331331018519</v>
      </c>
      <c r="J1834">
        <v>1299243427</v>
      </c>
      <c r="K1834" s="11">
        <f>(StarterBook[[#This Row],[launched_at]]/86400)+25569+(-5/24)</f>
        <v>40576.331331018519</v>
      </c>
      <c r="L1834">
        <v>1296651427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>
        <f>E1834/N1834</f>
        <v>25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11">
        <f>(StarterBook[[#This Row],[deadline]]/86400) + 25569+ (-5/24)</f>
        <v>41335.124305555553</v>
      </c>
      <c r="J1835">
        <v>1362211140</v>
      </c>
      <c r="K1835" s="11">
        <f>(StarterBook[[#This Row],[launched_at]]/86400)+25569+(-5/24)</f>
        <v>41302.835682870369</v>
      </c>
      <c r="L1835">
        <v>1359421403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>
        <f>E1835/N1835</f>
        <v>42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11">
        <f>(StarterBook[[#This Row],[deadline]]/86400) + 25569+ (-5/24)</f>
        <v>42028.755729166667</v>
      </c>
      <c r="J1836">
        <v>1422140895</v>
      </c>
      <c r="K1836" s="11">
        <f>(StarterBook[[#This Row],[launched_at]]/86400)+25569+(-5/24)</f>
        <v>41988.755729166667</v>
      </c>
      <c r="L1836">
        <v>1418684895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>
        <f>E1836/N1836</f>
        <v>131.16666666666666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11">
        <f>(StarterBook[[#This Row],[deadline]]/86400) + 25569+ (-5/24)</f>
        <v>42460.452210648145</v>
      </c>
      <c r="J1837">
        <v>1459439471</v>
      </c>
      <c r="K1837" s="11">
        <f>(StarterBook[[#This Row],[launched_at]]/86400)+25569+(-5/24)</f>
        <v>42430.49387731481</v>
      </c>
      <c r="L1837">
        <v>1456851071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>
        <f>E1837/N1837</f>
        <v>47.272727272727273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11">
        <f>(StarterBook[[#This Row],[deadline]]/86400) + 25569+ (-5/24)</f>
        <v>41322.601030092592</v>
      </c>
      <c r="J1838">
        <v>1361129129</v>
      </c>
      <c r="K1838" s="11">
        <f>(StarterBook[[#This Row],[launched_at]]/86400)+25569+(-5/24)</f>
        <v>41305.601030092592</v>
      </c>
      <c r="L1838">
        <v>1359660329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>
        <f>E1838/N1838</f>
        <v>182.12727272727273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11">
        <f>(StarterBook[[#This Row],[deadline]]/86400) + 25569+ (-5/24)</f>
        <v>40985.797858796293</v>
      </c>
      <c r="J1839">
        <v>1332029335</v>
      </c>
      <c r="K1839" s="11">
        <f>(StarterBook[[#This Row],[launched_at]]/86400)+25569+(-5/24)</f>
        <v>40925.839525462965</v>
      </c>
      <c r="L1839">
        <v>1326848935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>
        <f>E1839/N1839</f>
        <v>61.366666666666667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11">
        <f>(StarterBook[[#This Row],[deadline]]/86400) + 25569+ (-5/24)</f>
        <v>40816.916666666664</v>
      </c>
      <c r="J1840">
        <v>1317438000</v>
      </c>
      <c r="K1840" s="11">
        <f>(StarterBook[[#This Row],[launched_at]]/86400)+25569+(-5/24)</f>
        <v>40788.578206018516</v>
      </c>
      <c r="L1840">
        <v>1314989557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>
        <f>E1840/N1840</f>
        <v>35.767499999999998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11">
        <f>(StarterBook[[#This Row],[deadline]]/86400) + 25569+ (-5/24)</f>
        <v>42644.513680555552</v>
      </c>
      <c r="J1841">
        <v>1475342382</v>
      </c>
      <c r="K1841" s="11">
        <f>(StarterBook[[#This Row],[launched_at]]/86400)+25569+(-5/24)</f>
        <v>42614.513680555552</v>
      </c>
      <c r="L1841">
        <v>1472750382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>
        <f>E1841/N1841</f>
        <v>45.62222222222222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11">
        <f>(StarterBook[[#This Row],[deadline]]/86400) + 25569+ (-5/24)</f>
        <v>41400.999305555553</v>
      </c>
      <c r="J1842">
        <v>1367902740</v>
      </c>
      <c r="K1842" s="11">
        <f>(StarterBook[[#This Row],[launched_at]]/86400)+25569+(-5/24)</f>
        <v>41381.88784722222</v>
      </c>
      <c r="L1842">
        <v>1366251510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>
        <f>E1842/N1842</f>
        <v>75.384615384615387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11">
        <f>(StarterBook[[#This Row],[deadline]]/86400) + 25569+ (-5/24)</f>
        <v>41778.999305555553</v>
      </c>
      <c r="J1843">
        <v>1400561940</v>
      </c>
      <c r="K1843" s="11">
        <f>(StarterBook[[#This Row],[launched_at]]/86400)+25569+(-5/24)</f>
        <v>41745.637094907404</v>
      </c>
      <c r="L1843">
        <v>1397679445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>
        <f>E1843/N1843</f>
        <v>50.875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11">
        <f>(StarterBook[[#This Row],[deadline]]/86400) + 25569+ (-5/24)</f>
        <v>42065.040972222218</v>
      </c>
      <c r="J1844">
        <v>1425275940</v>
      </c>
      <c r="K1844" s="11">
        <f>(StarterBook[[#This Row],[launched_at]]/86400)+25569+(-5/24)</f>
        <v>42031.423391203702</v>
      </c>
      <c r="L1844">
        <v>1422371381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>
        <f>E1844/N1844</f>
        <v>119.28571428571429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11">
        <f>(StarterBook[[#This Row],[deadline]]/86400) + 25569+ (-5/24)</f>
        <v>40594.786504629628</v>
      </c>
      <c r="J1845">
        <v>1298245954</v>
      </c>
      <c r="K1845" s="11">
        <f>(StarterBook[[#This Row],[launched_at]]/86400)+25569+(-5/24)</f>
        <v>40564.786504629628</v>
      </c>
      <c r="L1845">
        <v>1295653954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>
        <f>E1845/N1845</f>
        <v>92.541865671641801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11">
        <f>(StarterBook[[#This Row],[deadline]]/86400) + 25569+ (-5/24)</f>
        <v>40704.916666666664</v>
      </c>
      <c r="J1846">
        <v>1307761200</v>
      </c>
      <c r="K1846" s="11">
        <f>(StarterBook[[#This Row],[launched_at]]/86400)+25569+(-5/24)</f>
        <v>40666.765208333331</v>
      </c>
      <c r="L1846">
        <v>1304464914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>
        <f>E1846/N1846</f>
        <v>76.05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11">
        <f>(StarterBook[[#This Row],[deadline]]/86400) + 25569+ (-5/24)</f>
        <v>42537.996527777774</v>
      </c>
      <c r="J1847">
        <v>1466139300</v>
      </c>
      <c r="K1847" s="11">
        <f>(StarterBook[[#This Row],[launched_at]]/86400)+25569+(-5/24)</f>
        <v>42523.124976851854</v>
      </c>
      <c r="L1847">
        <v>1464854398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>
        <f>E1847/N1847</f>
        <v>52.631578947368418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11">
        <f>(StarterBook[[#This Row],[deadline]]/86400) + 25569+ (-5/24)</f>
        <v>41258.441863425927</v>
      </c>
      <c r="J1848">
        <v>1355585777</v>
      </c>
      <c r="K1848" s="11">
        <f>(StarterBook[[#This Row],[launched_at]]/86400)+25569+(-5/24)</f>
        <v>41228.441863425927</v>
      </c>
      <c r="L1848">
        <v>1352993777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>
        <f>E1848/N1848</f>
        <v>98.990430622009569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11">
        <f>(StarterBook[[#This Row],[deadline]]/86400) + 25569+ (-5/24)</f>
        <v>42115.028148148143</v>
      </c>
      <c r="J1849">
        <v>1429594832</v>
      </c>
      <c r="K1849" s="11">
        <f>(StarterBook[[#This Row],[launched_at]]/86400)+25569+(-5/24)</f>
        <v>42094.028148148143</v>
      </c>
      <c r="L1849">
        <v>1427780432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>
        <f>E1849/N1849</f>
        <v>79.526315789473685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11">
        <f>(StarterBook[[#This Row],[deadline]]/86400) + 25569+ (-5/24)</f>
        <v>40755.082638888889</v>
      </c>
      <c r="J1850">
        <v>1312095540</v>
      </c>
      <c r="K1850" s="11">
        <f>(StarterBook[[#This Row],[launched_at]]/86400)+25569+(-5/24)</f>
        <v>40691.579722222217</v>
      </c>
      <c r="L1850">
        <v>1306608888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>
        <f>E1850/N1850</f>
        <v>134.20833333333334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11">
        <f>(StarterBook[[#This Row],[deadline]]/86400) + 25569+ (-5/24)</f>
        <v>41199.637256944443</v>
      </c>
      <c r="J1851">
        <v>1350505059</v>
      </c>
      <c r="K1851" s="11">
        <f>(StarterBook[[#This Row],[launched_at]]/86400)+25569+(-5/24)</f>
        <v>41169.637256944443</v>
      </c>
      <c r="L1851">
        <v>1347913059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>
        <f>E1851/N1851</f>
        <v>37.625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11">
        <f>(StarterBook[[#This Row],[deadline]]/86400) + 25569+ (-5/24)</f>
        <v>41830.751157407409</v>
      </c>
      <c r="J1852">
        <v>1405033300</v>
      </c>
      <c r="K1852" s="11">
        <f>(StarterBook[[#This Row],[launched_at]]/86400)+25569+(-5/24)</f>
        <v>41800.751157407409</v>
      </c>
      <c r="L1852">
        <v>1402441300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>
        <f>E1852/N1852</f>
        <v>51.044692737430168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11">
        <f>(StarterBook[[#This Row],[deadline]]/86400) + 25569+ (-5/24)</f>
        <v>41847.833333333328</v>
      </c>
      <c r="J1853">
        <v>1406509200</v>
      </c>
      <c r="K1853" s="11">
        <f>(StarterBook[[#This Row],[launched_at]]/86400)+25569+(-5/24)</f>
        <v>41827.69835648148</v>
      </c>
      <c r="L1853">
        <v>1404769538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>
        <f>E1853/N1853</f>
        <v>50.03846153846154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11">
        <f>(StarterBook[[#This Row],[deadline]]/86400) + 25569+ (-5/24)</f>
        <v>42118.791666666664</v>
      </c>
      <c r="J1854">
        <v>1429920000</v>
      </c>
      <c r="K1854" s="11">
        <f>(StarterBook[[#This Row],[launched_at]]/86400)+25569+(-5/24)</f>
        <v>42081.563101851854</v>
      </c>
      <c r="L1854">
        <v>1426703452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>
        <f>E1854/N1854</f>
        <v>133.93129770992365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11">
        <f>(StarterBook[[#This Row],[deadline]]/86400) + 25569+ (-5/24)</f>
        <v>41226.893715277773</v>
      </c>
      <c r="J1855">
        <v>1352860017</v>
      </c>
      <c r="K1855" s="11">
        <f>(StarterBook[[#This Row],[launched_at]]/86400)+25569+(-5/24)</f>
        <v>41176.852048611108</v>
      </c>
      <c r="L1855">
        <v>1348536417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>
        <f>E1855/N1855</f>
        <v>58.214285714285715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11">
        <f>(StarterBook[[#This Row],[deadline]]/86400) + 25569+ (-5/24)</f>
        <v>41417.812928240739</v>
      </c>
      <c r="J1856">
        <v>1369355437</v>
      </c>
      <c r="K1856" s="11">
        <f>(StarterBook[[#This Row],[launched_at]]/86400)+25569+(-5/24)</f>
        <v>41387.812928240739</v>
      </c>
      <c r="L1856">
        <v>1366763437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>
        <f>E1856/N1856</f>
        <v>88.037643678160919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11">
        <f>(StarterBook[[#This Row],[deadline]]/86400) + 25569+ (-5/24)</f>
        <v>41645.330324074072</v>
      </c>
      <c r="J1857">
        <v>1389012940</v>
      </c>
      <c r="K1857" s="11">
        <f>(StarterBook[[#This Row],[launched_at]]/86400)+25569+(-5/24)</f>
        <v>41600.330324074072</v>
      </c>
      <c r="L1857">
        <v>1385124940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>
        <f>E1857/N1857</f>
        <v>70.576753926701571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11">
        <f>(StarterBook[[#This Row],[deadline]]/86400) + 25569+ (-5/24)</f>
        <v>41838.64666666666</v>
      </c>
      <c r="J1858">
        <v>1405715472</v>
      </c>
      <c r="K1858" s="11">
        <f>(StarterBook[[#This Row],[launched_at]]/86400)+25569+(-5/24)</f>
        <v>41817.64666666666</v>
      </c>
      <c r="L1858">
        <v>1403901072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>
        <f>E1858/N1858</f>
        <v>53.289473684210527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11">
        <f>(StarterBook[[#This Row],[deadline]]/86400) + 25569+ (-5/24)</f>
        <v>41894.560335648144</v>
      </c>
      <c r="J1859">
        <v>1410546413</v>
      </c>
      <c r="K1859" s="11">
        <f>(StarterBook[[#This Row],[launched_at]]/86400)+25569+(-5/24)</f>
        <v>41864.560335648144</v>
      </c>
      <c r="L1859">
        <v>1407954413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>
        <f>E1859/N1859</f>
        <v>136.36363636363637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11">
        <f>(StarterBook[[#This Row],[deadline]]/86400) + 25569+ (-5/24)</f>
        <v>40893.033807870372</v>
      </c>
      <c r="J1860">
        <v>1324014521</v>
      </c>
      <c r="K1860" s="11">
        <f>(StarterBook[[#This Row],[launched_at]]/86400)+25569+(-5/24)</f>
        <v>40832.9921412037</v>
      </c>
      <c r="L1860">
        <v>1318826921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>
        <f>E1860/N1860</f>
        <v>40.547315436241611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11">
        <f>(StarterBook[[#This Row],[deadline]]/86400) + 25569+ (-5/24)</f>
        <v>40808.561678240738</v>
      </c>
      <c r="J1861">
        <v>1316716129</v>
      </c>
      <c r="K1861" s="11">
        <f>(StarterBook[[#This Row],[launched_at]]/86400)+25569+(-5/24)</f>
        <v>40778.561678240738</v>
      </c>
      <c r="L1861">
        <v>1314124129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>
        <f>E1861/N1861</f>
        <v>70.625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11">
        <f>(StarterBook[[#This Row],[deadline]]/86400) + 25569+ (-5/24)</f>
        <v>41676.500972222224</v>
      </c>
      <c r="J1862">
        <v>1391706084</v>
      </c>
      <c r="K1862" s="11">
        <f>(StarterBook[[#This Row],[launched_at]]/86400)+25569+(-5/24)</f>
        <v>41655.500972222224</v>
      </c>
      <c r="L1862">
        <v>1389891684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>
        <f>E1862/N1862</f>
        <v>52.684210526315788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11">
        <f>(StarterBook[[#This Row],[deadline]]/86400) + 25569+ (-5/24)</f>
        <v>42030.091909722221</v>
      </c>
      <c r="J1863">
        <v>1422256341</v>
      </c>
      <c r="K1863" s="11">
        <f>(StarterBook[[#This Row],[launched_at]]/86400)+25569+(-5/24)</f>
        <v>42000.091909722221</v>
      </c>
      <c r="L1863">
        <v>1419664341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t="e">
        <f>E1863/N1863</f>
        <v>#DIV/0!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11">
        <f>(StarterBook[[#This Row],[deadline]]/86400) + 25569+ (-5/24)</f>
        <v>42802.104166666664</v>
      </c>
      <c r="J1864">
        <v>1488958200</v>
      </c>
      <c r="K1864" s="11">
        <f>(StarterBook[[#This Row],[launched_at]]/86400)+25569+(-5/24)</f>
        <v>42755.284421296295</v>
      </c>
      <c r="L1864">
        <v>1484912974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>
        <f>E1864/N1864</f>
        <v>90.9375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11">
        <f>(StarterBook[[#This Row],[deadline]]/86400) + 25569+ (-5/24)</f>
        <v>41802.588946759257</v>
      </c>
      <c r="J1865">
        <v>1402600085</v>
      </c>
      <c r="K1865" s="11">
        <f>(StarterBook[[#This Row],[launched_at]]/86400)+25569+(-5/24)</f>
        <v>41772.588946759257</v>
      </c>
      <c r="L1865">
        <v>1400008085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>
        <f>E1865/N1865</f>
        <v>5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11">
        <f>(StarterBook[[#This Row],[deadline]]/86400) + 25569+ (-5/24)</f>
        <v>41763.508101851847</v>
      </c>
      <c r="J1866">
        <v>1399223500</v>
      </c>
      <c r="K1866" s="11">
        <f>(StarterBook[[#This Row],[launched_at]]/86400)+25569+(-5/24)</f>
        <v>41733.508101851847</v>
      </c>
      <c r="L1866">
        <v>1396631500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>
        <f>E1866/N1866</f>
        <v>58.083333333333336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11">
        <f>(StarterBook[[#This Row],[deadline]]/86400) + 25569+ (-5/24)</f>
        <v>42680.200775462959</v>
      </c>
      <c r="J1867">
        <v>1478425747</v>
      </c>
      <c r="K1867" s="11">
        <f>(StarterBook[[#This Row],[launched_at]]/86400)+25569+(-5/24)</f>
        <v>42645.159108796295</v>
      </c>
      <c r="L1867">
        <v>1475398147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>
        <f>E1867/N1867</f>
        <v>2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11">
        <f>(StarterBook[[#This Row],[deadline]]/86400) + 25569+ (-5/24)</f>
        <v>42794.958333333336</v>
      </c>
      <c r="J1868">
        <v>1488340800</v>
      </c>
      <c r="K1868" s="11">
        <f>(StarterBook[[#This Row],[launched_at]]/86400)+25569+(-5/24)</f>
        <v>42742.038159722222</v>
      </c>
      <c r="L1868">
        <v>1483768497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>
        <f>E1868/N1868</f>
        <v>62.5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11">
        <f>(StarterBook[[#This Row],[deadline]]/86400) + 25569+ (-5/24)</f>
        <v>42679.716574074067</v>
      </c>
      <c r="J1869">
        <v>1478383912</v>
      </c>
      <c r="K1869" s="11">
        <f>(StarterBook[[#This Row],[launched_at]]/86400)+25569+(-5/24)</f>
        <v>42649.716574074067</v>
      </c>
      <c r="L1869">
        <v>1475791912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>
        <f>E1869/N1869</f>
        <v>10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11">
        <f>(StarterBook[[#This Row],[deadline]]/86400) + 25569+ (-5/24)</f>
        <v>42353.124305555553</v>
      </c>
      <c r="J1870">
        <v>1450166340</v>
      </c>
      <c r="K1870" s="11">
        <f>(StarterBook[[#This Row],[launched_at]]/86400)+25569+(-5/24)</f>
        <v>42328.570891203701</v>
      </c>
      <c r="L1870">
        <v>1448044925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>
        <f>E1870/N1870</f>
        <v>71.588235294117652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11">
        <f>(StarterBook[[#This Row],[deadline]]/86400) + 25569+ (-5/24)</f>
        <v>42738.794548611106</v>
      </c>
      <c r="J1871">
        <v>1483488249</v>
      </c>
      <c r="K1871" s="11">
        <f>(StarterBook[[#This Row],[launched_at]]/86400)+25569+(-5/24)</f>
        <v>42708.794548611106</v>
      </c>
      <c r="L1871">
        <v>1480896249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t="e">
        <f>E1871/N1871</f>
        <v>#DIV/0!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11">
        <f>(StarterBook[[#This Row],[deadline]]/86400) + 25569+ (-5/24)</f>
        <v>42399.970138888886</v>
      </c>
      <c r="J1872">
        <v>1454213820</v>
      </c>
      <c r="K1872" s="11">
        <f>(StarterBook[[#This Row],[launched_at]]/86400)+25569+(-5/24)</f>
        <v>42371.14739583333</v>
      </c>
      <c r="L1872">
        <v>1451723535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>
        <f>E1872/N1872</f>
        <v>32.81818181818182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11">
        <f>(StarterBook[[#This Row],[deadline]]/86400) + 25569+ (-5/24)</f>
        <v>41963.616909722223</v>
      </c>
      <c r="J1873">
        <v>1416512901</v>
      </c>
      <c r="K1873" s="11">
        <f>(StarterBook[[#This Row],[launched_at]]/86400)+25569+(-5/24)</f>
        <v>41923.575243055551</v>
      </c>
      <c r="L1873">
        <v>1413053301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>
        <f>E1873/N1873</f>
        <v>49.11578947368421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11">
        <f>(StarterBook[[#This Row],[deadline]]/86400) + 25569+ (-5/24)</f>
        <v>42184.921319444438</v>
      </c>
      <c r="J1874">
        <v>1435633602</v>
      </c>
      <c r="K1874" s="11">
        <f>(StarterBook[[#This Row],[launched_at]]/86400)+25569+(-5/24)</f>
        <v>42154.921319444438</v>
      </c>
      <c r="L1874">
        <v>1433041602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>
        <f>E1874/N1874</f>
        <v>16.307692307692307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11">
        <f>(StarterBook[[#This Row],[deadline]]/86400) + 25569+ (-5/24)</f>
        <v>42193.489583333336</v>
      </c>
      <c r="J1875">
        <v>1436373900</v>
      </c>
      <c r="K1875" s="11">
        <f>(StarterBook[[#This Row],[launched_at]]/86400)+25569+(-5/24)</f>
        <v>42164.407523148147</v>
      </c>
      <c r="L1875">
        <v>1433861210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>
        <f>E1875/N1875</f>
        <v>18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11">
        <f>(StarterBook[[#This Row],[deadline]]/86400) + 25569+ (-5/24)</f>
        <v>42549.760798611103</v>
      </c>
      <c r="J1876">
        <v>1467155733</v>
      </c>
      <c r="K1876" s="11">
        <f>(StarterBook[[#This Row],[launched_at]]/86400)+25569+(-5/24)</f>
        <v>42529.760798611103</v>
      </c>
      <c r="L1876">
        <v>1465427733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>
        <f>E1876/N1876</f>
        <v>13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11">
        <f>(StarterBook[[#This Row],[deadline]]/86400) + 25569+ (-5/24)</f>
        <v>42588.691064814811</v>
      </c>
      <c r="J1877">
        <v>1470519308</v>
      </c>
      <c r="K1877" s="11">
        <f>(StarterBook[[#This Row],[launched_at]]/86400)+25569+(-5/24)</f>
        <v>42528.691064814811</v>
      </c>
      <c r="L1877">
        <v>1465335308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>
        <f>E1877/N1877</f>
        <v>17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11">
        <f>(StarterBook[[#This Row],[deadline]]/86400) + 25569+ (-5/24)</f>
        <v>41806.07644675926</v>
      </c>
      <c r="J1878">
        <v>1402901405</v>
      </c>
      <c r="K1878" s="11">
        <f>(StarterBook[[#This Row],[launched_at]]/86400)+25569+(-5/24)</f>
        <v>41776.07644675926</v>
      </c>
      <c r="L1878">
        <v>1400309405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t="e">
        <f>E1878/N1878</f>
        <v>#DIV/0!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11">
        <f>(StarterBook[[#This Row],[deadline]]/86400) + 25569+ (-5/24)</f>
        <v>42063.820891203701</v>
      </c>
      <c r="J1879">
        <v>1425170525</v>
      </c>
      <c r="K1879" s="11">
        <f>(StarterBook[[#This Row],[launched_at]]/86400)+25569+(-5/24)</f>
        <v>42034.820891203701</v>
      </c>
      <c r="L1879">
        <v>1422664925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t="e">
        <f>E1879/N1879</f>
        <v>#DIV/0!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11">
        <f>(StarterBook[[#This Row],[deadline]]/86400) + 25569+ (-5/24)</f>
        <v>41802.800405092588</v>
      </c>
      <c r="J1880">
        <v>1402618355</v>
      </c>
      <c r="K1880" s="11">
        <f>(StarterBook[[#This Row],[launched_at]]/86400)+25569+(-5/24)</f>
        <v>41772.800405092588</v>
      </c>
      <c r="L1880">
        <v>1400026355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t="e">
        <f>E1880/N1880</f>
        <v>#DIV/0!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11">
        <f>(StarterBook[[#This Row],[deadline]]/86400) + 25569+ (-5/24)</f>
        <v>42443.399641203701</v>
      </c>
      <c r="J1881">
        <v>1457966129</v>
      </c>
      <c r="K1881" s="11">
        <f>(StarterBook[[#This Row],[launched_at]]/86400)+25569+(-5/24)</f>
        <v>42413.441307870373</v>
      </c>
      <c r="L1881">
        <v>1455377729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>
        <f>E1881/N1881</f>
        <v>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11">
        <f>(StarterBook[[#This Row],[deadline]]/86400) + 25569+ (-5/24)</f>
        <v>42459.31689814815</v>
      </c>
      <c r="J1882">
        <v>1459341380</v>
      </c>
      <c r="K1882" s="11">
        <f>(StarterBook[[#This Row],[launched_at]]/86400)+25569+(-5/24)</f>
        <v>42430.358564814807</v>
      </c>
      <c r="L1882">
        <v>1456839380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>
        <f>E1882/N1882</f>
        <v>41.833333333333336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11">
        <f>(StarterBook[[#This Row],[deadline]]/86400) + 25569+ (-5/24)</f>
        <v>42072.902650462966</v>
      </c>
      <c r="J1883">
        <v>1425955189</v>
      </c>
      <c r="K1883" s="11">
        <f>(StarterBook[[#This Row],[launched_at]]/86400)+25569+(-5/24)</f>
        <v>42042.944317129623</v>
      </c>
      <c r="L1883">
        <v>1423366789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>
        <f>E1883/N1883</f>
        <v>49.338428571428572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11">
        <f>(StarterBook[[#This Row],[deadline]]/86400) + 25569+ (-5/24)</f>
        <v>41100.783333333333</v>
      </c>
      <c r="J1884">
        <v>1341964080</v>
      </c>
      <c r="K1884" s="11">
        <f>(StarterBook[[#This Row],[launched_at]]/86400)+25569+(-5/24)</f>
        <v>41067.740879629629</v>
      </c>
      <c r="L1884">
        <v>1339109212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>
        <f>E1884/N1884</f>
        <v>41.728395061728392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11">
        <f>(StarterBook[[#This Row],[deadline]]/86400) + 25569+ (-5/24)</f>
        <v>41007.698009259257</v>
      </c>
      <c r="J1885">
        <v>1333921508</v>
      </c>
      <c r="K1885" s="11">
        <f>(StarterBook[[#This Row],[launched_at]]/86400)+25569+(-5/24)</f>
        <v>40977.739675925921</v>
      </c>
      <c r="L1885">
        <v>1331333108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>
        <f>E1885/N1885</f>
        <v>32.71875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11">
        <f>(StarterBook[[#This Row],[deadline]]/86400) + 25569+ (-5/24)</f>
        <v>41240.291666666664</v>
      </c>
      <c r="J1886">
        <v>1354017600</v>
      </c>
      <c r="K1886" s="11">
        <f>(StarterBook[[#This Row],[launched_at]]/86400)+25569+(-5/24)</f>
        <v>41204.989988425921</v>
      </c>
      <c r="L1886">
        <v>1350967535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>
        <f>E1886/N1886</f>
        <v>51.96153846153846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11">
        <f>(StarterBook[[#This Row],[deadline]]/86400) + 25569+ (-5/24)</f>
        <v>41131.708333333328</v>
      </c>
      <c r="J1887">
        <v>1344636000</v>
      </c>
      <c r="K1887" s="11">
        <f>(StarterBook[[#This Row],[launched_at]]/86400)+25569+(-5/24)</f>
        <v>41098.885532407403</v>
      </c>
      <c r="L1887">
        <v>1341800110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>
        <f>E1887/N1887</f>
        <v>50.685714285714283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11">
        <f>(StarterBook[[#This Row],[deadline]]/86400) + 25569+ (-5/24)</f>
        <v>41955.740023148144</v>
      </c>
      <c r="J1888">
        <v>1415832338</v>
      </c>
      <c r="K1888" s="11">
        <f>(StarterBook[[#This Row],[launched_at]]/86400)+25569+(-5/24)</f>
        <v>41925.69835648148</v>
      </c>
      <c r="L1888">
        <v>1413236738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>
        <f>E1888/N1888</f>
        <v>42.241379310344826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11">
        <f>(StarterBook[[#This Row],[deadline]]/86400) + 25569+ (-5/24)</f>
        <v>42341.687499999993</v>
      </c>
      <c r="J1889">
        <v>1449178200</v>
      </c>
      <c r="K1889" s="11">
        <f>(StarterBook[[#This Row],[launched_at]]/86400)+25569+(-5/24)</f>
        <v>42323.591805555552</v>
      </c>
      <c r="L1889">
        <v>1447614732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>
        <f>E1889/N1889</f>
        <v>416.875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11">
        <f>(StarterBook[[#This Row],[deadline]]/86400) + 25569+ (-5/24)</f>
        <v>40329.999305555553</v>
      </c>
      <c r="J1890">
        <v>1275368340</v>
      </c>
      <c r="K1890" s="11">
        <f>(StarterBook[[#This Row],[launched_at]]/86400)+25569+(-5/24)</f>
        <v>40299.03162037037</v>
      </c>
      <c r="L1890">
        <v>1272692732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>
        <f>E1890/N1890</f>
        <v>46.651685393258425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11">
        <f>(StarterBook[[#This Row],[deadline]]/86400) + 25569+ (-5/24)</f>
        <v>41344.543356481481</v>
      </c>
      <c r="J1891">
        <v>1363024946</v>
      </c>
      <c r="K1891" s="11">
        <f>(StarterBook[[#This Row],[launched_at]]/86400)+25569+(-5/24)</f>
        <v>41299.585023148145</v>
      </c>
      <c r="L1891">
        <v>1359140546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>
        <f>E1891/N1891</f>
        <v>48.454545454545453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11">
        <f>(StarterBook[[#This Row],[deadline]]/86400) + 25569+ (-5/24)</f>
        <v>41258.577870370369</v>
      </c>
      <c r="J1892">
        <v>1355597528</v>
      </c>
      <c r="K1892" s="11">
        <f>(StarterBook[[#This Row],[launched_at]]/86400)+25569+(-5/24)</f>
        <v>41228.577870370369</v>
      </c>
      <c r="L1892">
        <v>1353005528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>
        <f>E1892/N1892</f>
        <v>70.5289837398374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11">
        <f>(StarterBook[[#This Row],[deadline]]/86400) + 25569+ (-5/24)</f>
        <v>40381.041666666664</v>
      </c>
      <c r="J1893">
        <v>1279778400</v>
      </c>
      <c r="K1893" s="11">
        <f>(StarterBook[[#This Row],[launched_at]]/86400)+25569+(-5/24)</f>
        <v>40335.589745370366</v>
      </c>
      <c r="L1893">
        <v>1275851354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>
        <f>E1893/N1893</f>
        <v>87.958333333333329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11">
        <f>(StarterBook[[#This Row],[deadline]]/86400) + 25569+ (-5/24)</f>
        <v>40701.429178240738</v>
      </c>
      <c r="J1894">
        <v>1307459881</v>
      </c>
      <c r="K1894" s="11">
        <f>(StarterBook[[#This Row],[launched_at]]/86400)+25569+(-5/24)</f>
        <v>40671.429178240738</v>
      </c>
      <c r="L1894">
        <v>1304867881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>
        <f>E1894/N1894</f>
        <v>26.26923076923077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11">
        <f>(StarterBook[[#This Row],[deadline]]/86400) + 25569+ (-5/24)</f>
        <v>40648.957638888889</v>
      </c>
      <c r="J1895">
        <v>1302926340</v>
      </c>
      <c r="K1895" s="11">
        <f>(StarterBook[[#This Row],[launched_at]]/86400)+25569+(-5/24)</f>
        <v>40632.733622685184</v>
      </c>
      <c r="L1895">
        <v>1301524585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>
        <f>E1895/N1895</f>
        <v>57.777777777777779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11">
        <f>(StarterBook[[#This Row],[deadline]]/86400) + 25569+ (-5/24)</f>
        <v>40951.696562499994</v>
      </c>
      <c r="J1896">
        <v>1329082983</v>
      </c>
      <c r="K1896" s="11">
        <f>(StarterBook[[#This Row],[launched_at]]/86400)+25569+(-5/24)</f>
        <v>40920.696562499994</v>
      </c>
      <c r="L1896">
        <v>1326404583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>
        <f>E1896/N1896</f>
        <v>57.25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11">
        <f>(StarterBook[[#This Row],[deadline]]/86400) + 25569+ (-5/24)</f>
        <v>42297.538449074076</v>
      </c>
      <c r="J1897">
        <v>1445363722</v>
      </c>
      <c r="K1897" s="11">
        <f>(StarterBook[[#This Row],[launched_at]]/86400)+25569+(-5/24)</f>
        <v>42267.538449074076</v>
      </c>
      <c r="L1897">
        <v>1442771722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>
        <f>E1897/N1897</f>
        <v>196.34042553191489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11">
        <f>(StarterBook[[#This Row],[deadline]]/86400) + 25569+ (-5/24)</f>
        <v>41011.501909722218</v>
      </c>
      <c r="J1898">
        <v>1334250165</v>
      </c>
      <c r="K1898" s="11">
        <f>(StarterBook[[#This Row],[launched_at]]/86400)+25569+(-5/24)</f>
        <v>40981.501909722218</v>
      </c>
      <c r="L1898">
        <v>1331658165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>
        <f>E1898/N1898</f>
        <v>43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11">
        <f>(StarterBook[[#This Row],[deadline]]/86400) + 25569+ (-5/24)</f>
        <v>41702.666666666664</v>
      </c>
      <c r="J1899">
        <v>1393966800</v>
      </c>
      <c r="K1899" s="11">
        <f>(StarterBook[[#This Row],[launched_at]]/86400)+25569+(-5/24)</f>
        <v>41680.375069444439</v>
      </c>
      <c r="L1899">
        <v>1392040806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>
        <f>E1899/N1899</f>
        <v>35.551912568306008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11">
        <f>(StarterBook[[#This Row],[deadline]]/86400) + 25569+ (-5/24)</f>
        <v>42401.541666666664</v>
      </c>
      <c r="J1900">
        <v>1454349600</v>
      </c>
      <c r="K1900" s="11">
        <f>(StarterBook[[#This Row],[launched_at]]/86400)+25569+(-5/24)</f>
        <v>42365.9846412037</v>
      </c>
      <c r="L1900">
        <v>1451277473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>
        <f>E1900/N1900</f>
        <v>68.80952380952381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11">
        <f>(StarterBook[[#This Row],[deadline]]/86400) + 25569+ (-5/24)</f>
        <v>42088.691736111105</v>
      </c>
      <c r="J1901">
        <v>1427319366</v>
      </c>
      <c r="K1901" s="11">
        <f>(StarterBook[[#This Row],[launched_at]]/86400)+25569+(-5/24)</f>
        <v>42058.733402777776</v>
      </c>
      <c r="L1901">
        <v>1424730966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>
        <f>E1901/N1901</f>
        <v>28.571428571428573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11">
        <f>(StarterBook[[#This Row],[deadline]]/86400) + 25569+ (-5/24)</f>
        <v>41188.207638888889</v>
      </c>
      <c r="J1902">
        <v>1349517540</v>
      </c>
      <c r="K1902" s="11">
        <f>(StarterBook[[#This Row],[launched_at]]/86400)+25569+(-5/24)</f>
        <v>41160.663553240738</v>
      </c>
      <c r="L1902">
        <v>1347137731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>
        <f>E1902/N1902</f>
        <v>50.631666666666668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11">
        <f>(StarterBook[[#This Row],[deadline]]/86400) + 25569+ (-5/24)</f>
        <v>42146.333333333336</v>
      </c>
      <c r="J1903">
        <v>1432299600</v>
      </c>
      <c r="K1903" s="11">
        <f>(StarterBook[[#This Row],[launched_at]]/86400)+25569+(-5/24)</f>
        <v>42116.334826388884</v>
      </c>
      <c r="L1903">
        <v>1429707729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>
        <f>E1903/N1903</f>
        <v>106.8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11">
        <f>(StarterBook[[#This Row],[deadline]]/86400) + 25569+ (-5/24)</f>
        <v>42067.581562499996</v>
      </c>
      <c r="J1904">
        <v>1425495447</v>
      </c>
      <c r="K1904" s="11">
        <f>(StarterBook[[#This Row],[launched_at]]/86400)+25569+(-5/24)</f>
        <v>42037.581562499996</v>
      </c>
      <c r="L1904">
        <v>1422903447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>
        <f>E1904/N1904</f>
        <v>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11">
        <f>(StarterBook[[#This Row],[deadline]]/86400) + 25569+ (-5/24)</f>
        <v>42762.562395833331</v>
      </c>
      <c r="J1905">
        <v>1485541791</v>
      </c>
      <c r="K1905" s="11">
        <f>(StarterBook[[#This Row],[launched_at]]/86400)+25569+(-5/24)</f>
        <v>42702.562395833331</v>
      </c>
      <c r="L1905">
        <v>1480357791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>
        <f>E1905/N1905</f>
        <v>34.097560975609753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11">
        <f>(StarterBook[[#This Row],[deadline]]/86400) + 25569+ (-5/24)</f>
        <v>42371.477094907408</v>
      </c>
      <c r="J1906">
        <v>1451752021</v>
      </c>
      <c r="K1906" s="11">
        <f>(StarterBook[[#This Row],[launched_at]]/86400)+25569+(-5/24)</f>
        <v>42326.477094907408</v>
      </c>
      <c r="L1906">
        <v>1447864021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>
        <f>E1906/N1906</f>
        <v>25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11">
        <f>(StarterBook[[#This Row],[deadline]]/86400) + 25569+ (-5/24)</f>
        <v>41889.717523148145</v>
      </c>
      <c r="J1907">
        <v>1410127994</v>
      </c>
      <c r="K1907" s="11">
        <f>(StarterBook[[#This Row],[launched_at]]/86400)+25569+(-5/24)</f>
        <v>41859.717523148145</v>
      </c>
      <c r="L1907">
        <v>1407535994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>
        <f>E1907/N1907</f>
        <v>10.5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11">
        <f>(StarterBook[[#This Row],[deadline]]/86400) + 25569+ (-5/24)</f>
        <v>42544.462766203702</v>
      </c>
      <c r="J1908">
        <v>1466697983</v>
      </c>
      <c r="K1908" s="11">
        <f>(StarterBook[[#This Row],[launched_at]]/86400)+25569+(-5/24)</f>
        <v>42514.462766203702</v>
      </c>
      <c r="L1908">
        <v>1464105983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>
        <f>E1908/N1908</f>
        <v>215.95959595959596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11">
        <f>(StarterBook[[#This Row],[deadline]]/86400) + 25569+ (-5/24)</f>
        <v>41782.378761574073</v>
      </c>
      <c r="J1909">
        <v>1400853925</v>
      </c>
      <c r="K1909" s="11">
        <f>(StarterBook[[#This Row],[launched_at]]/86400)+25569+(-5/24)</f>
        <v>41767.378761574073</v>
      </c>
      <c r="L1909">
        <v>1399557925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>
        <f>E1909/N1909</f>
        <v>21.25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11">
        <f>(StarterBook[[#This Row],[deadline]]/86400) + 25569+ (-5/24)</f>
        <v>42733.709490740737</v>
      </c>
      <c r="J1910">
        <v>1483048900</v>
      </c>
      <c r="K1910" s="11">
        <f>(StarterBook[[#This Row],[launched_at]]/86400)+25569+(-5/24)</f>
        <v>42703.709490740737</v>
      </c>
      <c r="L1910">
        <v>1480456900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>
        <f>E1910/N1910</f>
        <v>108.25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11">
        <f>(StarterBook[[#This Row],[deadline]]/86400) + 25569+ (-5/24)</f>
        <v>41935.220821759256</v>
      </c>
      <c r="J1911">
        <v>1414059479</v>
      </c>
      <c r="K1911" s="11">
        <f>(StarterBook[[#This Row],[launched_at]]/86400)+25569+(-5/24)</f>
        <v>41905.220821759256</v>
      </c>
      <c r="L1911">
        <v>1411467479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>
        <f>E1911/N1911</f>
        <v>129.97368421052633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11">
        <f>(StarterBook[[#This Row],[deadline]]/86400) + 25569+ (-5/24)</f>
        <v>42308.739583333336</v>
      </c>
      <c r="J1912">
        <v>1446331500</v>
      </c>
      <c r="K1912" s="11">
        <f>(StarterBook[[#This Row],[launched_at]]/86400)+25569+(-5/24)</f>
        <v>42264.754826388882</v>
      </c>
      <c r="L1912">
        <v>1442531217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>
        <f>E1912/N1912</f>
        <v>117.49473684210527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11">
        <f>(StarterBook[[#This Row],[deadline]]/86400) + 25569+ (-5/24)</f>
        <v>41859.825624999998</v>
      </c>
      <c r="J1913">
        <v>1407545334</v>
      </c>
      <c r="K1913" s="11">
        <f>(StarterBook[[#This Row],[launched_at]]/86400)+25569+(-5/24)</f>
        <v>41829.825624999998</v>
      </c>
      <c r="L1913">
        <v>1404953334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>
        <f>E1913/N1913</f>
        <v>10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11">
        <f>(StarterBook[[#This Row],[deadline]]/86400) + 25569+ (-5/24)</f>
        <v>42159.018055555549</v>
      </c>
      <c r="J1914">
        <v>1433395560</v>
      </c>
      <c r="K1914" s="11">
        <f>(StarterBook[[#This Row],[launched_at]]/86400)+25569+(-5/24)</f>
        <v>42129.018055555549</v>
      </c>
      <c r="L1914">
        <v>1430803560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>
        <f>E1914/N1914</f>
        <v>70.595238095238102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11">
        <f>(StarterBook[[#This Row],[deadline]]/86400) + 25569+ (-5/24)</f>
        <v>41920.302986111106</v>
      </c>
      <c r="J1915">
        <v>1412770578</v>
      </c>
      <c r="K1915" s="11">
        <f>(StarterBook[[#This Row],[launched_at]]/86400)+25569+(-5/24)</f>
        <v>41890.302986111106</v>
      </c>
      <c r="L1915">
        <v>1410178578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>
        <f>E1915/N1915</f>
        <v>24.5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11">
        <f>(StarterBook[[#This Row],[deadline]]/86400) + 25569+ (-5/24)</f>
        <v>41943.957638888889</v>
      </c>
      <c r="J1916">
        <v>1414814340</v>
      </c>
      <c r="K1916" s="11">
        <f>(StarterBook[[#This Row],[launched_at]]/86400)+25569+(-5/24)</f>
        <v>41928.966122685182</v>
      </c>
      <c r="L1916">
        <v>1413519073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>
        <f>E1916/N1916</f>
        <v>30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11">
        <f>(StarterBook[[#This Row],[deadline]]/86400) + 25569+ (-5/24)</f>
        <v>41883.840532407405</v>
      </c>
      <c r="J1917">
        <v>1409620222</v>
      </c>
      <c r="K1917" s="11">
        <f>(StarterBook[[#This Row],[launched_at]]/86400)+25569+(-5/24)</f>
        <v>41863.840532407405</v>
      </c>
      <c r="L1917">
        <v>1407892222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>
        <f>E1917/N1917</f>
        <v>2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11">
        <f>(StarterBook[[#This Row],[deadline]]/86400) + 25569+ (-5/24)</f>
        <v>42681.550636574073</v>
      </c>
      <c r="J1918">
        <v>1478542375</v>
      </c>
      <c r="K1918" s="11">
        <f>(StarterBook[[#This Row],[launched_at]]/86400)+25569+(-5/24)</f>
        <v>42656.508969907409</v>
      </c>
      <c r="L1918">
        <v>1476378775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>
        <f>E1918/N1918</f>
        <v>17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11">
        <f>(StarterBook[[#This Row],[deadline]]/86400) + 25569+ (-5/24)</f>
        <v>42776.06172453703</v>
      </c>
      <c r="J1919">
        <v>1486708133</v>
      </c>
      <c r="K1919" s="11">
        <f>(StarterBook[[#This Row],[launched_at]]/86400)+25569+(-5/24)</f>
        <v>42746.06172453703</v>
      </c>
      <c r="L1919">
        <v>1484116133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>
        <f>E1919/N1919</f>
        <v>2928.9285714285716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11">
        <f>(StarterBook[[#This Row],[deadline]]/86400) + 25569+ (-5/24)</f>
        <v>41863.581608796296</v>
      </c>
      <c r="J1920">
        <v>1407869851</v>
      </c>
      <c r="K1920" s="11">
        <f>(StarterBook[[#This Row],[launched_at]]/86400)+25569+(-5/24)</f>
        <v>41828.581608796296</v>
      </c>
      <c r="L1920">
        <v>1404845851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>
        <f>E1920/N1920</f>
        <v>28.888888888888889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11">
        <f>(StarterBook[[#This Row],[deadline]]/86400) + 25569+ (-5/24)</f>
        <v>42143.667233796295</v>
      </c>
      <c r="J1921">
        <v>1432069249</v>
      </c>
      <c r="K1921" s="11">
        <f>(StarterBook[[#This Row],[launched_at]]/86400)+25569+(-5/24)</f>
        <v>42113.667233796295</v>
      </c>
      <c r="L1921">
        <v>1429477249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>
        <f>E1921/N1921</f>
        <v>29.625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11">
        <f>(StarterBook[[#This Row],[deadline]]/86400) + 25569+ (-5/24)</f>
        <v>42298.749999999993</v>
      </c>
      <c r="J1922">
        <v>1445468400</v>
      </c>
      <c r="K1922" s="11">
        <f>(StarterBook[[#This Row],[launched_at]]/86400)+25569+(-5/24)</f>
        <v>42270.66737268518</v>
      </c>
      <c r="L1922">
        <v>1443042061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>
        <f>E1922/N1922</f>
        <v>40.980952380952381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11">
        <f>(StarterBook[[#This Row],[deadline]]/86400) + 25569+ (-5/24)</f>
        <v>41104.013229166667</v>
      </c>
      <c r="J1923">
        <v>1342243143</v>
      </c>
      <c r="K1923" s="11">
        <f>(StarterBook[[#This Row],[launched_at]]/86400)+25569+(-5/24)</f>
        <v>41074.013229166667</v>
      </c>
      <c r="L1923">
        <v>1339651143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>
        <f>E1923/N1923</f>
        <v>54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11">
        <f>(StarterBook[[#This Row],[deadline]]/86400) + 25569+ (-5/24)</f>
        <v>41620.047534722216</v>
      </c>
      <c r="J1924">
        <v>1386828507</v>
      </c>
      <c r="K1924" s="11">
        <f>(StarterBook[[#This Row],[launched_at]]/86400)+25569+(-5/24)</f>
        <v>41590.047534722216</v>
      </c>
      <c r="L1924">
        <v>1384236507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>
        <f>E1924/N1924</f>
        <v>36.109375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11">
        <f>(StarterBook[[#This Row],[deadline]]/86400) + 25569+ (-5/24)</f>
        <v>40812.999305555553</v>
      </c>
      <c r="J1925">
        <v>1317099540</v>
      </c>
      <c r="K1925" s="11">
        <f>(StarterBook[[#This Row],[launched_at]]/86400)+25569+(-5/24)</f>
        <v>40772.640416666662</v>
      </c>
      <c r="L1925">
        <v>1313612532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>
        <f>E1925/N1925</f>
        <v>23.153846153846153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11">
        <f>(StarterBook[[#This Row],[deadline]]/86400) + 25569+ (-5/24)</f>
        <v>41654.606249999997</v>
      </c>
      <c r="J1926">
        <v>1389814380</v>
      </c>
      <c r="K1926" s="11">
        <f>(StarterBook[[#This Row],[launched_at]]/86400)+25569+(-5/24)</f>
        <v>41626.552719907406</v>
      </c>
      <c r="L1926">
        <v>1387390555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>
        <f>E1926/N1926</f>
        <v>104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11">
        <f>(StarterBook[[#This Row],[deadline]]/86400) + 25569+ (-5/24)</f>
        <v>41557.791666666664</v>
      </c>
      <c r="J1927">
        <v>1381449600</v>
      </c>
      <c r="K1927" s="11">
        <f>(StarterBook[[#This Row],[launched_at]]/86400)+25569+(-5/24)</f>
        <v>41535.693148148144</v>
      </c>
      <c r="L1927">
        <v>1379540288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>
        <f>E1927/N1927</f>
        <v>31.826923076923077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11">
        <f>(StarterBook[[#This Row],[deadline]]/86400) + 25569+ (-5/24)</f>
        <v>40483.80972222222</v>
      </c>
      <c r="J1928">
        <v>1288657560</v>
      </c>
      <c r="K1928" s="11">
        <f>(StarterBook[[#This Row],[launched_at]]/86400)+25569+(-5/24)</f>
        <v>40456.746018518512</v>
      </c>
      <c r="L1928">
        <v>1286319256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>
        <f>E1928/N1928</f>
        <v>27.3896261682243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11">
        <f>(StarterBook[[#This Row],[deadline]]/86400) + 25569+ (-5/24)</f>
        <v>40975.999305555553</v>
      </c>
      <c r="J1929">
        <v>1331182740</v>
      </c>
      <c r="K1929" s="11">
        <f>(StarterBook[[#This Row],[launched_at]]/86400)+25569+(-5/24)</f>
        <v>40960.653229166666</v>
      </c>
      <c r="L1929">
        <v>1329856839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>
        <f>E1929/N1929</f>
        <v>56.363636363636367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11">
        <f>(StarterBook[[#This Row],[deadline]]/86400) + 25569+ (-5/24)</f>
        <v>41401.439745370364</v>
      </c>
      <c r="J1930">
        <v>1367940794</v>
      </c>
      <c r="K1930" s="11">
        <f>(StarterBook[[#This Row],[launched_at]]/86400)+25569+(-5/24)</f>
        <v>41371.439745370364</v>
      </c>
      <c r="L1930">
        <v>1365348794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>
        <f>E1930/N1930</f>
        <v>77.352941176470594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11">
        <f>(StarterBook[[#This Row],[deadline]]/86400) + 25569+ (-5/24)</f>
        <v>40728.813263888886</v>
      </c>
      <c r="J1931">
        <v>1309825866</v>
      </c>
      <c r="K1931" s="11">
        <f>(StarterBook[[#This Row],[launched_at]]/86400)+25569+(-5/24)</f>
        <v>40686.813263888886</v>
      </c>
      <c r="L1931">
        <v>1306197066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>
        <f>E1931/N1931</f>
        <v>42.8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11">
        <f>(StarterBook[[#This Row],[deadline]]/86400) + 25569+ (-5/24)</f>
        <v>41462.350486111107</v>
      </c>
      <c r="J1932">
        <v>1373203482</v>
      </c>
      <c r="K1932" s="11">
        <f>(StarterBook[[#This Row],[launched_at]]/86400)+25569+(-5/24)</f>
        <v>41402.350486111107</v>
      </c>
      <c r="L1932">
        <v>1368019482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>
        <f>E1932/N1932</f>
        <v>48.846153846153847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11">
        <f>(StarterBook[[#This Row],[deadline]]/86400) + 25569+ (-5/24)</f>
        <v>41050.9375</v>
      </c>
      <c r="J1933">
        <v>1337657400</v>
      </c>
      <c r="K1933" s="11">
        <f>(StarterBook[[#This Row],[launched_at]]/86400)+25569+(-5/24)</f>
        <v>41037.684131944443</v>
      </c>
      <c r="L1933">
        <v>1336512309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>
        <f>E1933/N1933</f>
        <v>48.240400000000001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11">
        <f>(StarterBook[[#This Row],[deadline]]/86400) + 25569+ (-5/24)</f>
        <v>40932.601539351854</v>
      </c>
      <c r="J1934">
        <v>1327433173</v>
      </c>
      <c r="K1934" s="11">
        <f>(StarterBook[[#This Row],[launched_at]]/86400)+25569+(-5/24)</f>
        <v>40911.601539351854</v>
      </c>
      <c r="L1934">
        <v>1325618773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>
        <f>E1934/N1934</f>
        <v>70.212500000000006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11">
        <f>(StarterBook[[#This Row],[deadline]]/86400) + 25569+ (-5/24)</f>
        <v>41908.922534722216</v>
      </c>
      <c r="J1935">
        <v>1411787307</v>
      </c>
      <c r="K1935" s="11">
        <f>(StarterBook[[#This Row],[launched_at]]/86400)+25569+(-5/24)</f>
        <v>41878.922534722216</v>
      </c>
      <c r="L1935">
        <v>1409195307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>
        <f>E1935/N1935</f>
        <v>94.054545454545448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11">
        <f>(StarterBook[[#This Row],[deadline]]/86400) + 25569+ (-5/24)</f>
        <v>40902</v>
      </c>
      <c r="J1936">
        <v>1324789200</v>
      </c>
      <c r="K1936" s="11">
        <f>(StarterBook[[#This Row],[launched_at]]/86400)+25569+(-5/24)</f>
        <v>40865.658807870372</v>
      </c>
      <c r="L1936">
        <v>1321649321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>
        <f>E1936/N1936</f>
        <v>80.272727272727266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11">
        <f>(StarterBook[[#This Row],[deadline]]/86400) + 25569+ (-5/24)</f>
        <v>41810.999305555553</v>
      </c>
      <c r="J1937">
        <v>1403326740</v>
      </c>
      <c r="K1937" s="11">
        <f>(StarterBook[[#This Row],[launched_at]]/86400)+25569+(-5/24)</f>
        <v>41773.724201388883</v>
      </c>
      <c r="L1937">
        <v>1400106171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>
        <f>E1937/N1937</f>
        <v>54.2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11">
        <f>(StarterBook[[#This Row],[deadline]]/86400) + 25569+ (-5/24)</f>
        <v>40883.040972222218</v>
      </c>
      <c r="J1938">
        <v>1323151140</v>
      </c>
      <c r="K1938" s="11">
        <f>(StarterBook[[#This Row],[launched_at]]/86400)+25569+(-5/24)</f>
        <v>40852.68136574074</v>
      </c>
      <c r="L1938">
        <v>1320528070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>
        <f>E1938/N1938</f>
        <v>60.26903448275862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11">
        <f>(StarterBook[[#This Row],[deadline]]/86400) + 25569+ (-5/24)</f>
        <v>41074.957638888889</v>
      </c>
      <c r="J1939">
        <v>1339732740</v>
      </c>
      <c r="K1939" s="11">
        <f>(StarterBook[[#This Row],[launched_at]]/86400)+25569+(-5/24)</f>
        <v>41058.91065972222</v>
      </c>
      <c r="L1939">
        <v>1338346281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>
        <f>E1939/N1939</f>
        <v>38.740344827586206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11">
        <f>(StarterBook[[#This Row],[deadline]]/86400) + 25569+ (-5/24)</f>
        <v>41457</v>
      </c>
      <c r="J1940">
        <v>1372741200</v>
      </c>
      <c r="K1940" s="11">
        <f>(StarterBook[[#This Row],[launched_at]]/86400)+25569+(-5/24)</f>
        <v>41426.05128472222</v>
      </c>
      <c r="L1940">
        <v>1370067231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>
        <f>E1940/N1940</f>
        <v>152.54385964912279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11">
        <f>(StarterBook[[#This Row],[deadline]]/86400) + 25569+ (-5/24)</f>
        <v>41343.735046296293</v>
      </c>
      <c r="J1941">
        <v>1362955108</v>
      </c>
      <c r="K1941" s="11">
        <f>(StarterBook[[#This Row],[launched_at]]/86400)+25569+(-5/24)</f>
        <v>41313.776712962957</v>
      </c>
      <c r="L1941">
        <v>1360366708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>
        <f>E1941/N1941</f>
        <v>115.3125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11">
        <f>(StarterBook[[#This Row],[deadline]]/86400) + 25569+ (-5/24)</f>
        <v>40708.957638888889</v>
      </c>
      <c r="J1942">
        <v>1308110340</v>
      </c>
      <c r="K1942" s="11">
        <f>(StarterBook[[#This Row],[launched_at]]/86400)+25569+(-5/24)</f>
        <v>40670.298993055556</v>
      </c>
      <c r="L1942">
        <v>1304770233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>
        <f>E1942/N1942</f>
        <v>35.838709677419352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11">
        <f>(StarterBook[[#This Row],[deadline]]/86400) + 25569+ (-5/24)</f>
        <v>41774.08253472222</v>
      </c>
      <c r="J1943">
        <v>1400137131</v>
      </c>
      <c r="K1943" s="11">
        <f>(StarterBook[[#This Row],[launched_at]]/86400)+25569+(-5/24)</f>
        <v>41744.08253472222</v>
      </c>
      <c r="L1943">
        <v>1397545131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>
        <f>E1943/N1943</f>
        <v>64.570118779438872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11">
        <f>(StarterBook[[#This Row],[deadline]]/86400) + 25569+ (-5/24)</f>
        <v>40728.619675925926</v>
      </c>
      <c r="J1944">
        <v>1309809140</v>
      </c>
      <c r="K1944" s="11">
        <f>(StarterBook[[#This Row],[launched_at]]/86400)+25569+(-5/24)</f>
        <v>40638.619675925926</v>
      </c>
      <c r="L1944">
        <v>1302033140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>
        <f>E1944/N1944</f>
        <v>87.436000000000007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11">
        <f>(StarterBook[[#This Row],[deadline]]/86400) + 25569+ (-5/24)</f>
        <v>42593.061527777776</v>
      </c>
      <c r="J1945">
        <v>1470896916</v>
      </c>
      <c r="K1945" s="11">
        <f>(StarterBook[[#This Row],[launched_at]]/86400)+25569+(-5/24)</f>
        <v>42548.061527777776</v>
      </c>
      <c r="L1945">
        <v>1467008916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>
        <f>E1945/N1945</f>
        <v>68.815577078288939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11">
        <f>(StarterBook[[#This Row],[deadline]]/86400) + 25569+ (-5/24)</f>
        <v>41760.376041666663</v>
      </c>
      <c r="J1946">
        <v>1398952890</v>
      </c>
      <c r="K1946" s="11">
        <f>(StarterBook[[#This Row],[launched_at]]/86400)+25569+(-5/24)</f>
        <v>41730.376041666663</v>
      </c>
      <c r="L1946">
        <v>1396360890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>
        <f>E1946/N1946</f>
        <v>176.200223588597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11">
        <f>(StarterBook[[#This Row],[deadline]]/86400) + 25569+ (-5/24)</f>
        <v>42197.043495370366</v>
      </c>
      <c r="J1947">
        <v>1436680958</v>
      </c>
      <c r="K1947" s="11">
        <f>(StarterBook[[#This Row],[launched_at]]/86400)+25569+(-5/24)</f>
        <v>42157.043495370366</v>
      </c>
      <c r="L1947">
        <v>1433224958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>
        <f>E1947/N1947</f>
        <v>511.79117647058825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11">
        <f>(StarterBook[[#This Row],[deadline]]/86400) + 25569+ (-5/24)</f>
        <v>41748.900011574071</v>
      </c>
      <c r="J1948">
        <v>1397961361</v>
      </c>
      <c r="K1948" s="11">
        <f>(StarterBook[[#This Row],[launched_at]]/86400)+25569+(-5/24)</f>
        <v>41688.941678240742</v>
      </c>
      <c r="L1948">
        <v>1392780961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>
        <f>E1948/N1948</f>
        <v>160.44285714285715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11">
        <f>(StarterBook[[#This Row],[deadline]]/86400) + 25569+ (-5/24)</f>
        <v>40140.040972222218</v>
      </c>
      <c r="J1949">
        <v>1258955940</v>
      </c>
      <c r="K1949" s="11">
        <f>(StarterBook[[#This Row],[launched_at]]/86400)+25569+(-5/24)</f>
        <v>40102.709722222222</v>
      </c>
      <c r="L1949">
        <v>1255730520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>
        <f>E1949/N1949</f>
        <v>35.003043478260871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11">
        <f>(StarterBook[[#This Row],[deadline]]/86400) + 25569+ (-5/24)</f>
        <v>42527.501388888886</v>
      </c>
      <c r="J1950">
        <v>1465232520</v>
      </c>
      <c r="K1950" s="11">
        <f>(StarterBook[[#This Row],[launched_at]]/86400)+25569+(-5/24)</f>
        <v>42473.395937499998</v>
      </c>
      <c r="L1950">
        <v>1460557809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>
        <f>E1950/N1950</f>
        <v>188.50671378091872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11">
        <f>(StarterBook[[#This Row],[deadline]]/86400) + 25569+ (-5/24)</f>
        <v>41830.21471064815</v>
      </c>
      <c r="J1951">
        <v>1404986951</v>
      </c>
      <c r="K1951" s="11">
        <f>(StarterBook[[#This Row],[launched_at]]/86400)+25569+(-5/24)</f>
        <v>41800.21471064815</v>
      </c>
      <c r="L1951">
        <v>1402394951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>
        <f>E1951/N1951</f>
        <v>56.204984093319197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11">
        <f>(StarterBook[[#This Row],[deadline]]/86400) + 25569+ (-5/24)</f>
        <v>40654.973067129627</v>
      </c>
      <c r="J1952">
        <v>1303446073</v>
      </c>
      <c r="K1952" s="11">
        <f>(StarterBook[[#This Row],[launched_at]]/86400)+25569+(-5/24)</f>
        <v>40623.973067129627</v>
      </c>
      <c r="L1952">
        <v>1300767673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>
        <f>E1952/N1952</f>
        <v>51.3054157782516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11">
        <f>(StarterBook[[#This Row],[deadline]]/86400) + 25569+ (-5/24)</f>
        <v>42681.253900462958</v>
      </c>
      <c r="J1953">
        <v>1478516737</v>
      </c>
      <c r="K1953" s="11">
        <f>(StarterBook[[#This Row],[launched_at]]/86400)+25569+(-5/24)</f>
        <v>42651.212233796294</v>
      </c>
      <c r="L1953">
        <v>1475921137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>
        <f>E1953/N1953</f>
        <v>127.36450839328538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11">
        <f>(StarterBook[[#This Row],[deadline]]/86400) + 25569+ (-5/24)</f>
        <v>41563.398321759254</v>
      </c>
      <c r="J1954">
        <v>1381934015</v>
      </c>
      <c r="K1954" s="11">
        <f>(StarterBook[[#This Row],[launched_at]]/86400)+25569+(-5/24)</f>
        <v>41526.398321759254</v>
      </c>
      <c r="L1954">
        <v>1378737215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>
        <f>E1954/N1954</f>
        <v>101.85532258064516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11">
        <f>(StarterBook[[#This Row],[deadline]]/86400) + 25569+ (-5/24)</f>
        <v>40969.916666666664</v>
      </c>
      <c r="J1955">
        <v>1330657200</v>
      </c>
      <c r="K1955" s="11">
        <f>(StarterBook[[#This Row],[launched_at]]/86400)+25569+(-5/24)</f>
        <v>40940.991493055553</v>
      </c>
      <c r="L1955">
        <v>1328158065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>
        <f>E1955/N1955</f>
        <v>230.55782312925169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11">
        <f>(StarterBook[[#This Row],[deadline]]/86400) + 25569+ (-5/24)</f>
        <v>42440.999999999993</v>
      </c>
      <c r="J1956">
        <v>1457758800</v>
      </c>
      <c r="K1956" s="11">
        <f>(StarterBook[[#This Row],[launched_at]]/86400)+25569+(-5/24)</f>
        <v>42394.372407407405</v>
      </c>
      <c r="L1956">
        <v>1453730176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>
        <f>E1956/N1956</f>
        <v>842.10602409638557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11">
        <f>(StarterBook[[#This Row],[deadline]]/86400) + 25569+ (-5/24)</f>
        <v>41052.583333333328</v>
      </c>
      <c r="J1957">
        <v>1337799600</v>
      </c>
      <c r="K1957" s="11">
        <f>(StarterBook[[#This Row],[launched_at]]/86400)+25569+(-5/24)</f>
        <v>41020.063437500001</v>
      </c>
      <c r="L1957">
        <v>1334989881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>
        <f>E1957/N1957</f>
        <v>577.27593103448271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11">
        <f>(StarterBook[[#This Row],[deadline]]/86400) + 25569+ (-5/24)</f>
        <v>42112.673668981479</v>
      </c>
      <c r="J1958">
        <v>1429391405</v>
      </c>
      <c r="K1958" s="11">
        <f>(StarterBook[[#This Row],[launched_at]]/86400)+25569+(-5/24)</f>
        <v>42067.71533564815</v>
      </c>
      <c r="L1958">
        <v>1425507005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>
        <f>E1958/N1958</f>
        <v>483.34246575342468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11">
        <f>(StarterBook[[#This Row],[deadline]]/86400) + 25569+ (-5/24)</f>
        <v>41208.890196759261</v>
      </c>
      <c r="J1959">
        <v>1351304513</v>
      </c>
      <c r="K1959" s="11">
        <f>(StarterBook[[#This Row],[launched_at]]/86400)+25569+(-5/24)</f>
        <v>41178.890196759261</v>
      </c>
      <c r="L1959">
        <v>1348712513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>
        <f>E1959/N1959</f>
        <v>76.138500000000008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11">
        <f>(StarterBook[[#This Row],[deadline]]/86400) + 25569+ (-5/24)</f>
        <v>41356.737974537034</v>
      </c>
      <c r="J1960">
        <v>1364078561</v>
      </c>
      <c r="K1960" s="11">
        <f>(StarterBook[[#This Row],[launched_at]]/86400)+25569+(-5/24)</f>
        <v>41326.779641203699</v>
      </c>
      <c r="L1960">
        <v>1361490161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>
        <f>E1960/N1960</f>
        <v>74.107684365781708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11">
        <f>(StarterBook[[#This Row],[deadline]]/86400) + 25569+ (-5/24)</f>
        <v>41912.791666666664</v>
      </c>
      <c r="J1961">
        <v>1412121600</v>
      </c>
      <c r="K1961" s="11">
        <f>(StarterBook[[#This Row],[launched_at]]/86400)+25569+(-5/24)</f>
        <v>41871.637268518512</v>
      </c>
      <c r="L1961">
        <v>1408565860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>
        <f>E1961/N1961</f>
        <v>36.965660377358489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11">
        <f>(StarterBook[[#This Row],[deadline]]/86400) + 25569+ (-5/24)</f>
        <v>41994.154409722221</v>
      </c>
      <c r="J1962">
        <v>1419151341</v>
      </c>
      <c r="K1962" s="11">
        <f>(StarterBook[[#This Row],[launched_at]]/86400)+25569+(-5/24)</f>
        <v>41964.154409722221</v>
      </c>
      <c r="L1962">
        <v>1416559341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>
        <f>E1962/N1962</f>
        <v>2500.969696969697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11">
        <f>(StarterBook[[#This Row],[deadline]]/86400) + 25569+ (-5/24)</f>
        <v>41187.957638888889</v>
      </c>
      <c r="J1963">
        <v>1349495940</v>
      </c>
      <c r="K1963" s="11">
        <f>(StarterBook[[#This Row],[launched_at]]/86400)+25569+(-5/24)</f>
        <v>41147.986307870371</v>
      </c>
      <c r="L1963">
        <v>1346042417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>
        <f>E1963/N1963</f>
        <v>67.690214329454989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11">
        <f>(StarterBook[[#This Row],[deadline]]/86400) + 25569+ (-5/24)</f>
        <v>41772.572175925925</v>
      </c>
      <c r="J1964">
        <v>1400006636</v>
      </c>
      <c r="K1964" s="11">
        <f>(StarterBook[[#This Row],[launched_at]]/86400)+25569+(-5/24)</f>
        <v>41742.572175925925</v>
      </c>
      <c r="L1964">
        <v>1397414636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>
        <f>E1964/N1964</f>
        <v>63.04738562091503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11">
        <f>(StarterBook[[#This Row],[deadline]]/86400) + 25569+ (-5/24)</f>
        <v>41898.221458333333</v>
      </c>
      <c r="J1965">
        <v>1410862734</v>
      </c>
      <c r="K1965" s="11">
        <f>(StarterBook[[#This Row],[launched_at]]/86400)+25569+(-5/24)</f>
        <v>41863.221458333333</v>
      </c>
      <c r="L1965">
        <v>1407838734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>
        <f>E1965/N1965</f>
        <v>117.6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11">
        <f>(StarterBook[[#This Row],[deadline]]/86400) + 25569+ (-5/24)</f>
        <v>42482.064490740733</v>
      </c>
      <c r="J1966">
        <v>1461306772</v>
      </c>
      <c r="K1966" s="11">
        <f>(StarterBook[[#This Row],[launched_at]]/86400)+25569+(-5/24)</f>
        <v>42452.064490740733</v>
      </c>
      <c r="L1966">
        <v>1458714772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>
        <f>E1966/N1966</f>
        <v>180.75185011709601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11">
        <f>(StarterBook[[#This Row],[deadline]]/86400) + 25569+ (-5/24)</f>
        <v>40919.833333333328</v>
      </c>
      <c r="J1967">
        <v>1326330000</v>
      </c>
      <c r="K1967" s="11">
        <f>(StarterBook[[#This Row],[launched_at]]/86400)+25569+(-5/24)</f>
        <v>40897.880902777775</v>
      </c>
      <c r="L1967">
        <v>1324433310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>
        <f>E1967/N1967</f>
        <v>127.32038834951456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11">
        <f>(StarterBook[[#This Row],[deadline]]/86400) + 25569+ (-5/24)</f>
        <v>41865.332152777773</v>
      </c>
      <c r="J1968">
        <v>1408021098</v>
      </c>
      <c r="K1968" s="11">
        <f>(StarterBook[[#This Row],[launched_at]]/86400)+25569+(-5/24)</f>
        <v>41835.332152777773</v>
      </c>
      <c r="L1968">
        <v>1405429098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>
        <f>E1968/N1968</f>
        <v>136.6444745538665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11">
        <f>(StarterBook[[#This Row],[deadline]]/86400) + 25569+ (-5/24)</f>
        <v>41760.455196759256</v>
      </c>
      <c r="J1969">
        <v>1398959729</v>
      </c>
      <c r="K1969" s="11">
        <f>(StarterBook[[#This Row],[launched_at]]/86400)+25569+(-5/24)</f>
        <v>41730.455196759256</v>
      </c>
      <c r="L1969">
        <v>1396367729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>
        <f>E1969/N1969</f>
        <v>182.78024691358024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11">
        <f>(StarterBook[[#This Row],[deadline]]/86400) + 25569+ (-5/24)</f>
        <v>42707.420312499999</v>
      </c>
      <c r="J1970">
        <v>1480777515</v>
      </c>
      <c r="K1970" s="11">
        <f>(StarterBook[[#This Row],[launched_at]]/86400)+25569+(-5/24)</f>
        <v>42676.378645833327</v>
      </c>
      <c r="L1970">
        <v>1478095515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>
        <f>E1970/N1970</f>
        <v>279.37843137254902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11">
        <f>(StarterBook[[#This Row],[deadline]]/86400) + 25569+ (-5/24)</f>
        <v>42587.584120370368</v>
      </c>
      <c r="J1971">
        <v>1470423668</v>
      </c>
      <c r="K1971" s="11">
        <f>(StarterBook[[#This Row],[launched_at]]/86400)+25569+(-5/24)</f>
        <v>42557.584120370368</v>
      </c>
      <c r="L1971">
        <v>1467831668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>
        <f>E1971/N1971</f>
        <v>61.375728669846318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11">
        <f>(StarterBook[[#This Row],[deadline]]/86400) + 25569+ (-5/24)</f>
        <v>41383.943298611106</v>
      </c>
      <c r="J1972">
        <v>1366429101</v>
      </c>
      <c r="K1972" s="11">
        <f>(StarterBook[[#This Row],[launched_at]]/86400)+25569+(-5/24)</f>
        <v>41323.984965277778</v>
      </c>
      <c r="L1972">
        <v>1361248701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>
        <f>E1972/N1972</f>
        <v>80.727532097004286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11">
        <f>(StarterBook[[#This Row],[deadline]]/86400) + 25569+ (-5/24)</f>
        <v>41592.958333333328</v>
      </c>
      <c r="J1973">
        <v>1384488000</v>
      </c>
      <c r="K1973" s="11">
        <f>(StarterBook[[#This Row],[launched_at]]/86400)+25569+(-5/24)</f>
        <v>41561.29237268518</v>
      </c>
      <c r="L1973">
        <v>1381752061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>
        <f>E1973/N1973</f>
        <v>272.35590732591254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11">
        <f>(StarterBook[[#This Row],[deadline]]/86400) + 25569+ (-5/24)</f>
        <v>41230.845416666663</v>
      </c>
      <c r="J1974">
        <v>1353201444</v>
      </c>
      <c r="K1974" s="11">
        <f>(StarterBook[[#This Row],[launched_at]]/86400)+25569+(-5/24)</f>
        <v>41200.803749999999</v>
      </c>
      <c r="L1974">
        <v>1350605844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>
        <f>E1974/N1974</f>
        <v>70.848739495798313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11">
        <f>(StarterBook[[#This Row],[deadline]]/86400) + 25569+ (-5/24)</f>
        <v>42588.083333333336</v>
      </c>
      <c r="J1975">
        <v>1470466800</v>
      </c>
      <c r="K1975" s="11">
        <f>(StarterBook[[#This Row],[launched_at]]/86400)+25569+(-5/24)</f>
        <v>42549.514629629623</v>
      </c>
      <c r="L1975">
        <v>1467134464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>
        <f>E1975/N1975</f>
        <v>247.94003412969283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11">
        <f>(StarterBook[[#This Row],[deadline]]/86400) + 25569+ (-5/24)</f>
        <v>41505.125798611109</v>
      </c>
      <c r="J1976">
        <v>1376899269</v>
      </c>
      <c r="K1976" s="11">
        <f>(StarterBook[[#This Row],[launched_at]]/86400)+25569+(-5/24)</f>
        <v>41445.125798611109</v>
      </c>
      <c r="L1976">
        <v>1371715269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>
        <f>E1976/N1976</f>
        <v>186.81393034825871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11">
        <f>(StarterBook[[#This Row],[deadline]]/86400) + 25569+ (-5/24)</f>
        <v>41343.54688657407</v>
      </c>
      <c r="J1977">
        <v>1362938851</v>
      </c>
      <c r="K1977" s="11">
        <f>(StarterBook[[#This Row],[launched_at]]/86400)+25569+(-5/24)</f>
        <v>41313.54688657407</v>
      </c>
      <c r="L1977">
        <v>1360346851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>
        <f>E1977/N1977</f>
        <v>131.98948616600788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11">
        <f>(StarterBook[[#This Row],[deadline]]/86400) + 25569+ (-5/24)</f>
        <v>41468.691261574073</v>
      </c>
      <c r="J1978">
        <v>1373751325</v>
      </c>
      <c r="K1978" s="11">
        <f>(StarterBook[[#This Row],[launched_at]]/86400)+25569+(-5/24)</f>
        <v>41438.691261574073</v>
      </c>
      <c r="L1978">
        <v>1371159325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>
        <f>E1978/N1978</f>
        <v>29.310782241014799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11">
        <f>(StarterBook[[#This Row],[deadline]]/86400) + 25569+ (-5/24)</f>
        <v>42357.124305555553</v>
      </c>
      <c r="J1979">
        <v>1450511940</v>
      </c>
      <c r="K1979" s="11">
        <f>(StarterBook[[#This Row],[launched_at]]/86400)+25569+(-5/24)</f>
        <v>42311.008564814816</v>
      </c>
      <c r="L1979">
        <v>1446527540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>
        <f>E1979/N1979</f>
        <v>245.02436053593178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11">
        <f>(StarterBook[[#This Row],[deadline]]/86400) + 25569+ (-5/24)</f>
        <v>41072.083333333328</v>
      </c>
      <c r="J1980">
        <v>1339484400</v>
      </c>
      <c r="K1980" s="11">
        <f>(StarterBook[[#This Row],[launched_at]]/86400)+25569+(-5/24)</f>
        <v>41039.017268518517</v>
      </c>
      <c r="L1980">
        <v>1336627492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>
        <f>E1980/N1980</f>
        <v>1323.2540463917526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11">
        <f>(StarterBook[[#This Row],[deadline]]/86400) + 25569+ (-5/24)</f>
        <v>42326.999305555553</v>
      </c>
      <c r="J1981">
        <v>1447909140</v>
      </c>
      <c r="K1981" s="11">
        <f>(StarterBook[[#This Row],[launched_at]]/86400)+25569+(-5/24)</f>
        <v>42290.25168981481</v>
      </c>
      <c r="L1981">
        <v>1444734146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>
        <f>E1981/N1981</f>
        <v>282.65966789667897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11">
        <f>(StarterBook[[#This Row],[deadline]]/86400) + 25569+ (-5/24)</f>
        <v>42463.292384259257</v>
      </c>
      <c r="J1982">
        <v>1459684862</v>
      </c>
      <c r="K1982" s="11">
        <f>(StarterBook[[#This Row],[launched_at]]/86400)+25569+(-5/24)</f>
        <v>42423.334050925921</v>
      </c>
      <c r="L1982">
        <v>1456232462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>
        <f>E1982/N1982</f>
        <v>91.214401028277635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11">
        <f>(StarterBook[[#This Row],[deadline]]/86400) + 25569+ (-5/24)</f>
        <v>41829.516956018517</v>
      </c>
      <c r="J1983">
        <v>1404926665</v>
      </c>
      <c r="K1983" s="11">
        <f>(StarterBook[[#This Row],[launched_at]]/86400)+25569+(-5/24)</f>
        <v>41799.516956018517</v>
      </c>
      <c r="L1983">
        <v>1402334665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>
        <f>E1983/N1983</f>
        <v>31.75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11">
        <f>(StarterBook[[#This Row],[deadline]]/86400) + 25569+ (-5/24)</f>
        <v>42708.419988425921</v>
      </c>
      <c r="J1984">
        <v>1480863887</v>
      </c>
      <c r="K1984" s="11">
        <f>(StarterBook[[#This Row],[launched_at]]/86400)+25569+(-5/24)</f>
        <v>42678.378321759257</v>
      </c>
      <c r="L1984">
        <v>1478268287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t="e">
        <f>E1984/N1984</f>
        <v>#DIV/0!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11">
        <f>(StarterBook[[#This Row],[deadline]]/86400) + 25569+ (-5/24)</f>
        <v>42615.083333333336</v>
      </c>
      <c r="J1985">
        <v>1472799600</v>
      </c>
      <c r="K1985" s="11">
        <f>(StarterBook[[#This Row],[launched_at]]/86400)+25569+(-5/24)</f>
        <v>42592.803449074076</v>
      </c>
      <c r="L1985">
        <v>1470874618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>
        <f>E1985/N1985</f>
        <v>88.6875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11">
        <f>(StarterBook[[#This Row],[deadline]]/86400) + 25569+ (-5/24)</f>
        <v>41973.623622685183</v>
      </c>
      <c r="J1986">
        <v>1417377481</v>
      </c>
      <c r="K1986" s="11">
        <f>(StarterBook[[#This Row],[launched_at]]/86400)+25569+(-5/24)</f>
        <v>41913.581956018512</v>
      </c>
      <c r="L1986">
        <v>1412189881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>
        <f>E1986/N1986</f>
        <v>453.14285714285717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11">
        <f>(StarterBook[[#This Row],[deadline]]/86400) + 25569+ (-5/24)</f>
        <v>42584.749999999993</v>
      </c>
      <c r="J1987">
        <v>1470178800</v>
      </c>
      <c r="K1987" s="11">
        <f>(StarterBook[[#This Row],[launched_at]]/86400)+25569+(-5/24)</f>
        <v>42555.490405092591</v>
      </c>
      <c r="L1987">
        <v>1467650771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>
        <f>E1987/N1987</f>
        <v>12.75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11">
        <f>(StarterBook[[#This Row],[deadline]]/86400) + 25569+ (-5/24)</f>
        <v>42443.183831018519</v>
      </c>
      <c r="J1988">
        <v>1457947483</v>
      </c>
      <c r="K1988" s="11">
        <f>(StarterBook[[#This Row],[launched_at]]/86400)+25569+(-5/24)</f>
        <v>42413.225497685184</v>
      </c>
      <c r="L1988">
        <v>1455359083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>
        <f>E1988/N1988</f>
        <v>1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11">
        <f>(StarterBook[[#This Row],[deadline]]/86400) + 25569+ (-5/24)</f>
        <v>42064.431435185186</v>
      </c>
      <c r="J1989">
        <v>1425223276</v>
      </c>
      <c r="K1989" s="11">
        <f>(StarterBook[[#This Row],[launched_at]]/86400)+25569+(-5/24)</f>
        <v>42034.431435185186</v>
      </c>
      <c r="L1989">
        <v>1422631276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>
        <f>E1989/N1989</f>
        <v>83.428571428571431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11">
        <f>(StarterBook[[#This Row],[deadline]]/86400) + 25569+ (-5/24)</f>
        <v>42236.554884259262</v>
      </c>
      <c r="J1990">
        <v>1440094742</v>
      </c>
      <c r="K1990" s="11">
        <f>(StarterBook[[#This Row],[launched_at]]/86400)+25569+(-5/24)</f>
        <v>42206.554884259262</v>
      </c>
      <c r="L1990">
        <v>1437502742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>
        <f>E1990/N1990</f>
        <v>25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11">
        <f>(StarterBook[[#This Row],[deadline]]/86400) + 25569+ (-5/24)</f>
        <v>42715.472314814811</v>
      </c>
      <c r="J1991">
        <v>1481473208</v>
      </c>
      <c r="K1991" s="11">
        <f>(StarterBook[[#This Row],[launched_at]]/86400)+25569+(-5/24)</f>
        <v>42685.472314814811</v>
      </c>
      <c r="L1991">
        <v>1478881208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>
        <f>E1991/N1991</f>
        <v>50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11">
        <f>(StarterBook[[#This Row],[deadline]]/86400) + 25569+ (-5/24)</f>
        <v>42412.987638888888</v>
      </c>
      <c r="J1992">
        <v>1455338532</v>
      </c>
      <c r="K1992" s="11">
        <f>(StarterBook[[#This Row],[launched_at]]/86400)+25569+(-5/24)</f>
        <v>42397.987638888888</v>
      </c>
      <c r="L1992">
        <v>1454042532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>
        <f>E1992/N1992</f>
        <v>101.8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11">
        <f>(StarterBook[[#This Row],[deadline]]/86400) + 25569+ (-5/24)</f>
        <v>42188.685023148144</v>
      </c>
      <c r="J1993">
        <v>1435958786</v>
      </c>
      <c r="K1993" s="11">
        <f>(StarterBook[[#This Row],[launched_at]]/86400)+25569+(-5/24)</f>
        <v>42167.685023148144</v>
      </c>
      <c r="L1993">
        <v>1434144386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>
        <f>E1993/N1993</f>
        <v>46.666666666666664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11">
        <f>(StarterBook[[#This Row],[deadline]]/86400) + 25569+ (-5/24)</f>
        <v>42052.935081018521</v>
      </c>
      <c r="J1994">
        <v>1424229991</v>
      </c>
      <c r="K1994" s="11">
        <f>(StarterBook[[#This Row],[launched_at]]/86400)+25569+(-5/24)</f>
        <v>42022.935081018521</v>
      </c>
      <c r="L1994">
        <v>1421637991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>
        <f>E1994/N1994</f>
        <v>1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11">
        <f>(StarterBook[[#This Row],[deadline]]/86400) + 25569+ (-5/24)</f>
        <v>42359.380057870367</v>
      </c>
      <c r="J1995">
        <v>1450706837</v>
      </c>
      <c r="K1995" s="11">
        <f>(StarterBook[[#This Row],[launched_at]]/86400)+25569+(-5/24)</f>
        <v>42329.380057870367</v>
      </c>
      <c r="L1995">
        <v>1448114837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t="e">
        <f>E1995/N1995</f>
        <v>#DIV/0!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11">
        <f>(StarterBook[[#This Row],[deadline]]/86400) + 25569+ (-5/24)</f>
        <v>42710.839606481481</v>
      </c>
      <c r="J1996">
        <v>1481072942</v>
      </c>
      <c r="K1996" s="11">
        <f>(StarterBook[[#This Row],[launched_at]]/86400)+25569+(-5/24)</f>
        <v>42650.797939814809</v>
      </c>
      <c r="L1996">
        <v>1475885342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t="e">
        <f>E1996/N1996</f>
        <v>#DIV/0!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11">
        <f>(StarterBook[[#This Row],[deadline]]/86400) + 25569+ (-5/24)</f>
        <v>42201.693703703706</v>
      </c>
      <c r="J1997">
        <v>1437082736</v>
      </c>
      <c r="K1997" s="11">
        <f>(StarterBook[[#This Row],[launched_at]]/86400)+25569+(-5/24)</f>
        <v>42181.693703703706</v>
      </c>
      <c r="L1997">
        <v>1435354736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>
        <f>E1997/N1997</f>
        <v>26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11">
        <f>(StarterBook[[#This Row],[deadline]]/86400) + 25569+ (-5/24)</f>
        <v>41830.611238425925</v>
      </c>
      <c r="J1998">
        <v>1405021211</v>
      </c>
      <c r="K1998" s="11">
        <f>(StarterBook[[#This Row],[launched_at]]/86400)+25569+(-5/24)</f>
        <v>41800.611238425925</v>
      </c>
      <c r="L1998">
        <v>1402429211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t="e">
        <f>E1998/N1998</f>
        <v>#DIV/0!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11">
        <f>(StarterBook[[#This Row],[deadline]]/86400) + 25569+ (-5/24)</f>
        <v>41877.722361111111</v>
      </c>
      <c r="J1999">
        <v>1409091612</v>
      </c>
      <c r="K1999" s="11">
        <f>(StarterBook[[#This Row],[launched_at]]/86400)+25569+(-5/24)</f>
        <v>41847.722361111111</v>
      </c>
      <c r="L1999">
        <v>1406499612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t="e">
        <f>E1999/N1999</f>
        <v>#DIV/0!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11">
        <f>(StarterBook[[#This Row],[deadline]]/86400) + 25569+ (-5/24)</f>
        <v>41851.910162037035</v>
      </c>
      <c r="J2000">
        <v>1406861438</v>
      </c>
      <c r="K2000" s="11">
        <f>(StarterBook[[#This Row],[launched_at]]/86400)+25569+(-5/24)</f>
        <v>41806.910162037035</v>
      </c>
      <c r="L2000">
        <v>1402973438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>
        <f>E2000/N2000</f>
        <v>218.33333333333334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11">
        <f>(StarterBook[[#This Row],[deadline]]/86400) + 25569+ (-5/24)</f>
        <v>41956.316064814811</v>
      </c>
      <c r="J2001">
        <v>1415882108</v>
      </c>
      <c r="K2001" s="11">
        <f>(StarterBook[[#This Row],[launched_at]]/86400)+25569+(-5/24)</f>
        <v>41926.274398148147</v>
      </c>
      <c r="L2001">
        <v>1413286508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>
        <f>E2001/N2001</f>
        <v>33.714285714285715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11">
        <f>(StarterBook[[#This Row],[deadline]]/86400) + 25569+ (-5/24)</f>
        <v>42375.743206018517</v>
      </c>
      <c r="J2002">
        <v>1452120613</v>
      </c>
      <c r="K2002" s="11">
        <f>(StarterBook[[#This Row],[launched_at]]/86400)+25569+(-5/24)</f>
        <v>42345.743206018517</v>
      </c>
      <c r="L2002">
        <v>1449528613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>
        <f>E2002/N2002</f>
        <v>25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11">
        <f>(StarterBook[[#This Row],[deadline]]/86400) + 25569+ (-5/24)</f>
        <v>42167.624999999993</v>
      </c>
      <c r="J2003">
        <v>1434139200</v>
      </c>
      <c r="K2003" s="11">
        <f>(StarterBook[[#This Row],[launched_at]]/86400)+25569+(-5/24)</f>
        <v>42136.001342592594</v>
      </c>
      <c r="L2003">
        <v>1431406916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>
        <f>E2003/N2003</f>
        <v>128.38790470372632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11">
        <f>(StarterBook[[#This Row],[deadline]]/86400) + 25569+ (-5/24)</f>
        <v>42758.503969907404</v>
      </c>
      <c r="J2004">
        <v>1485191143</v>
      </c>
      <c r="K2004" s="11">
        <f>(StarterBook[[#This Row],[launched_at]]/86400)+25569+(-5/24)</f>
        <v>42728.503969907404</v>
      </c>
      <c r="L2004">
        <v>1482599143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>
        <f>E2004/N2004</f>
        <v>78.834261818181815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11">
        <f>(StarterBook[[#This Row],[deadline]]/86400) + 25569+ (-5/24)</f>
        <v>40361.75</v>
      </c>
      <c r="J2005">
        <v>1278111600</v>
      </c>
      <c r="K2005" s="11">
        <f>(StarterBook[[#This Row],[launched_at]]/86400)+25569+(-5/24)</f>
        <v>40346.917268518519</v>
      </c>
      <c r="L2005">
        <v>1276830052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>
        <f>E2005/N2005</f>
        <v>91.764705882352942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11">
        <f>(StarterBook[[#This Row],[deadline]]/86400) + 25569+ (-5/24)</f>
        <v>41830.396562499998</v>
      </c>
      <c r="J2006">
        <v>1405002663</v>
      </c>
      <c r="K2006" s="11">
        <f>(StarterBook[[#This Row],[launched_at]]/86400)+25569+(-5/24)</f>
        <v>41800.396562499998</v>
      </c>
      <c r="L2006">
        <v>1402410663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>
        <f>E2006/N2006</f>
        <v>331.10237288135596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11">
        <f>(StarterBook[[#This Row],[deadline]]/86400) + 25569+ (-5/24)</f>
        <v>41562.957638888889</v>
      </c>
      <c r="J2007">
        <v>1381895940</v>
      </c>
      <c r="K2007" s="11">
        <f>(StarterBook[[#This Row],[launched_at]]/86400)+25569+(-5/24)</f>
        <v>41535.604374999995</v>
      </c>
      <c r="L2007">
        <v>1379532618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>
        <f>E2007/N2007</f>
        <v>194.26193717277485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11">
        <f>(StarterBook[[#This Row],[deadline]]/86400) + 25569+ (-5/24)</f>
        <v>41976.333854166667</v>
      </c>
      <c r="J2008">
        <v>1417611645</v>
      </c>
      <c r="K2008" s="11">
        <f>(StarterBook[[#This Row],[launched_at]]/86400)+25569+(-5/24)</f>
        <v>41941.292187499996</v>
      </c>
      <c r="L2008">
        <v>1414584045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>
        <f>E2008/N2008</f>
        <v>408.97689768976898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11">
        <f>(StarterBook[[#This Row],[deadline]]/86400) + 25569+ (-5/24)</f>
        <v>40413.958333333328</v>
      </c>
      <c r="J2009">
        <v>1282622400</v>
      </c>
      <c r="K2009" s="11">
        <f>(StarterBook[[#This Row],[launched_at]]/86400)+25569+(-5/24)</f>
        <v>40347.629467592589</v>
      </c>
      <c r="L2009">
        <v>1276891586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>
        <f>E2009/N2009</f>
        <v>84.459270072992695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11">
        <f>(StarterBook[[#This Row],[deadline]]/86400) + 25569+ (-5/24)</f>
        <v>40805.396087962959</v>
      </c>
      <c r="J2010">
        <v>1316442622</v>
      </c>
      <c r="K2010" s="11">
        <f>(StarterBook[[#This Row],[launched_at]]/86400)+25569+(-5/24)</f>
        <v>40761.396087962959</v>
      </c>
      <c r="L2010">
        <v>1312641022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>
        <f>E2010/N2010</f>
        <v>44.853658536585364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11">
        <f>(StarterBook[[#This Row],[deadline]]/86400) + 25569+ (-5/24)</f>
        <v>42697.156747685185</v>
      </c>
      <c r="J2011">
        <v>1479890743</v>
      </c>
      <c r="K2011" s="11">
        <f>(StarterBook[[#This Row],[launched_at]]/86400)+25569+(-5/24)</f>
        <v>42661.115081018514</v>
      </c>
      <c r="L2011">
        <v>1476776743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>
        <f>E2011/N2011</f>
        <v>383.3643216080402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11">
        <f>(StarterBook[[#This Row],[deadline]]/86400) + 25569+ (-5/24)</f>
        <v>42600.788090277776</v>
      </c>
      <c r="J2012">
        <v>1471564491</v>
      </c>
      <c r="K2012" s="11">
        <f>(StarterBook[[#This Row],[launched_at]]/86400)+25569+(-5/24)</f>
        <v>42570.788090277776</v>
      </c>
      <c r="L2012">
        <v>1468972491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>
        <f>E2012/N2012</f>
        <v>55.276856649395505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11">
        <f>(StarterBook[[#This Row],[deadline]]/86400) + 25569+ (-5/24)</f>
        <v>42380.749999999993</v>
      </c>
      <c r="J2013">
        <v>1452553200</v>
      </c>
      <c r="K2013" s="11">
        <f>(StarterBook[[#This Row],[launched_at]]/86400)+25569+(-5/24)</f>
        <v>42347.150150462963</v>
      </c>
      <c r="L2013">
        <v>1449650173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>
        <f>E2013/N2013</f>
        <v>422.02059732234807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11">
        <f>(StarterBook[[#This Row],[deadline]]/86400) + 25569+ (-5/24)</f>
        <v>42040.613900462959</v>
      </c>
      <c r="J2014">
        <v>1423165441</v>
      </c>
      <c r="K2014" s="11">
        <f>(StarterBook[[#This Row],[launched_at]]/86400)+25569+(-5/24)</f>
        <v>42010.613900462959</v>
      </c>
      <c r="L2014">
        <v>1420573441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>
        <f>E2014/N2014</f>
        <v>64.180327868852459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11">
        <f>(StarterBook[[#This Row],[deadline]]/86400) + 25569+ (-5/24)</f>
        <v>42559.752476851849</v>
      </c>
      <c r="J2015">
        <v>1468019014</v>
      </c>
      <c r="K2015" s="11">
        <f>(StarterBook[[#This Row],[launched_at]]/86400)+25569+(-5/24)</f>
        <v>42499.752476851849</v>
      </c>
      <c r="L2015">
        <v>1462835014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>
        <f>E2015/N2015</f>
        <v>173.57781674704077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11">
        <f>(StarterBook[[#This Row],[deadline]]/86400) + 25569+ (-5/24)</f>
        <v>41357.964571759258</v>
      </c>
      <c r="J2016">
        <v>1364184539</v>
      </c>
      <c r="K2016" s="11">
        <f>(StarterBook[[#This Row],[launched_at]]/86400)+25569+(-5/24)</f>
        <v>41324.006238425922</v>
      </c>
      <c r="L2016">
        <v>1361250539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>
        <f>E2016/N2016</f>
        <v>88.601680840609291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11">
        <f>(StarterBook[[#This Row],[deadline]]/86400) + 25569+ (-5/24)</f>
        <v>40795.668553240735</v>
      </c>
      <c r="J2017">
        <v>1315602163</v>
      </c>
      <c r="K2017" s="11">
        <f>(StarterBook[[#This Row],[launched_at]]/86400)+25569+(-5/24)</f>
        <v>40765.668553240735</v>
      </c>
      <c r="L2017">
        <v>1313010163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>
        <f>E2017/N2017</f>
        <v>50.222283950617282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11">
        <f>(StarterBook[[#This Row],[deadline]]/86400) + 25569+ (-5/24)</f>
        <v>41342.672442129631</v>
      </c>
      <c r="J2018">
        <v>1362863299</v>
      </c>
      <c r="K2018" s="11">
        <f>(StarterBook[[#This Row],[launched_at]]/86400)+25569+(-5/24)</f>
        <v>41312.672442129631</v>
      </c>
      <c r="L2018">
        <v>1360271299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>
        <f>E2018/N2018</f>
        <v>192.38876826722338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11">
        <f>(StarterBook[[#This Row],[deadline]]/86400) + 25569+ (-5/24)</f>
        <v>40991.958333333328</v>
      </c>
      <c r="J2019">
        <v>1332561600</v>
      </c>
      <c r="K2019" s="11">
        <f>(StarterBook[[#This Row],[launched_at]]/86400)+25569+(-5/24)</f>
        <v>40960.849016203698</v>
      </c>
      <c r="L2019">
        <v>1329873755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>
        <f>E2019/N2019</f>
        <v>73.416901408450698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11">
        <f>(StarterBook[[#This Row],[deadline]]/86400) + 25569+ (-5/24)</f>
        <v>42229.157511574071</v>
      </c>
      <c r="J2020">
        <v>1439455609</v>
      </c>
      <c r="K2020" s="11">
        <f>(StarterBook[[#This Row],[launched_at]]/86400)+25569+(-5/24)</f>
        <v>42199.157511574071</v>
      </c>
      <c r="L2020">
        <v>1436863609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>
        <f>E2020/N2020</f>
        <v>147.68495555555555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11">
        <f>(StarterBook[[#This Row],[deadline]]/86400) + 25569+ (-5/24)</f>
        <v>42635.500243055554</v>
      </c>
      <c r="J2021">
        <v>1474563621</v>
      </c>
      <c r="K2021" s="11">
        <f>(StarterBook[[#This Row],[launched_at]]/86400)+25569+(-5/24)</f>
        <v>42605.500243055554</v>
      </c>
      <c r="L2021">
        <v>1471971621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>
        <f>E2021/N2021</f>
        <v>108.96848314606741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11">
        <f>(StarterBook[[#This Row],[deadline]]/86400) + 25569+ (-5/24)</f>
        <v>41773.75277777778</v>
      </c>
      <c r="J2022">
        <v>1400108640</v>
      </c>
      <c r="K2022" s="11">
        <f>(StarterBook[[#This Row],[launched_at]]/86400)+25569+(-5/24)</f>
        <v>41736.889166666668</v>
      </c>
      <c r="L2022">
        <v>1396923624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>
        <f>E2022/N2022</f>
        <v>23.647540983606557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11">
        <f>(StarterBook[[#This Row],[deadline]]/86400) + 25569+ (-5/24)</f>
        <v>41905.862233796295</v>
      </c>
      <c r="J2023">
        <v>1411522897</v>
      </c>
      <c r="K2023" s="11">
        <f>(StarterBook[[#This Row],[launched_at]]/86400)+25569+(-5/24)</f>
        <v>41860.862233796295</v>
      </c>
      <c r="L2023">
        <v>1407634897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>
        <f>E2023/N2023</f>
        <v>147.94736842105263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11">
        <f>(StarterBook[[#This Row],[deadline]]/86400) + 25569+ (-5/24)</f>
        <v>42532.36078703704</v>
      </c>
      <c r="J2024">
        <v>1465652372</v>
      </c>
      <c r="K2024" s="11">
        <f>(StarterBook[[#This Row],[launched_at]]/86400)+25569+(-5/24)</f>
        <v>42502.36078703704</v>
      </c>
      <c r="L2024">
        <v>1463060372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>
        <f>E2024/N2024</f>
        <v>385.03692307692307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11">
        <f>(StarterBook[[#This Row],[deadline]]/86400) + 25569+ (-5/24)</f>
        <v>42166.212418981479</v>
      </c>
      <c r="J2025">
        <v>1434017153</v>
      </c>
      <c r="K2025" s="11">
        <f>(StarterBook[[#This Row],[launched_at]]/86400)+25569+(-5/24)</f>
        <v>42136.212418981479</v>
      </c>
      <c r="L2025">
        <v>1431425153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>
        <f>E2025/N2025</f>
        <v>457.39093484419266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11">
        <f>(StarterBook[[#This Row],[deadline]]/86400) + 25569+ (-5/24)</f>
        <v>41133.916666666664</v>
      </c>
      <c r="J2026">
        <v>1344826800</v>
      </c>
      <c r="K2026" s="11">
        <f>(StarterBook[[#This Row],[launched_at]]/86400)+25569+(-5/24)</f>
        <v>41099.758611111109</v>
      </c>
      <c r="L2026">
        <v>1341875544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>
        <f>E2026/N2026</f>
        <v>222.99047619047619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11">
        <f>(StarterBook[[#This Row],[deadline]]/86400) + 25569+ (-5/24)</f>
        <v>42165.976226851846</v>
      </c>
      <c r="J2027">
        <v>1433996746</v>
      </c>
      <c r="K2027" s="11">
        <f>(StarterBook[[#This Row],[launched_at]]/86400)+25569+(-5/24)</f>
        <v>42135.976226851846</v>
      </c>
      <c r="L2027">
        <v>1431404746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>
        <f>E2027/N2027</f>
        <v>220.74074074074073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11">
        <f>(StarterBook[[#This Row],[deadline]]/86400) + 25569+ (-5/24)</f>
        <v>41749.957638888889</v>
      </c>
      <c r="J2028">
        <v>1398052740</v>
      </c>
      <c r="K2028" s="11">
        <f>(StarterBook[[#This Row],[launched_at]]/86400)+25569+(-5/24)</f>
        <v>41704.527604166666</v>
      </c>
      <c r="L2028">
        <v>1394127585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>
        <f>E2028/N2028</f>
        <v>73.503898678414089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11">
        <f>(StarterBook[[#This Row],[deadline]]/86400) + 25569+ (-5/24)</f>
        <v>42093.563877314817</v>
      </c>
      <c r="J2029">
        <v>1427740319</v>
      </c>
      <c r="K2029" s="11">
        <f>(StarterBook[[#This Row],[launched_at]]/86400)+25569+(-5/24)</f>
        <v>42048.605543981474</v>
      </c>
      <c r="L2029">
        <v>1423855919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>
        <f>E2029/N2029</f>
        <v>223.09647495361781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11">
        <f>(StarterBook[[#This Row],[deadline]]/86400) + 25569+ (-5/24)</f>
        <v>40252.704861111109</v>
      </c>
      <c r="J2030">
        <v>1268690100</v>
      </c>
      <c r="K2030" s="11">
        <f>(StarterBook[[#This Row],[launched_at]]/86400)+25569+(-5/24)</f>
        <v>40215.710717592592</v>
      </c>
      <c r="L2030">
        <v>1265493806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>
        <f>E2030/N2030</f>
        <v>47.911392405063289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11">
        <f>(StarterBook[[#This Row],[deadline]]/86400) + 25569+ (-5/24)</f>
        <v>41877.813437500001</v>
      </c>
      <c r="J2031">
        <v>1409099481</v>
      </c>
      <c r="K2031" s="11">
        <f>(StarterBook[[#This Row],[launched_at]]/86400)+25569+(-5/24)</f>
        <v>41847.813437500001</v>
      </c>
      <c r="L2031">
        <v>1406507481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>
        <f>E2031/N2031</f>
        <v>96.063829787234042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11">
        <f>(StarterBook[[#This Row],[deadline]]/86400) + 25569+ (-5/24)</f>
        <v>41242.788148148145</v>
      </c>
      <c r="J2032">
        <v>1354233296</v>
      </c>
      <c r="K2032" s="11">
        <f>(StarterBook[[#This Row],[launched_at]]/86400)+25569+(-5/24)</f>
        <v>41212.788148148145</v>
      </c>
      <c r="L2032">
        <v>1351641296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>
        <f>E2032/N2032</f>
        <v>118.6144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11">
        <f>(StarterBook[[#This Row],[deadline]]/86400) + 25569+ (-5/24)</f>
        <v>42012.833333333336</v>
      </c>
      <c r="J2033">
        <v>1420765200</v>
      </c>
      <c r="K2033" s="11">
        <f>(StarterBook[[#This Row],[launched_at]]/86400)+25569+(-5/24)</f>
        <v>41975.120983796289</v>
      </c>
      <c r="L2033">
        <v>1417506853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>
        <f>E2033/N2033</f>
        <v>118.45472440944881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11">
        <f>(StarterBook[[#This Row],[deadline]]/86400) + 25569+ (-5/24)</f>
        <v>42718.999999999993</v>
      </c>
      <c r="J2034">
        <v>1481778000</v>
      </c>
      <c r="K2034" s="11">
        <f>(StarterBook[[#This Row],[launched_at]]/86400)+25569+(-5/24)</f>
        <v>42689.35733796296</v>
      </c>
      <c r="L2034">
        <v>1479216874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>
        <f>E2034/N2034</f>
        <v>143.21468926553672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11">
        <f>(StarterBook[[#This Row],[deadline]]/86400) + 25569+ (-5/24)</f>
        <v>41754.874050925922</v>
      </c>
      <c r="J2035">
        <v>1398477518</v>
      </c>
      <c r="K2035" s="11">
        <f>(StarterBook[[#This Row],[launched_at]]/86400)+25569+(-5/24)</f>
        <v>41724.874050925922</v>
      </c>
      <c r="L2035">
        <v>1395885518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>
        <f>E2035/N2035</f>
        <v>282.71518987341773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11">
        <f>(StarterBook[[#This Row],[deadline]]/86400) + 25569+ (-5/24)</f>
        <v>42131.081944444442</v>
      </c>
      <c r="J2036">
        <v>1430981880</v>
      </c>
      <c r="K2036" s="11">
        <f>(StarterBook[[#This Row],[launched_at]]/86400)+25569+(-5/24)</f>
        <v>42075.921678240738</v>
      </c>
      <c r="L2036">
        <v>1426216033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>
        <f>E2036/N2036</f>
        <v>593.93620078740162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11">
        <f>(StarterBook[[#This Row],[deadline]]/86400) + 25569+ (-5/24)</f>
        <v>42356.833333333336</v>
      </c>
      <c r="J2037">
        <v>1450486800</v>
      </c>
      <c r="K2037" s="11">
        <f>(StarterBook[[#This Row],[launched_at]]/86400)+25569+(-5/24)</f>
        <v>42311.41674768518</v>
      </c>
      <c r="L2037">
        <v>1446562807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>
        <f>E2037/N2037</f>
        <v>262.15704968944101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11">
        <f>(StarterBook[[#This Row],[deadline]]/86400) + 25569+ (-5/24)</f>
        <v>41768.656469907401</v>
      </c>
      <c r="J2038">
        <v>1399668319</v>
      </c>
      <c r="K2038" s="11">
        <f>(StarterBook[[#This Row],[launched_at]]/86400)+25569+(-5/24)</f>
        <v>41738.656469907401</v>
      </c>
      <c r="L2038">
        <v>1397076319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>
        <f>E2038/N2038</f>
        <v>46.580778301886795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11">
        <f>(StarterBook[[#This Row],[deadline]]/86400) + 25569+ (-5/24)</f>
        <v>41638.043437499997</v>
      </c>
      <c r="J2039">
        <v>1388383353</v>
      </c>
      <c r="K2039" s="11">
        <f>(StarterBook[[#This Row],[launched_at]]/86400)+25569+(-5/24)</f>
        <v>41578.001770833333</v>
      </c>
      <c r="L2039">
        <v>1383195753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>
        <f>E2039/N2039</f>
        <v>70.041118881118877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11">
        <f>(StarterBook[[#This Row],[deadline]]/86400) + 25569+ (-5/24)</f>
        <v>41456.541666666664</v>
      </c>
      <c r="J2040">
        <v>1372701600</v>
      </c>
      <c r="K2040" s="11">
        <f>(StarterBook[[#This Row],[launched_at]]/86400)+25569+(-5/24)</f>
        <v>41424.062743055554</v>
      </c>
      <c r="L2040">
        <v>1369895421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>
        <f>E2040/N2040</f>
        <v>164.90686274509804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11">
        <f>(StarterBook[[#This Row],[deadline]]/86400) + 25569+ (-5/24)</f>
        <v>42704.999305555553</v>
      </c>
      <c r="J2041">
        <v>1480568340</v>
      </c>
      <c r="K2041" s="11">
        <f>(StarterBook[[#This Row],[launched_at]]/86400)+25569+(-5/24)</f>
        <v>42675.23061342592</v>
      </c>
      <c r="L2041">
        <v>1477996325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>
        <f>E2041/N2041</f>
        <v>449.26385224274406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11">
        <f>(StarterBook[[#This Row],[deadline]]/86400) + 25569+ (-5/24)</f>
        <v>41593.760451388887</v>
      </c>
      <c r="J2042">
        <v>1384557303</v>
      </c>
      <c r="K2042" s="11">
        <f>(StarterBook[[#This Row],[launched_at]]/86400)+25569+(-5/24)</f>
        <v>41578.718784722216</v>
      </c>
      <c r="L2042">
        <v>1383257703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>
        <f>E2042/N2042</f>
        <v>27.472841328413285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11">
        <f>(StarterBook[[#This Row],[deadline]]/86400) + 25569+ (-5/24)</f>
        <v>42684.359108796292</v>
      </c>
      <c r="J2043">
        <v>1478785027</v>
      </c>
      <c r="K2043" s="11">
        <f>(StarterBook[[#This Row],[launched_at]]/86400)+25569+(-5/24)</f>
        <v>42654.317442129628</v>
      </c>
      <c r="L2043">
        <v>1476189427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>
        <f>E2043/N2043</f>
        <v>143.97499999999999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11">
        <f>(StarterBook[[#This Row],[deadline]]/86400) + 25569+ (-5/24)</f>
        <v>42391.499699074069</v>
      </c>
      <c r="J2044">
        <v>1453481974</v>
      </c>
      <c r="K2044" s="11">
        <f>(StarterBook[[#This Row],[launched_at]]/86400)+25569+(-5/24)</f>
        <v>42331.499699074069</v>
      </c>
      <c r="L2044">
        <v>1448297974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>
        <f>E2044/N2044</f>
        <v>88.23571428571428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11">
        <f>(StarterBook[[#This Row],[deadline]]/86400) + 25569+ (-5/24)</f>
        <v>42714.999305555553</v>
      </c>
      <c r="J2045">
        <v>1481432340</v>
      </c>
      <c r="K2045" s="11">
        <f>(StarterBook[[#This Row],[launched_at]]/86400)+25569+(-5/24)</f>
        <v>42660.968483796292</v>
      </c>
      <c r="L2045">
        <v>1476764077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>
        <f>E2045/N2045</f>
        <v>36.326424870466319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11">
        <f>(StarterBook[[#This Row],[deadline]]/86400) + 25569+ (-5/24)</f>
        <v>42168.475856481477</v>
      </c>
      <c r="J2046">
        <v>1434212714</v>
      </c>
      <c r="K2046" s="11">
        <f>(StarterBook[[#This Row],[launched_at]]/86400)+25569+(-5/24)</f>
        <v>42138.475856481477</v>
      </c>
      <c r="L2046">
        <v>1431620714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>
        <f>E2046/N2046</f>
        <v>90.177777777777777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11">
        <f>(StarterBook[[#This Row],[deadline]]/86400) + 25569+ (-5/24)</f>
        <v>41098.880173611113</v>
      </c>
      <c r="J2047">
        <v>1341799647</v>
      </c>
      <c r="K2047" s="11">
        <f>(StarterBook[[#This Row],[launched_at]]/86400)+25569+(-5/24)</f>
        <v>41068.880173611113</v>
      </c>
      <c r="L2047">
        <v>1339207647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>
        <f>E2047/N2047</f>
        <v>152.62361216730039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11">
        <f>(StarterBook[[#This Row],[deadline]]/86400) + 25569+ (-5/24)</f>
        <v>41416.963472222218</v>
      </c>
      <c r="J2048">
        <v>1369282044</v>
      </c>
      <c r="K2048" s="11">
        <f>(StarterBook[[#This Row],[launched_at]]/86400)+25569+(-5/24)</f>
        <v>41386.963472222218</v>
      </c>
      <c r="L2048">
        <v>1366690044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>
        <f>E2048/N2048</f>
        <v>55.806451612903224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11">
        <f>(StarterBook[[#This Row],[deadline]]/86400) + 25569+ (-5/24)</f>
        <v>42110.791666666664</v>
      </c>
      <c r="J2049">
        <v>1429228800</v>
      </c>
      <c r="K2049" s="11">
        <f>(StarterBook[[#This Row],[launched_at]]/86400)+25569+(-5/24)</f>
        <v>42081.695254629631</v>
      </c>
      <c r="L2049">
        <v>1426714870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>
        <f>E2049/N2049</f>
        <v>227.85327313769753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11">
        <f>(StarterBook[[#This Row],[deadline]]/86400) + 25569+ (-5/24)</f>
        <v>41417.443182870367</v>
      </c>
      <c r="J2050">
        <v>1369323491</v>
      </c>
      <c r="K2050" s="11">
        <f>(StarterBook[[#This Row],[launched_at]]/86400)+25569+(-5/24)</f>
        <v>41387.443182870367</v>
      </c>
      <c r="L2050">
        <v>1366731491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>
        <f>E2050/N2050</f>
        <v>91.82989803350327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11">
        <f>(StarterBook[[#This Row],[deadline]]/86400) + 25569+ (-5/24)</f>
        <v>41610.749305555553</v>
      </c>
      <c r="J2051">
        <v>1386025140</v>
      </c>
      <c r="K2051" s="11">
        <f>(StarterBook[[#This Row],[launched_at]]/86400)+25569+(-5/24)</f>
        <v>41575.319016203699</v>
      </c>
      <c r="L2051">
        <v>1382963963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>
        <f>E2051/N2051</f>
        <v>80.991037735849048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11">
        <f>(StarterBook[[#This Row],[deadline]]/86400) + 25569+ (-5/24)</f>
        <v>42154.863171296289</v>
      </c>
      <c r="J2052">
        <v>1433036578</v>
      </c>
      <c r="K2052" s="11">
        <f>(StarterBook[[#This Row],[launched_at]]/86400)+25569+(-5/24)</f>
        <v>42114.863171296289</v>
      </c>
      <c r="L2052">
        <v>1429580578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>
        <f>E2052/N2052</f>
        <v>278.39411764705881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11">
        <f>(StarterBook[[#This Row],[deadline]]/86400) + 25569+ (-5/24)</f>
        <v>41633.814085648148</v>
      </c>
      <c r="J2053">
        <v>1388017937</v>
      </c>
      <c r="K2053" s="11">
        <f>(StarterBook[[#This Row],[launched_at]]/86400)+25569+(-5/24)</f>
        <v>41603.814085648148</v>
      </c>
      <c r="L2053">
        <v>1385425937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>
        <f>E2053/N2053</f>
        <v>43.095041322314053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11">
        <f>(StarterBook[[#This Row],[deadline]]/86400) + 25569+ (-5/24)</f>
        <v>42419.875613425924</v>
      </c>
      <c r="J2054">
        <v>1455933653</v>
      </c>
      <c r="K2054" s="11">
        <f>(StarterBook[[#This Row],[launched_at]]/86400)+25569+(-5/24)</f>
        <v>42374.875613425924</v>
      </c>
      <c r="L2054">
        <v>1452045653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>
        <f>E2054/N2054</f>
        <v>326.29205175600737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11">
        <f>(StarterBook[[#This Row],[deadline]]/86400) + 25569+ (-5/24)</f>
        <v>42333.450821759259</v>
      </c>
      <c r="J2055">
        <v>1448466551</v>
      </c>
      <c r="K2055" s="11">
        <f>(StarterBook[[#This Row],[launched_at]]/86400)+25569+(-5/24)</f>
        <v>42303.409155092588</v>
      </c>
      <c r="L2055">
        <v>1445870951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>
        <f>E2055/N2055</f>
        <v>41.743801652892564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11">
        <f>(StarterBook[[#This Row],[deadline]]/86400) + 25569+ (-5/24)</f>
        <v>41761.312615740739</v>
      </c>
      <c r="J2056">
        <v>1399033810</v>
      </c>
      <c r="K2056" s="11">
        <f>(StarterBook[[#This Row],[launched_at]]/86400)+25569+(-5/24)</f>
        <v>41731.312615740739</v>
      </c>
      <c r="L2056">
        <v>1396441810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>
        <f>E2056/N2056</f>
        <v>64.020933977455712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11">
        <f>(StarterBook[[#This Row],[deadline]]/86400) + 25569+ (-5/24)</f>
        <v>41975.958333333336</v>
      </c>
      <c r="J2057">
        <v>1417579200</v>
      </c>
      <c r="K2057" s="11">
        <f>(StarterBook[[#This Row],[launched_at]]/86400)+25569+(-5/24)</f>
        <v>41946.465775462959</v>
      </c>
      <c r="L2057">
        <v>1415031043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>
        <f>E2057/N2057</f>
        <v>99.455445544554451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11">
        <f>(StarterBook[[#This Row],[deadline]]/86400) + 25569+ (-5/24)</f>
        <v>41381.552569444444</v>
      </c>
      <c r="J2058">
        <v>1366222542</v>
      </c>
      <c r="K2058" s="11">
        <f>(StarterBook[[#This Row],[launched_at]]/86400)+25569+(-5/24)</f>
        <v>41351.552569444444</v>
      </c>
      <c r="L2058">
        <v>1363630542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>
        <f>E2058/N2058</f>
        <v>138.49458483754512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11">
        <f>(StarterBook[[#This Row],[deadline]]/86400) + 25569+ (-5/24)</f>
        <v>42426.286249999997</v>
      </c>
      <c r="J2059">
        <v>1456487532</v>
      </c>
      <c r="K2059" s="11">
        <f>(StarterBook[[#This Row],[launched_at]]/86400)+25569+(-5/24)</f>
        <v>42396.286249999997</v>
      </c>
      <c r="L2059">
        <v>1453895532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>
        <f>E2059/N2059</f>
        <v>45.547792792792798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11">
        <f>(StarterBook[[#This Row],[deadline]]/86400) + 25569+ (-5/24)</f>
        <v>42065.624999999993</v>
      </c>
      <c r="J2060">
        <v>1425326400</v>
      </c>
      <c r="K2060" s="11">
        <f>(StarterBook[[#This Row],[launched_at]]/86400)+25569+(-5/24)</f>
        <v>42026.16238425926</v>
      </c>
      <c r="L2060">
        <v>1421916830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>
        <f>E2060/N2060</f>
        <v>10.507317073170732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11">
        <f>(StarterBook[[#This Row],[deadline]]/86400) + 25569+ (-5/24)</f>
        <v>42400.707638888889</v>
      </c>
      <c r="J2061">
        <v>1454277540</v>
      </c>
      <c r="K2061" s="11">
        <f>(StarterBook[[#This Row],[launched_at]]/86400)+25569+(-5/24)</f>
        <v>42361.394143518519</v>
      </c>
      <c r="L2061">
        <v>1450880854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>
        <f>E2061/N2061</f>
        <v>114.76533333333333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11">
        <f>(StarterBook[[#This Row],[deadline]]/86400) + 25569+ (-5/24)</f>
        <v>41843.434606481482</v>
      </c>
      <c r="J2062">
        <v>1406129150</v>
      </c>
      <c r="K2062" s="11">
        <f>(StarterBook[[#This Row],[launched_at]]/86400)+25569+(-5/24)</f>
        <v>41783.434606481482</v>
      </c>
      <c r="L2062">
        <v>1400945150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>
        <f>E2062/N2062</f>
        <v>35.997067448680355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11">
        <f>(StarterBook[[#This Row],[deadline]]/86400) + 25569+ (-5/24)</f>
        <v>42735.556180555555</v>
      </c>
      <c r="J2063">
        <v>1483208454</v>
      </c>
      <c r="K2063" s="11">
        <f>(StarterBook[[#This Row],[launched_at]]/86400)+25569+(-5/24)</f>
        <v>42705.556180555555</v>
      </c>
      <c r="L2063">
        <v>1480616454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>
        <f>E2063/N2063</f>
        <v>154.17142857142858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11">
        <f>(StarterBook[[#This Row],[deadline]]/86400) + 25569+ (-5/24)</f>
        <v>42453.1330787037</v>
      </c>
      <c r="J2064">
        <v>1458807098</v>
      </c>
      <c r="K2064" s="11">
        <f>(StarterBook[[#This Row],[launched_at]]/86400)+25569+(-5/24)</f>
        <v>42423.174745370365</v>
      </c>
      <c r="L2064">
        <v>1456218698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>
        <f>E2064/N2064</f>
        <v>566.38916256157631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11">
        <f>(StarterBook[[#This Row],[deadline]]/86400) + 25569+ (-5/24)</f>
        <v>42505.524317129624</v>
      </c>
      <c r="J2065">
        <v>1463333701</v>
      </c>
      <c r="K2065" s="11">
        <f>(StarterBook[[#This Row],[launched_at]]/86400)+25569+(-5/24)</f>
        <v>42472.524317129624</v>
      </c>
      <c r="L2065">
        <v>1460482501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>
        <f>E2065/N2065</f>
        <v>120.85714285714286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11">
        <f>(StarterBook[[#This Row],[deadline]]/86400) + 25569+ (-5/24)</f>
        <v>41425.291666666664</v>
      </c>
      <c r="J2066">
        <v>1370001600</v>
      </c>
      <c r="K2066" s="11">
        <f>(StarterBook[[#This Row],[launched_at]]/86400)+25569+(-5/24)</f>
        <v>41389.1565162037</v>
      </c>
      <c r="L2066">
        <v>1366879523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>
        <f>E2066/N2066</f>
        <v>86.163845492085343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11">
        <f>(StarterBook[[#This Row],[deadline]]/86400) + 25569+ (-5/24)</f>
        <v>41633.125335648147</v>
      </c>
      <c r="J2067">
        <v>1387958429</v>
      </c>
      <c r="K2067" s="11">
        <f>(StarterBook[[#This Row],[launched_at]]/86400)+25569+(-5/24)</f>
        <v>41603.125335648147</v>
      </c>
      <c r="L2067">
        <v>1385366429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>
        <f>E2067/N2067</f>
        <v>51.212114395886893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11">
        <f>(StarterBook[[#This Row],[deadline]]/86400) + 25569+ (-5/24)</f>
        <v>41874.563460648147</v>
      </c>
      <c r="J2068">
        <v>1408818683</v>
      </c>
      <c r="K2068" s="11">
        <f>(StarterBook[[#This Row],[launched_at]]/86400)+25569+(-5/24)</f>
        <v>41844.563460648147</v>
      </c>
      <c r="L2068">
        <v>1406226683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>
        <f>E2068/N2068</f>
        <v>67.261538461538464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11">
        <f>(StarterBook[[#This Row],[deadline]]/86400) + 25569+ (-5/24)</f>
        <v>42148.645555555551</v>
      </c>
      <c r="J2069">
        <v>1432499376</v>
      </c>
      <c r="K2069" s="11">
        <f>(StarterBook[[#This Row],[launched_at]]/86400)+25569+(-5/24)</f>
        <v>42115.645555555551</v>
      </c>
      <c r="L2069">
        <v>1429648176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>
        <f>E2069/N2069</f>
        <v>62.8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11">
        <f>(StarterBook[[#This Row],[deadline]]/86400) + 25569+ (-5/24)</f>
        <v>42663.633275462962</v>
      </c>
      <c r="J2070">
        <v>1476994315</v>
      </c>
      <c r="K2070" s="11">
        <f>(StarterBook[[#This Row],[launched_at]]/86400)+25569+(-5/24)</f>
        <v>42633.633275462962</v>
      </c>
      <c r="L2070">
        <v>1474402315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>
        <f>E2070/N2070</f>
        <v>346.13118421052633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11">
        <f>(StarterBook[[#This Row],[deadline]]/86400) + 25569+ (-5/24)</f>
        <v>42371.763784722221</v>
      </c>
      <c r="J2071">
        <v>1451776791</v>
      </c>
      <c r="K2071" s="11">
        <f>(StarterBook[[#This Row],[launched_at]]/86400)+25569+(-5/24)</f>
        <v>42340.763784722221</v>
      </c>
      <c r="L2071">
        <v>1449098391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>
        <f>E2071/N2071</f>
        <v>244.11912547528519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11">
        <f>(StarterBook[[#This Row],[deadline]]/86400) + 25569+ (-5/24)</f>
        <v>42549.448182870365</v>
      </c>
      <c r="J2072">
        <v>1467128723</v>
      </c>
      <c r="K2072" s="11">
        <f>(StarterBook[[#This Row],[launched_at]]/86400)+25569+(-5/24)</f>
        <v>42519.448182870365</v>
      </c>
      <c r="L2072">
        <v>1464536723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>
        <f>E2072/N2072</f>
        <v>259.25424836601309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11">
        <f>(StarterBook[[#This Row],[deadline]]/86400) + 25569+ (-5/24)</f>
        <v>42645.070416666662</v>
      </c>
      <c r="J2073">
        <v>1475390484</v>
      </c>
      <c r="K2073" s="11">
        <f>(StarterBook[[#This Row],[launched_at]]/86400)+25569+(-5/24)</f>
        <v>42600.070416666662</v>
      </c>
      <c r="L2073">
        <v>1471502484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>
        <f>E2073/N2073</f>
        <v>201.96402877697841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11">
        <f>(StarterBook[[#This Row],[deadline]]/86400) + 25569+ (-5/24)</f>
        <v>42497.373055555552</v>
      </c>
      <c r="J2074">
        <v>1462629432</v>
      </c>
      <c r="K2074" s="11">
        <f>(StarterBook[[#This Row],[launched_at]]/86400)+25569+(-5/24)</f>
        <v>42467.373055555552</v>
      </c>
      <c r="L2074">
        <v>1460037432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>
        <f>E2074/N2074</f>
        <v>226.20857142857142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11">
        <f>(StarterBook[[#This Row],[deadline]]/86400) + 25569+ (-5/24)</f>
        <v>42132.459699074076</v>
      </c>
      <c r="J2075">
        <v>1431100918</v>
      </c>
      <c r="K2075" s="11">
        <f>(StarterBook[[#This Row],[launched_at]]/86400)+25569+(-5/24)</f>
        <v>42087.459699074076</v>
      </c>
      <c r="L2075">
        <v>1427212918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>
        <f>E2075/N2075</f>
        <v>324.69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11">
        <f>(StarterBook[[#This Row],[deadline]]/86400) + 25569+ (-5/24)</f>
        <v>42496.617847222216</v>
      </c>
      <c r="J2076">
        <v>1462564182</v>
      </c>
      <c r="K2076" s="11">
        <f>(StarterBook[[#This Row],[launched_at]]/86400)+25569+(-5/24)</f>
        <v>42466.617847222216</v>
      </c>
      <c r="L2076">
        <v>1459972182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>
        <f>E2076/N2076</f>
        <v>205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11">
        <f>(StarterBook[[#This Row],[deadline]]/86400) + 25569+ (-5/24)</f>
        <v>41480.473240740735</v>
      </c>
      <c r="J2077">
        <v>1374769288</v>
      </c>
      <c r="K2077" s="11">
        <f>(StarterBook[[#This Row],[launched_at]]/86400)+25569+(-5/24)</f>
        <v>41450.473240740735</v>
      </c>
      <c r="L2077">
        <v>1372177288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>
        <f>E2077/N2077</f>
        <v>20.465926829268295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11">
        <f>(StarterBook[[#This Row],[deadline]]/86400) + 25569+ (-5/24)</f>
        <v>41843.672326388885</v>
      </c>
      <c r="J2078">
        <v>1406149689</v>
      </c>
      <c r="K2078" s="11">
        <f>(StarterBook[[#This Row],[launched_at]]/86400)+25569+(-5/24)</f>
        <v>41803.672326388885</v>
      </c>
      <c r="L2078">
        <v>1402693689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>
        <f>E2078/N2078</f>
        <v>116.35303146309367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11">
        <f>(StarterBook[[#This Row],[deadline]]/86400) + 25569+ (-5/24)</f>
        <v>42160.666666666664</v>
      </c>
      <c r="J2079">
        <v>1433538000</v>
      </c>
      <c r="K2079" s="11">
        <f>(StarterBook[[#This Row],[launched_at]]/86400)+25569+(-5/24)</f>
        <v>42102.83421296296</v>
      </c>
      <c r="L2079">
        <v>1428541276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>
        <f>E2079/N2079</f>
        <v>307.20212765957444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11">
        <f>(StarterBook[[#This Row],[deadline]]/86400) + 25569+ (-5/24)</f>
        <v>42722.563159722216</v>
      </c>
      <c r="J2080">
        <v>1482085857</v>
      </c>
      <c r="K2080" s="11">
        <f>(StarterBook[[#This Row],[launched_at]]/86400)+25569+(-5/24)</f>
        <v>42692.563159722216</v>
      </c>
      <c r="L2080">
        <v>1479493857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>
        <f>E2080/N2080</f>
        <v>546.6875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11">
        <f>(StarterBook[[#This Row],[deadline]]/86400) + 25569+ (-5/24)</f>
        <v>42180.583333333336</v>
      </c>
      <c r="J2081">
        <v>1435258800</v>
      </c>
      <c r="K2081" s="11">
        <f>(StarterBook[[#This Row],[launched_at]]/86400)+25569+(-5/24)</f>
        <v>42150.502233796295</v>
      </c>
      <c r="L2081">
        <v>1432659793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>
        <f>E2081/N2081</f>
        <v>47.474464579901152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11">
        <f>(StarterBook[[#This Row],[deadline]]/86400) + 25569+ (-5/24)</f>
        <v>42319.790509259255</v>
      </c>
      <c r="J2082">
        <v>1447286300</v>
      </c>
      <c r="K2082" s="11">
        <f>(StarterBook[[#This Row],[launched_at]]/86400)+25569+(-5/24)</f>
        <v>42289.748842592591</v>
      </c>
      <c r="L2082">
        <v>1444690700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>
        <f>E2082/N2082</f>
        <v>101.56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11">
        <f>(StarterBook[[#This Row],[deadline]]/86400) + 25569+ (-5/24)</f>
        <v>41044.999305555553</v>
      </c>
      <c r="J2083">
        <v>1337144340</v>
      </c>
      <c r="K2083" s="11">
        <f>(StarterBook[[#This Row],[launched_at]]/86400)+25569+(-5/24)</f>
        <v>41003.948553240734</v>
      </c>
      <c r="L2083">
        <v>1333597555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>
        <f>E2083/N2083</f>
        <v>72.909090909090907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11">
        <f>(StarterBook[[#This Row],[deadline]]/86400) + 25569+ (-5/24)</f>
        <v>40870.953657407408</v>
      </c>
      <c r="J2084">
        <v>1322106796</v>
      </c>
      <c r="K2084" s="11">
        <f>(StarterBook[[#This Row],[launched_at]]/86400)+25569+(-5/24)</f>
        <v>40810.911990740737</v>
      </c>
      <c r="L2084">
        <v>1316919196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>
        <f>E2084/N2084</f>
        <v>43.710526315789473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11">
        <f>(StarterBook[[#This Row],[deadline]]/86400) + 25569+ (-5/24)</f>
        <v>41064.513831018514</v>
      </c>
      <c r="J2085">
        <v>1338830395</v>
      </c>
      <c r="K2085" s="11">
        <f>(StarterBook[[#This Row],[launched_at]]/86400)+25569+(-5/24)</f>
        <v>41034.513831018514</v>
      </c>
      <c r="L2085">
        <v>1336238395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>
        <f>E2085/N2085</f>
        <v>34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11">
        <f>(StarterBook[[#This Row],[deadline]]/86400) + 25569+ (-5/24)</f>
        <v>41763.082638888889</v>
      </c>
      <c r="J2086">
        <v>1399186740</v>
      </c>
      <c r="K2086" s="11">
        <f>(StarterBook[[#This Row],[launched_at]]/86400)+25569+(-5/24)</f>
        <v>41731.624791666662</v>
      </c>
      <c r="L2086">
        <v>1396468782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>
        <f>E2086/N2086</f>
        <v>70.652173913043484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11">
        <f>(StarterBook[[#This Row],[deadline]]/86400) + 25569+ (-5/24)</f>
        <v>41105.627164351848</v>
      </c>
      <c r="J2087">
        <v>1342382587</v>
      </c>
      <c r="K2087" s="11">
        <f>(StarterBook[[#This Row],[launched_at]]/86400)+25569+(-5/24)</f>
        <v>41075.627164351848</v>
      </c>
      <c r="L2087">
        <v>1339790587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>
        <f>E2087/N2087</f>
        <v>89.301204819277103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11">
        <f>(StarterBook[[#This Row],[deadline]]/86400) + 25569+ (-5/24)</f>
        <v>40890.999305555553</v>
      </c>
      <c r="J2088">
        <v>1323838740</v>
      </c>
      <c r="K2088" s="11">
        <f>(StarterBook[[#This Row],[launched_at]]/86400)+25569+(-5/24)</f>
        <v>40860.462175925924</v>
      </c>
      <c r="L2088">
        <v>1321200332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>
        <f>E2088/N2088</f>
        <v>115.08571428571429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11">
        <f>(StarterBook[[#This Row],[deadline]]/86400) + 25569+ (-5/24)</f>
        <v>40793.996041666665</v>
      </c>
      <c r="J2089">
        <v>1315457658</v>
      </c>
      <c r="K2089" s="11">
        <f>(StarterBook[[#This Row],[launched_at]]/86400)+25569+(-5/24)</f>
        <v>40763.996041666665</v>
      </c>
      <c r="L2089">
        <v>1312865658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>
        <f>E2089/N2089</f>
        <v>62.12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11">
        <f>(StarterBook[[#This Row],[deadline]]/86400) + 25569+ (-5/24)</f>
        <v>40431.957638888889</v>
      </c>
      <c r="J2090">
        <v>1284177540</v>
      </c>
      <c r="K2090" s="11">
        <f>(StarterBook[[#This Row],[launched_at]]/86400)+25569+(-5/24)</f>
        <v>40395.506388888891</v>
      </c>
      <c r="L2090">
        <v>1281028152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>
        <f>E2090/N2090</f>
        <v>46.204266666666669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11">
        <f>(StarterBook[[#This Row],[deadline]]/86400) + 25569+ (-5/24)</f>
        <v>41487.867986111109</v>
      </c>
      <c r="J2091">
        <v>1375408194</v>
      </c>
      <c r="K2091" s="11">
        <f>(StarterBook[[#This Row],[launched_at]]/86400)+25569+(-5/24)</f>
        <v>41452.867986111109</v>
      </c>
      <c r="L2091">
        <v>1372384194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>
        <f>E2091/N2091</f>
        <v>48.54854838709678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11">
        <f>(StarterBook[[#This Row],[deadline]]/86400) + 25569+ (-5/24)</f>
        <v>41329.173090277771</v>
      </c>
      <c r="J2092">
        <v>1361696955</v>
      </c>
      <c r="K2092" s="11">
        <f>(StarterBook[[#This Row],[launched_at]]/86400)+25569+(-5/24)</f>
        <v>41299.173090277771</v>
      </c>
      <c r="L2092">
        <v>1359104955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>
        <f>E2092/N2092</f>
        <v>57.520187499999999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11">
        <f>(StarterBook[[#This Row],[deadline]]/86400) + 25569+ (-5/24)</f>
        <v>40603.625</v>
      </c>
      <c r="J2093">
        <v>1299009600</v>
      </c>
      <c r="K2093" s="11">
        <f>(StarterBook[[#This Row],[launched_at]]/86400)+25569+(-5/24)</f>
        <v>40555.114328703705</v>
      </c>
      <c r="L2093">
        <v>1294818278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>
        <f>E2093/N2093</f>
        <v>88.147154471544724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11">
        <f>(StarterBook[[#This Row],[deadline]]/86400) + 25569+ (-5/24)</f>
        <v>40823.499212962961</v>
      </c>
      <c r="J2094">
        <v>1318006732</v>
      </c>
      <c r="K2094" s="11">
        <f>(StarterBook[[#This Row],[launched_at]]/86400)+25569+(-5/24)</f>
        <v>40763.499212962961</v>
      </c>
      <c r="L2094">
        <v>1312822732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>
        <f>E2094/N2094</f>
        <v>110.49090909090908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11">
        <f>(StarterBook[[#This Row],[deadline]]/86400) + 25569+ (-5/24)</f>
        <v>41265.68787037037</v>
      </c>
      <c r="J2095">
        <v>1356211832</v>
      </c>
      <c r="K2095" s="11">
        <f>(StarterBook[[#This Row],[launched_at]]/86400)+25569+(-5/24)</f>
        <v>41205.646203703705</v>
      </c>
      <c r="L2095">
        <v>1351024232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>
        <f>E2095/N2095</f>
        <v>66.826086956521735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11">
        <f>(StarterBook[[#This Row],[deadline]]/86400) + 25569+ (-5/24)</f>
        <v>40972.916666666664</v>
      </c>
      <c r="J2096">
        <v>1330916400</v>
      </c>
      <c r="K2096" s="11">
        <f>(StarterBook[[#This Row],[launched_at]]/86400)+25569+(-5/24)</f>
        <v>40938.811689814815</v>
      </c>
      <c r="L2096">
        <v>1327969730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>
        <f>E2096/N2096</f>
        <v>58.597222222222221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11">
        <f>(StarterBook[[#This Row],[deadline]]/86400) + 25569+ (-5/24)</f>
        <v>40818.525150462963</v>
      </c>
      <c r="J2097">
        <v>1317576973</v>
      </c>
      <c r="K2097" s="11">
        <f>(StarterBook[[#This Row],[launched_at]]/86400)+25569+(-5/24)</f>
        <v>40758.525150462963</v>
      </c>
      <c r="L2097">
        <v>1312392973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>
        <f>E2097/N2097</f>
        <v>113.63636363636364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11">
        <f>(StarterBook[[#This Row],[deadline]]/86400) + 25569+ (-5/24)</f>
        <v>41207.957638888889</v>
      </c>
      <c r="J2098">
        <v>1351223940</v>
      </c>
      <c r="K2098" s="11">
        <f>(StarterBook[[#This Row],[launched_at]]/86400)+25569+(-5/24)</f>
        <v>41192.550173611111</v>
      </c>
      <c r="L2098">
        <v>1349892735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>
        <f>E2098/N2098</f>
        <v>43.571428571428569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11">
        <f>(StarterBook[[#This Row],[deadline]]/86400) + 25569+ (-5/24)</f>
        <v>40878.418229166666</v>
      </c>
      <c r="J2099">
        <v>1322751735</v>
      </c>
      <c r="K2099" s="11">
        <f>(StarterBook[[#This Row],[launched_at]]/86400)+25569+(-5/24)</f>
        <v>40818.376562500001</v>
      </c>
      <c r="L2099">
        <v>1317564135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>
        <f>E2099/N2099</f>
        <v>78.94736842105263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11">
        <f>(StarterBook[[#This Row],[deadline]]/86400) + 25569+ (-5/24)</f>
        <v>40975.905497685184</v>
      </c>
      <c r="J2100">
        <v>1331174635</v>
      </c>
      <c r="K2100" s="11">
        <f>(StarterBook[[#This Row],[launched_at]]/86400)+25569+(-5/24)</f>
        <v>40945.905497685184</v>
      </c>
      <c r="L2100">
        <v>1328582635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>
        <f>E2100/N2100</f>
        <v>188.125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11">
        <f>(StarterBook[[#This Row],[deadline]]/86400) + 25569+ (-5/24)</f>
        <v>42186.944444444445</v>
      </c>
      <c r="J2101">
        <v>1435808400</v>
      </c>
      <c r="K2101" s="11">
        <f>(StarterBook[[#This Row],[launched_at]]/86400)+25569+(-5/24)</f>
        <v>42173.53800925926</v>
      </c>
      <c r="L2101">
        <v>1434650084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>
        <f>E2101/N2101</f>
        <v>63.031746031746032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11">
        <f>(StarterBook[[#This Row],[deadline]]/86400) + 25569+ (-5/24)</f>
        <v>41089.957638888889</v>
      </c>
      <c r="J2102">
        <v>1341028740</v>
      </c>
      <c r="K2102" s="11">
        <f>(StarterBook[[#This Row],[launched_at]]/86400)+25569+(-5/24)</f>
        <v>41074.62663194444</v>
      </c>
      <c r="L2102">
        <v>1339704141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>
        <f>E2102/N2102</f>
        <v>30.37037037037037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11">
        <f>(StarterBook[[#This Row],[deadline]]/86400) + 25569+ (-5/24)</f>
        <v>40951.941134259258</v>
      </c>
      <c r="J2103">
        <v>1329104114</v>
      </c>
      <c r="K2103" s="11">
        <f>(StarterBook[[#This Row],[launched_at]]/86400)+25569+(-5/24)</f>
        <v>40891.941134259258</v>
      </c>
      <c r="L2103">
        <v>1323920114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>
        <f>E2103/N2103</f>
        <v>51.477272727272727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11">
        <f>(StarterBook[[#This Row],[deadline]]/86400) + 25569+ (-5/24)</f>
        <v>40668.660277777773</v>
      </c>
      <c r="J2104">
        <v>1304628648</v>
      </c>
      <c r="K2104" s="11">
        <f>(StarterBook[[#This Row],[launched_at]]/86400)+25569+(-5/24)</f>
        <v>40638.660277777773</v>
      </c>
      <c r="L2104">
        <v>1302036648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>
        <f>E2104/N2104</f>
        <v>35.789473684210527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11">
        <f>(StarterBook[[#This Row],[deadline]]/86400) + 25569+ (-5/24)</f>
        <v>41222.588275462964</v>
      </c>
      <c r="J2105">
        <v>1352488027</v>
      </c>
      <c r="K2105" s="11">
        <f>(StarterBook[[#This Row],[launched_at]]/86400)+25569+(-5/24)</f>
        <v>41192.546608796292</v>
      </c>
      <c r="L2105">
        <v>1349892427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>
        <f>E2105/N2105</f>
        <v>98.817391304347822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11">
        <f>(StarterBook[[#This Row],[deadline]]/86400) + 25569+ (-5/24)</f>
        <v>41424.791666666664</v>
      </c>
      <c r="J2106">
        <v>1369958400</v>
      </c>
      <c r="K2106" s="11">
        <f>(StarterBook[[#This Row],[launched_at]]/86400)+25569+(-5/24)</f>
        <v>41393.86613425926</v>
      </c>
      <c r="L2106">
        <v>1367286434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>
        <f>E2106/N2106</f>
        <v>28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11">
        <f>(StarterBook[[#This Row],[deadline]]/86400) + 25569+ (-5/24)</f>
        <v>41963.958333333336</v>
      </c>
      <c r="J2107">
        <v>1416542400</v>
      </c>
      <c r="K2107" s="11">
        <f>(StarterBook[[#This Row],[launched_at]]/86400)+25569+(-5/24)</f>
        <v>41951.580474537033</v>
      </c>
      <c r="L2107">
        <v>1415472953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>
        <f>E2107/N2107</f>
        <v>51.313131313131315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11">
        <f>(StarterBook[[#This Row],[deadline]]/86400) + 25569+ (-5/24)</f>
        <v>41300.006643518514</v>
      </c>
      <c r="J2108">
        <v>1359176974</v>
      </c>
      <c r="K2108" s="11">
        <f>(StarterBook[[#This Row],[launched_at]]/86400)+25569+(-5/24)</f>
        <v>41270.006643518514</v>
      </c>
      <c r="L2108">
        <v>1356584974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>
        <f>E2108/N2108</f>
        <v>53.522727272727273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11">
        <f>(StarterBook[[#This Row],[deadline]]/86400) + 25569+ (-5/24)</f>
        <v>41955.543900462959</v>
      </c>
      <c r="J2109">
        <v>1415815393</v>
      </c>
      <c r="K2109" s="11">
        <f>(StarterBook[[#This Row],[launched_at]]/86400)+25569+(-5/24)</f>
        <v>41934.502233796295</v>
      </c>
      <c r="L2109">
        <v>1413997393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>
        <f>E2109/N2109</f>
        <v>37.149310344827583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11">
        <f>(StarterBook[[#This Row],[deadline]]/86400) + 25569+ (-5/24)</f>
        <v>41161.954861111109</v>
      </c>
      <c r="J2110">
        <v>1347249300</v>
      </c>
      <c r="K2110" s="11">
        <f>(StarterBook[[#This Row],[launched_at]]/86400)+25569+(-5/24)</f>
        <v>41134.967361111107</v>
      </c>
      <c r="L2110">
        <v>1344917580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>
        <f>E2110/N2110</f>
        <v>89.895287958115176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11">
        <f>(StarterBook[[#This Row],[deadline]]/86400) + 25569+ (-5/24)</f>
        <v>42190.500196759262</v>
      </c>
      <c r="J2111">
        <v>1436115617</v>
      </c>
      <c r="K2111" s="11">
        <f>(StarterBook[[#This Row],[launched_at]]/86400)+25569+(-5/24)</f>
        <v>42160.500196759262</v>
      </c>
      <c r="L2111">
        <v>1433523617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>
        <f>E2111/N2111</f>
        <v>106.52500000000001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11">
        <f>(StarterBook[[#This Row],[deadline]]/86400) + 25569+ (-5/24)</f>
        <v>41786.999305555553</v>
      </c>
      <c r="J2112">
        <v>1401253140</v>
      </c>
      <c r="K2112" s="11">
        <f>(StarterBook[[#This Row],[launched_at]]/86400)+25569+(-5/24)</f>
        <v>41759.462604166663</v>
      </c>
      <c r="L2112">
        <v>1398873969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>
        <f>E2112/N2112</f>
        <v>52.815789473684212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11">
        <f>(StarterBook[[#This Row],[deadline]]/86400) + 25569+ (-5/24)</f>
        <v>40769.833333333328</v>
      </c>
      <c r="J2113">
        <v>1313370000</v>
      </c>
      <c r="K2113" s="11">
        <f>(StarterBook[[#This Row],[launched_at]]/86400)+25569+(-5/24)</f>
        <v>40702.988715277774</v>
      </c>
      <c r="L2113">
        <v>1307594625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>
        <f>E2113/N2113</f>
        <v>54.615384615384613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11">
        <f>(StarterBook[[#This Row],[deadline]]/86400) + 25569+ (-5/24)</f>
        <v>41379.719826388886</v>
      </c>
      <c r="J2114">
        <v>1366064193</v>
      </c>
      <c r="K2114" s="11">
        <f>(StarterBook[[#This Row],[launched_at]]/86400)+25569+(-5/24)</f>
        <v>41365.719826388886</v>
      </c>
      <c r="L2114">
        <v>1364854593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>
        <f>E2114/N2114</f>
        <v>27.272727272727273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11">
        <f>(StarterBook[[#This Row],[deadline]]/86400) + 25569+ (-5/24)</f>
        <v>41905.657129629624</v>
      </c>
      <c r="J2115">
        <v>1411505176</v>
      </c>
      <c r="K2115" s="11">
        <f>(StarterBook[[#This Row],[launched_at]]/86400)+25569+(-5/24)</f>
        <v>41870.657129629624</v>
      </c>
      <c r="L2115">
        <v>1408481176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>
        <f>E2115/N2115</f>
        <v>68.598130841121488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11">
        <f>(StarterBook[[#This Row],[deadline]]/86400) + 25569+ (-5/24)</f>
        <v>40520.999305555553</v>
      </c>
      <c r="J2116">
        <v>1291870740</v>
      </c>
      <c r="K2116" s="11">
        <f>(StarterBook[[#This Row],[launched_at]]/86400)+25569+(-5/24)</f>
        <v>40458.607291666667</v>
      </c>
      <c r="L2116">
        <v>1286480070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>
        <f>E2116/N2116</f>
        <v>35.612244897959187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11">
        <f>(StarterBook[[#This Row],[deadline]]/86400) + 25569+ (-5/24)</f>
        <v>40593.872696759259</v>
      </c>
      <c r="J2117">
        <v>1298167001</v>
      </c>
      <c r="K2117" s="11">
        <f>(StarterBook[[#This Row],[launched_at]]/86400)+25569+(-5/24)</f>
        <v>40563.872696759259</v>
      </c>
      <c r="L2117">
        <v>1295575001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>
        <f>E2117/N2117</f>
        <v>94.027777777777771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11">
        <f>(StarterBook[[#This Row],[deadline]]/86400) + 25569+ (-5/24)</f>
        <v>41184.569479166668</v>
      </c>
      <c r="J2118">
        <v>1349203203</v>
      </c>
      <c r="K2118" s="11">
        <f>(StarterBook[[#This Row],[launched_at]]/86400)+25569+(-5/24)</f>
        <v>41136.569479166668</v>
      </c>
      <c r="L2118">
        <v>1345056003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>
        <f>E2118/N2118</f>
        <v>526.45652173913038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11">
        <f>(StarterBook[[#This Row],[deadline]]/86400) + 25569+ (-5/24)</f>
        <v>42303.999305555553</v>
      </c>
      <c r="J2119">
        <v>1445921940</v>
      </c>
      <c r="K2119" s="11">
        <f>(StarterBook[[#This Row],[launched_at]]/86400)+25569+(-5/24)</f>
        <v>42289.851261574069</v>
      </c>
      <c r="L2119">
        <v>1444699549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>
        <f>E2119/N2119</f>
        <v>50.657142857142858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11">
        <f>(StarterBook[[#This Row],[deadline]]/86400) + 25569+ (-5/24)</f>
        <v>40748.631203703699</v>
      </c>
      <c r="J2120">
        <v>1311538136</v>
      </c>
      <c r="K2120" s="11">
        <f>(StarterBook[[#This Row],[launched_at]]/86400)+25569+(-5/24)</f>
        <v>40718.631203703699</v>
      </c>
      <c r="L2120">
        <v>1308946136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>
        <f>E2120/N2120</f>
        <v>79.182941176470578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11">
        <f>(StarterBook[[#This Row],[deadline]]/86400) + 25569+ (-5/24)</f>
        <v>41136.921817129631</v>
      </c>
      <c r="J2121">
        <v>1345086445</v>
      </c>
      <c r="K2121" s="11">
        <f>(StarterBook[[#This Row],[launched_at]]/86400)+25569+(-5/24)</f>
        <v>41106.921817129631</v>
      </c>
      <c r="L2121">
        <v>1342494445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>
        <f>E2121/N2121</f>
        <v>91.590909090909093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11">
        <f>(StarterBook[[#This Row],[deadline]]/86400) + 25569+ (-5/24)</f>
        <v>41640.756203703699</v>
      </c>
      <c r="J2122">
        <v>1388617736</v>
      </c>
      <c r="K2122" s="11">
        <f>(StarterBook[[#This Row],[launched_at]]/86400)+25569+(-5/24)</f>
        <v>41591.756203703699</v>
      </c>
      <c r="L2122">
        <v>1384384136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>
        <f>E2122/N2122</f>
        <v>116.96275362318841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11">
        <f>(StarterBook[[#This Row],[deadline]]/86400) + 25569+ (-5/24)</f>
        <v>42746.534120370365</v>
      </c>
      <c r="J2123">
        <v>1484156948</v>
      </c>
      <c r="K2123" s="11">
        <f>(StarterBook[[#This Row],[launched_at]]/86400)+25569+(-5/24)</f>
        <v>42716.534120370365</v>
      </c>
      <c r="L2123">
        <v>1481564948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>
        <f>E2123/N2123</f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11">
        <f>(StarterBook[[#This Row],[deadline]]/86400) + 25569+ (-5/24)</f>
        <v>42742.092233796291</v>
      </c>
      <c r="J2124">
        <v>1483773169</v>
      </c>
      <c r="K2124" s="11">
        <f>(StarterBook[[#This Row],[launched_at]]/86400)+25569+(-5/24)</f>
        <v>42712.092233796291</v>
      </c>
      <c r="L2124">
        <v>1481181169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>
        <f>E2124/N2124</f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11">
        <f>(StarterBook[[#This Row],[deadline]]/86400) + 25569+ (-5/24)</f>
        <v>40252.082638888889</v>
      </c>
      <c r="J2125">
        <v>1268636340</v>
      </c>
      <c r="K2125" s="11">
        <f>(StarterBook[[#This Row],[launched_at]]/86400)+25569+(-5/24)</f>
        <v>40198.216516203705</v>
      </c>
      <c r="L2125">
        <v>1263982307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>
        <f>E2125/N2125</f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11">
        <f>(StarterBook[[#This Row],[deadline]]/86400) + 25569+ (-5/24)</f>
        <v>40512</v>
      </c>
      <c r="J2126">
        <v>1291093200</v>
      </c>
      <c r="K2126" s="11">
        <f>(StarterBook[[#This Row],[launched_at]]/86400)+25569+(-5/24)</f>
        <v>40463.819849537038</v>
      </c>
      <c r="L2126">
        <v>1286930435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>
        <f>E2126/N2126</f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11">
        <f>(StarterBook[[#This Row],[deadline]]/86400) + 25569+ (-5/24)</f>
        <v>42220.815196759257</v>
      </c>
      <c r="J2127">
        <v>1438734833</v>
      </c>
      <c r="K2127" s="11">
        <f>(StarterBook[[#This Row],[launched_at]]/86400)+25569+(-5/24)</f>
        <v>42190.815196759257</v>
      </c>
      <c r="L2127">
        <v>1436142833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>
        <f>E2127/N2127</f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11">
        <f>(StarterBook[[#This Row],[deadline]]/86400) + 25569+ (-5/24)</f>
        <v>41981.76489583333</v>
      </c>
      <c r="J2128">
        <v>1418080887</v>
      </c>
      <c r="K2128" s="11">
        <f>(StarterBook[[#This Row],[launched_at]]/86400)+25569+(-5/24)</f>
        <v>41951.76489583333</v>
      </c>
      <c r="L2128">
        <v>1415488887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>
        <f>E2128/N2128</f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11">
        <f>(StarterBook[[#This Row],[deadline]]/86400) + 25569+ (-5/24)</f>
        <v>42075.255358796298</v>
      </c>
      <c r="J2129">
        <v>1426158463</v>
      </c>
      <c r="K2129" s="11">
        <f>(StarterBook[[#This Row],[launched_at]]/86400)+25569+(-5/24)</f>
        <v>42045.297025462962</v>
      </c>
      <c r="L2129">
        <v>1423570063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>
        <f>E2129/N2129</f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11">
        <f>(StarterBook[[#This Row],[deadline]]/86400) + 25569+ (-5/24)</f>
        <v>41903.564456018517</v>
      </c>
      <c r="J2130">
        <v>1411324369</v>
      </c>
      <c r="K2130" s="11">
        <f>(StarterBook[[#This Row],[launched_at]]/86400)+25569+(-5/24)</f>
        <v>41843.564456018517</v>
      </c>
      <c r="L2130">
        <v>1406140369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>
        <f>E2130/N2130</f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11">
        <f>(StarterBook[[#This Row],[deadline]]/86400) + 25569+ (-5/24)</f>
        <v>42438.815972222219</v>
      </c>
      <c r="J2131">
        <v>1457570100</v>
      </c>
      <c r="K2131" s="11">
        <f>(StarterBook[[#This Row],[launched_at]]/86400)+25569+(-5/24)</f>
        <v>42408.815972222219</v>
      </c>
      <c r="L2131">
        <v>1454978100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>
        <f>E2131/N2131</f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11">
        <f>(StarterBook[[#This Row],[deadline]]/86400) + 25569+ (-5/24)</f>
        <v>41866.87804398148</v>
      </c>
      <c r="J2132">
        <v>1408154663</v>
      </c>
      <c r="K2132" s="11">
        <f>(StarterBook[[#This Row],[launched_at]]/86400)+25569+(-5/24)</f>
        <v>41831.87804398148</v>
      </c>
      <c r="L2132">
        <v>1405130663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>
        <f>E2132/N2132</f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11">
        <f>(StarterBook[[#This Row],[deadline]]/86400) + 25569+ (-5/24)</f>
        <v>42196.998738425922</v>
      </c>
      <c r="J2133">
        <v>1436677091</v>
      </c>
      <c r="K2133" s="11">
        <f>(StarterBook[[#This Row],[launched_at]]/86400)+25569+(-5/24)</f>
        <v>42166.998738425922</v>
      </c>
      <c r="L2133">
        <v>1434085091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>
        <f>E2133/N2133</f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11">
        <f>(StarterBook[[#This Row],[deadline]]/86400) + 25569+ (-5/24)</f>
        <v>41673.27884259259</v>
      </c>
      <c r="J2134">
        <v>1391427692</v>
      </c>
      <c r="K2134" s="11">
        <f>(StarterBook[[#This Row],[launched_at]]/86400)+25569+(-5/24)</f>
        <v>41643.27884259259</v>
      </c>
      <c r="L2134">
        <v>1388835692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>
        <f>E2134/N2134</f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11">
        <f>(StarterBook[[#This Row],[deadline]]/86400) + 25569+ (-5/24)</f>
        <v>40657.082638888889</v>
      </c>
      <c r="J2135">
        <v>1303628340</v>
      </c>
      <c r="K2135" s="11">
        <f>(StarterBook[[#This Row],[launched_at]]/86400)+25569+(-5/24)</f>
        <v>40618.888877314814</v>
      </c>
      <c r="L2135">
        <v>1300328399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>
        <f>E2135/N2135</f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11">
        <f>(StarterBook[[#This Row],[deadline]]/86400) + 25569+ (-5/24)</f>
        <v>41391.678136574068</v>
      </c>
      <c r="J2136">
        <v>1367097391</v>
      </c>
      <c r="K2136" s="11">
        <f>(StarterBook[[#This Row],[launched_at]]/86400)+25569+(-5/24)</f>
        <v>41361.678136574068</v>
      </c>
      <c r="L2136">
        <v>1364505391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>
        <f>E2136/N2136</f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11">
        <f>(StarterBook[[#This Row],[deadline]]/86400) + 25569+ (-5/24)</f>
        <v>41186.755011574074</v>
      </c>
      <c r="J2137">
        <v>1349392033</v>
      </c>
      <c r="K2137" s="11">
        <f>(StarterBook[[#This Row],[launched_at]]/86400)+25569+(-5/24)</f>
        <v>41156.755011574074</v>
      </c>
      <c r="L2137">
        <v>1346800033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>
        <f>E2137/N2137</f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11">
        <f>(StarterBook[[#This Row],[deadline]]/86400) + 25569+ (-5/24)</f>
        <v>41566.300763888888</v>
      </c>
      <c r="J2138">
        <v>1382184786</v>
      </c>
      <c r="K2138" s="11">
        <f>(StarterBook[[#This Row],[launched_at]]/86400)+25569+(-5/24)</f>
        <v>41536.300763888888</v>
      </c>
      <c r="L2138">
        <v>1379592786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>
        <f>E2138/N2138</f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11">
        <f>(StarterBook[[#This Row],[deadline]]/86400) + 25569+ (-5/24)</f>
        <v>41978.562835648147</v>
      </c>
      <c r="J2139">
        <v>1417804229</v>
      </c>
      <c r="K2139" s="11">
        <f>(StarterBook[[#This Row],[launched_at]]/86400)+25569+(-5/24)</f>
        <v>41948.562835648147</v>
      </c>
      <c r="L2139">
        <v>1415212229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>
        <f>E2139/N2139</f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11">
        <f>(StarterBook[[#This Row],[deadline]]/86400) + 25569+ (-5/24)</f>
        <v>41586.846516203703</v>
      </c>
      <c r="J2140">
        <v>1383959939</v>
      </c>
      <c r="K2140" s="11">
        <f>(StarterBook[[#This Row],[launched_at]]/86400)+25569+(-5/24)</f>
        <v>41556.804849537039</v>
      </c>
      <c r="L2140">
        <v>1381364339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>
        <f>E2140/N2140</f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11">
        <f>(StarterBook[[#This Row],[deadline]]/86400) + 25569+ (-5/24)</f>
        <v>42677.541759259257</v>
      </c>
      <c r="J2141">
        <v>1478196008</v>
      </c>
      <c r="K2141" s="11">
        <f>(StarterBook[[#This Row],[launched_at]]/86400)+25569+(-5/24)</f>
        <v>42647.541759259257</v>
      </c>
      <c r="L2141">
        <v>1475604008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>
        <f>E2141/N2141</f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11">
        <f>(StarterBook[[#This Row],[deadline]]/86400) + 25569+ (-5/24)</f>
        <v>41285.625277777777</v>
      </c>
      <c r="J2142">
        <v>1357934424</v>
      </c>
      <c r="K2142" s="11">
        <f>(StarterBook[[#This Row],[launched_at]]/86400)+25569+(-5/24)</f>
        <v>41255.625277777777</v>
      </c>
      <c r="L2142">
        <v>1355342424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>
        <f>E2142/N2142</f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11">
        <f>(StarterBook[[#This Row],[deadline]]/86400) + 25569+ (-5/24)</f>
        <v>41957.068969907406</v>
      </c>
      <c r="J2143">
        <v>1415947159</v>
      </c>
      <c r="K2143" s="11">
        <f>(StarterBook[[#This Row],[launched_at]]/86400)+25569+(-5/24)</f>
        <v>41927.027303240735</v>
      </c>
      <c r="L2143">
        <v>1413351559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t="e">
        <f>E2143/N2143</f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11">
        <f>(StarterBook[[#This Row],[deadline]]/86400) + 25569+ (-5/24)</f>
        <v>42368.493171296293</v>
      </c>
      <c r="J2144">
        <v>1451494210</v>
      </c>
      <c r="K2144" s="11">
        <f>(StarterBook[[#This Row],[launched_at]]/86400)+25569+(-5/24)</f>
        <v>42340.493171296293</v>
      </c>
      <c r="L2144">
        <v>1449075010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>
        <f>E2144/N2144</f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11">
        <f>(StarterBook[[#This Row],[deadline]]/86400) + 25569+ (-5/24)</f>
        <v>40380.583333333328</v>
      </c>
      <c r="J2145">
        <v>1279738800</v>
      </c>
      <c r="K2145" s="11">
        <f>(StarterBook[[#This Row],[launched_at]]/86400)+25569+(-5/24)</f>
        <v>40332.678379629629</v>
      </c>
      <c r="L2145">
        <v>1275599812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>
        <f>E2145/N2145</f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11">
        <f>(StarterBook[[#This Row],[deadline]]/86400) + 25569+ (-5/24)</f>
        <v>41531.338425925926</v>
      </c>
      <c r="J2146">
        <v>1379164040</v>
      </c>
      <c r="K2146" s="11">
        <f>(StarterBook[[#This Row],[launched_at]]/86400)+25569+(-5/24)</f>
        <v>41499.338425925926</v>
      </c>
      <c r="L2146">
        <v>1376399240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>
        <f>E2146/N2146</f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11">
        <f>(StarterBook[[#This Row],[deadline]]/86400) + 25569+ (-5/24)</f>
        <v>41605.070763888885</v>
      </c>
      <c r="J2147">
        <v>1385534514</v>
      </c>
      <c r="K2147" s="11">
        <f>(StarterBook[[#This Row],[launched_at]]/86400)+25569+(-5/24)</f>
        <v>41575.029097222221</v>
      </c>
      <c r="L2147">
        <v>1382938914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>
        <f>E2147/N2147</f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11">
        <f>(StarterBook[[#This Row],[deadline]]/86400) + 25569+ (-5/24)</f>
        <v>42411.471180555549</v>
      </c>
      <c r="J2148">
        <v>1455207510</v>
      </c>
      <c r="K2148" s="11">
        <f>(StarterBook[[#This Row],[launched_at]]/86400)+25569+(-5/24)</f>
        <v>42397.471180555549</v>
      </c>
      <c r="L2148">
        <v>1453997910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>
        <f>E2148/N2148</f>
        <v>1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11">
        <f>(StarterBook[[#This Row],[deadline]]/86400) + 25569+ (-5/24)</f>
        <v>41959.129027777781</v>
      </c>
      <c r="J2149">
        <v>1416125148</v>
      </c>
      <c r="K2149" s="11">
        <f>(StarterBook[[#This Row],[launched_at]]/86400)+25569+(-5/24)</f>
        <v>41927.087361111109</v>
      </c>
      <c r="L2149">
        <v>1413356748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>
        <f>E2149/N2149</f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11">
        <f>(StarterBook[[#This Row],[deadline]]/86400) + 25569+ (-5/24)</f>
        <v>42096.483587962961</v>
      </c>
      <c r="J2150">
        <v>1427992582</v>
      </c>
      <c r="K2150" s="11">
        <f>(StarterBook[[#This Row],[launched_at]]/86400)+25569+(-5/24)</f>
        <v>42066.525254629632</v>
      </c>
      <c r="L2150">
        <v>1425404182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>
        <f>E2150/N2150</f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11">
        <f>(StarterBook[[#This Row],[deadline]]/86400) + 25569+ (-5/24)</f>
        <v>40389.791666666664</v>
      </c>
      <c r="J2151">
        <v>1280534400</v>
      </c>
      <c r="K2151" s="11">
        <f>(StarterBook[[#This Row],[launched_at]]/86400)+25569+(-5/24)</f>
        <v>40354.816620370366</v>
      </c>
      <c r="L2151">
        <v>1277512556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t="e">
        <f>E2151/N2151</f>
        <v>#DIV/0!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11">
        <f>(StarterBook[[#This Row],[deadline]]/86400) + 25569+ (-5/24)</f>
        <v>42564.076377314814</v>
      </c>
      <c r="J2152">
        <v>1468392599</v>
      </c>
      <c r="K2152" s="11">
        <f>(StarterBook[[#This Row],[launched_at]]/86400)+25569+(-5/24)</f>
        <v>42534.076377314814</v>
      </c>
      <c r="L2152">
        <v>1465800599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>
        <f>E2152/N2152</f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11">
        <f>(StarterBook[[#This Row],[deadline]]/86400) + 25569+ (-5/24)</f>
        <v>42550.639050925922</v>
      </c>
      <c r="J2153">
        <v>1467231614</v>
      </c>
      <c r="K2153" s="11">
        <f>(StarterBook[[#This Row],[launched_at]]/86400)+25569+(-5/24)</f>
        <v>42520.639050925922</v>
      </c>
      <c r="L2153">
        <v>1464639614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>
        <f>E2153/N2153</f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11">
        <f>(StarterBook[[#This Row],[deadline]]/86400) + 25569+ (-5/24)</f>
        <v>41713.582280092589</v>
      </c>
      <c r="J2154">
        <v>1394909909</v>
      </c>
      <c r="K2154" s="11">
        <f>(StarterBook[[#This Row],[launched_at]]/86400)+25569+(-5/24)</f>
        <v>41683.62394675926</v>
      </c>
      <c r="L2154">
        <v>1392321509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>
        <f>E2154/N2154</f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11">
        <f>(StarterBook[[#This Row],[deadline]]/86400) + 25569+ (-5/24)</f>
        <v>42014.124305555553</v>
      </c>
      <c r="J2155">
        <v>1420876740</v>
      </c>
      <c r="K2155" s="11">
        <f>(StarterBook[[#This Row],[launched_at]]/86400)+25569+(-5/24)</f>
        <v>41974.702754629623</v>
      </c>
      <c r="L2155">
        <v>1417470718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>
        <f>E2155/N2155</f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11">
        <f>(StarterBook[[#This Row],[deadline]]/86400) + 25569+ (-5/24)</f>
        <v>41667.42392361111</v>
      </c>
      <c r="J2156">
        <v>1390921827</v>
      </c>
      <c r="K2156" s="11">
        <f>(StarterBook[[#This Row],[launched_at]]/86400)+25569+(-5/24)</f>
        <v>41647.42392361111</v>
      </c>
      <c r="L2156">
        <v>1389193827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>
        <f>E2156/N2156</f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11">
        <f>(StarterBook[[#This Row],[deadline]]/86400) + 25569+ (-5/24)</f>
        <v>42460.497511574074</v>
      </c>
      <c r="J2157">
        <v>1459443385</v>
      </c>
      <c r="K2157" s="11">
        <f>(StarterBook[[#This Row],[launched_at]]/86400)+25569+(-5/24)</f>
        <v>42430.539178240739</v>
      </c>
      <c r="L2157">
        <v>1456854985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>
        <f>E2157/N2157</f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11">
        <f>(StarterBook[[#This Row],[deadline]]/86400) + 25569+ (-5/24)</f>
        <v>41533.645902777775</v>
      </c>
      <c r="J2158">
        <v>1379363406</v>
      </c>
      <c r="K2158" s="11">
        <f>(StarterBook[[#This Row],[launched_at]]/86400)+25569+(-5/24)</f>
        <v>41488.645902777775</v>
      </c>
      <c r="L2158">
        <v>1375475406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>
        <f>E2158/N2158</f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11">
        <f>(StarterBook[[#This Row],[deadline]]/86400) + 25569+ (-5/24)</f>
        <v>42727.124305555553</v>
      </c>
      <c r="J2159">
        <v>1482479940</v>
      </c>
      <c r="K2159" s="11">
        <f>(StarterBook[[#This Row],[launched_at]]/86400)+25569+(-5/24)</f>
        <v>42694.772951388884</v>
      </c>
      <c r="L2159">
        <v>1479684783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>
        <f>E2159/N2159</f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11">
        <f>(StarterBook[[#This Row],[deadline]]/86400) + 25569+ (-5/24)</f>
        <v>41309.645532407405</v>
      </c>
      <c r="J2160">
        <v>1360009774</v>
      </c>
      <c r="K2160" s="11">
        <f>(StarterBook[[#This Row],[launched_at]]/86400)+25569+(-5/24)</f>
        <v>41264.645532407405</v>
      </c>
      <c r="L2160">
        <v>1356121774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>
        <f>E2160/N2160</f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11">
        <f>(StarterBook[[#This Row],[deadline]]/86400) + 25569+ (-5/24)</f>
        <v>40740.522847222222</v>
      </c>
      <c r="J2161">
        <v>1310837574</v>
      </c>
      <c r="K2161" s="11">
        <f>(StarterBook[[#This Row],[launched_at]]/86400)+25569+(-5/24)</f>
        <v>40710.522847222222</v>
      </c>
      <c r="L2161">
        <v>1308245574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>
        <f>E2161/N2161</f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11">
        <f>(StarterBook[[#This Row],[deadline]]/86400) + 25569+ (-5/24)</f>
        <v>41048.503530092588</v>
      </c>
      <c r="J2162">
        <v>1337447105</v>
      </c>
      <c r="K2162" s="11">
        <f>(StarterBook[[#This Row],[launched_at]]/86400)+25569+(-5/24)</f>
        <v>41018.503530092588</v>
      </c>
      <c r="L2162">
        <v>1334855105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>
        <f>E2162/N2162</f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11">
        <f>(StarterBook[[#This Row],[deadline]]/86400) + 25569+ (-5/24)</f>
        <v>42270.644201388888</v>
      </c>
      <c r="J2163">
        <v>1443040059</v>
      </c>
      <c r="K2163" s="11">
        <f>(StarterBook[[#This Row],[launched_at]]/86400)+25569+(-5/24)</f>
        <v>42240.644201388888</v>
      </c>
      <c r="L2163">
        <v>1440448059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>
        <f>E2163/N2163</f>
        <v>35.615384615384613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11">
        <f>(StarterBook[[#This Row],[deadline]]/86400) + 25569+ (-5/24)</f>
        <v>41844.557766203703</v>
      </c>
      <c r="J2164">
        <v>1406226191</v>
      </c>
      <c r="K2164" s="11">
        <f>(StarterBook[[#This Row],[launched_at]]/86400)+25569+(-5/24)</f>
        <v>41813.557766203703</v>
      </c>
      <c r="L2164">
        <v>1403547791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>
        <f>E2164/N2164</f>
        <v>87.103448275862064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11">
        <f>(StarterBook[[#This Row],[deadline]]/86400) + 25569+ (-5/24)</f>
        <v>42162.951388888883</v>
      </c>
      <c r="J2165">
        <v>1433735400</v>
      </c>
      <c r="K2165" s="11">
        <f>(StarterBook[[#This Row],[launched_at]]/86400)+25569+(-5/24)</f>
        <v>42111.691203703704</v>
      </c>
      <c r="L2165">
        <v>1429306520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>
        <f>E2165/N2165</f>
        <v>75.11363636363636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11">
        <f>(StarterBook[[#This Row],[deadline]]/86400) + 25569+ (-5/24)</f>
        <v>42545.957638888889</v>
      </c>
      <c r="J2166">
        <v>1466827140</v>
      </c>
      <c r="K2166" s="11">
        <f>(StarterBook[[#This Row],[launched_at]]/86400)+25569+(-5/24)</f>
        <v>42515.509421296294</v>
      </c>
      <c r="L2166">
        <v>1464196414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>
        <f>E2166/N2166</f>
        <v>68.01204819277109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11">
        <f>(StarterBook[[#This Row],[deadline]]/86400) + 25569+ (-5/24)</f>
        <v>42468.417071759257</v>
      </c>
      <c r="J2167">
        <v>1460127635</v>
      </c>
      <c r="K2167" s="11">
        <f>(StarterBook[[#This Row],[launched_at]]/86400)+25569+(-5/24)</f>
        <v>42438.458738425928</v>
      </c>
      <c r="L2167">
        <v>1457539235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>
        <f>E2167/N2167</f>
        <v>29.623931623931625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11">
        <f>(StarterBook[[#This Row],[deadline]]/86400) + 25569+ (-5/24)</f>
        <v>41978.671504629623</v>
      </c>
      <c r="J2168">
        <v>1417813618</v>
      </c>
      <c r="K2168" s="11">
        <f>(StarterBook[[#This Row],[launched_at]]/86400)+25569+(-5/24)</f>
        <v>41933.629837962959</v>
      </c>
      <c r="L2168">
        <v>1413922018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>
        <f>E2168/N2168</f>
        <v>91.625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11">
        <f>(StarterBook[[#This Row],[deadline]]/86400) + 25569+ (-5/24)</f>
        <v>41166.858067129629</v>
      </c>
      <c r="J2169">
        <v>1347672937</v>
      </c>
      <c r="K2169" s="11">
        <f>(StarterBook[[#This Row],[launched_at]]/86400)+25569+(-5/24)</f>
        <v>41152.858067129629</v>
      </c>
      <c r="L2169">
        <v>1346463337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>
        <f>E2169/N2169</f>
        <v>22.5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11">
        <f>(StarterBook[[#This Row],[deadline]]/86400) + 25569+ (-5/24)</f>
        <v>42775.999999999993</v>
      </c>
      <c r="J2170">
        <v>1486702800</v>
      </c>
      <c r="K2170" s="11">
        <f>(StarterBook[[#This Row],[launched_at]]/86400)+25569+(-5/24)</f>
        <v>42745.391909722217</v>
      </c>
      <c r="L2170">
        <v>1484058261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>
        <f>E2170/N2170</f>
        <v>64.366735294117646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11">
        <f>(StarterBook[[#This Row],[deadline]]/86400) + 25569+ (-5/24)</f>
        <v>42796.492488425924</v>
      </c>
      <c r="J2171">
        <v>1488473351</v>
      </c>
      <c r="K2171" s="11">
        <f>(StarterBook[[#This Row],[launched_at]]/86400)+25569+(-5/24)</f>
        <v>42793.492488425924</v>
      </c>
      <c r="L2171">
        <v>1488214151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>
        <f>E2171/N2171</f>
        <v>21.857142857142858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11">
        <f>(StarterBook[[#This Row],[deadline]]/86400) + 25569+ (-5/24)</f>
        <v>42238.541921296295</v>
      </c>
      <c r="J2172">
        <v>1440266422</v>
      </c>
      <c r="K2172" s="11">
        <f>(StarterBook[[#This Row],[launched_at]]/86400)+25569+(-5/24)</f>
        <v>42198.541921296295</v>
      </c>
      <c r="L2172">
        <v>1436810422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>
        <f>E2172/N2172</f>
        <v>33.315789473684212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11">
        <f>(StarterBook[[#This Row],[deadline]]/86400) + 25569+ (-5/24)</f>
        <v>42176.999999999993</v>
      </c>
      <c r="J2173">
        <v>1434949200</v>
      </c>
      <c r="K2173" s="11">
        <f>(StarterBook[[#This Row],[launched_at]]/86400)+25569+(-5/24)</f>
        <v>42141.748784722215</v>
      </c>
      <c r="L2173">
        <v>1431903495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>
        <f>E2173/N2173</f>
        <v>90.276595744680847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11">
        <f>(StarterBook[[#This Row],[deadline]]/86400) + 25569+ (-5/24)</f>
        <v>42112.371759259258</v>
      </c>
      <c r="J2174">
        <v>1429365320</v>
      </c>
      <c r="K2174" s="11">
        <f>(StarterBook[[#This Row],[launched_at]]/86400)+25569+(-5/24)</f>
        <v>42082.371759259258</v>
      </c>
      <c r="L2174">
        <v>1426773320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>
        <f>E2174/N2174</f>
        <v>76.92307692307692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11">
        <f>(StarterBook[[#This Row],[deadline]]/86400) + 25569+ (-5/24)</f>
        <v>41526.957638888889</v>
      </c>
      <c r="J2175">
        <v>1378785540</v>
      </c>
      <c r="K2175" s="11">
        <f>(StarterBook[[#This Row],[launched_at]]/86400)+25569+(-5/24)</f>
        <v>41495.484293981477</v>
      </c>
      <c r="L2175">
        <v>1376066243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>
        <f>E2175/N2175</f>
        <v>59.233333333333334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11">
        <f>(StarterBook[[#This Row],[deadline]]/86400) + 25569+ (-5/24)</f>
        <v>42495.334571759253</v>
      </c>
      <c r="J2176">
        <v>1462453307</v>
      </c>
      <c r="K2176" s="11">
        <f>(StarterBook[[#This Row],[launched_at]]/86400)+25569+(-5/24)</f>
        <v>42465.334571759253</v>
      </c>
      <c r="L2176">
        <v>1459861307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>
        <f>E2176/N2176</f>
        <v>65.38095238095238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11">
        <f>(StarterBook[[#This Row],[deadline]]/86400) + 25569+ (-5/24)</f>
        <v>42571.800763888888</v>
      </c>
      <c r="J2177">
        <v>1469059986</v>
      </c>
      <c r="K2177" s="11">
        <f>(StarterBook[[#This Row],[launched_at]]/86400)+25569+(-5/24)</f>
        <v>42564.800763888888</v>
      </c>
      <c r="L2177">
        <v>1468455186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>
        <f>E2177/N2177</f>
        <v>67.307692307692307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11">
        <f>(StarterBook[[#This Row],[deadline]]/86400) + 25569+ (-5/24)</f>
        <v>42126.424872685187</v>
      </c>
      <c r="J2178">
        <v>1430579509</v>
      </c>
      <c r="K2178" s="11">
        <f>(StarterBook[[#This Row],[launched_at]]/86400)+25569+(-5/24)</f>
        <v>42096.424872685187</v>
      </c>
      <c r="L2178">
        <v>1427987509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>
        <f>E2178/N2178</f>
        <v>88.74647887323944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11">
        <f>(StarterBook[[#This Row],[deadline]]/86400) + 25569+ (-5/24)</f>
        <v>42527.042442129627</v>
      </c>
      <c r="J2179">
        <v>1465192867</v>
      </c>
      <c r="K2179" s="11">
        <f>(StarterBook[[#This Row],[launched_at]]/86400)+25569+(-5/24)</f>
        <v>42502.042442129627</v>
      </c>
      <c r="L2179">
        <v>1463032867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>
        <f>E2179/N2179</f>
        <v>65.868421052631575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11">
        <f>(StarterBook[[#This Row],[deadline]]/86400) + 25569+ (-5/24)</f>
        <v>42753.428206018514</v>
      </c>
      <c r="J2180">
        <v>1484752597</v>
      </c>
      <c r="K2180" s="11">
        <f>(StarterBook[[#This Row],[launched_at]]/86400)+25569+(-5/24)</f>
        <v>42723.428206018514</v>
      </c>
      <c r="L2180">
        <v>1482160597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>
        <f>E2180/N2180</f>
        <v>40.349243306169967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11">
        <f>(StarterBook[[#This Row],[deadline]]/86400) + 25569+ (-5/24)</f>
        <v>42104.962870370371</v>
      </c>
      <c r="J2181">
        <v>1428725192</v>
      </c>
      <c r="K2181" s="11">
        <f>(StarterBook[[#This Row],[launched_at]]/86400)+25569+(-5/24)</f>
        <v>42074.962870370371</v>
      </c>
      <c r="L2181">
        <v>1426133192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>
        <f>E2181/N2181</f>
        <v>76.857142857142861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11">
        <f>(StarterBook[[#This Row],[deadline]]/86400) + 25569+ (-5/24)</f>
        <v>42321.503101851849</v>
      </c>
      <c r="J2182">
        <v>1447434268</v>
      </c>
      <c r="K2182" s="11">
        <f>(StarterBook[[#This Row],[launched_at]]/86400)+25569+(-5/24)</f>
        <v>42279.461435185185</v>
      </c>
      <c r="L2182">
        <v>1443801868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>
        <f>E2182/N2182</f>
        <v>68.707820512820518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11">
        <f>(StarterBook[[#This Row],[deadline]]/86400) + 25569+ (-5/24)</f>
        <v>42786.796909722216</v>
      </c>
      <c r="J2183">
        <v>1487635653</v>
      </c>
      <c r="K2183" s="11">
        <f>(StarterBook[[#This Row],[launched_at]]/86400)+25569+(-5/24)</f>
        <v>42772.796909722216</v>
      </c>
      <c r="L2183">
        <v>1486426053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>
        <f>E2183/N2183</f>
        <v>57.773584905660378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11">
        <f>(StarterBook[[#This Row],[deadline]]/86400) + 25569+ (-5/24)</f>
        <v>41914.692418981482</v>
      </c>
      <c r="J2184">
        <v>1412285825</v>
      </c>
      <c r="K2184" s="11">
        <f>(StarterBook[[#This Row],[launched_at]]/86400)+25569+(-5/24)</f>
        <v>41879.692418981482</v>
      </c>
      <c r="L2184">
        <v>1409261825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>
        <f>E2184/N2184</f>
        <v>44.171348314606739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11">
        <f>(StarterBook[[#This Row],[deadline]]/86400) + 25569+ (-5/24)</f>
        <v>42774.999999999993</v>
      </c>
      <c r="J2185">
        <v>1486616400</v>
      </c>
      <c r="K2185" s="11">
        <f>(StarterBook[[#This Row],[launched_at]]/86400)+25569+(-5/24)</f>
        <v>42745.157141203701</v>
      </c>
      <c r="L2185">
        <v>1484037977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>
        <f>E2185/N2185</f>
        <v>31.566308243727597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11">
        <f>(StarterBook[[#This Row],[deadline]]/86400) + 25569+ (-5/24)</f>
        <v>42394.458333333336</v>
      </c>
      <c r="J2186">
        <v>1453737600</v>
      </c>
      <c r="K2186" s="11">
        <f>(StarterBook[[#This Row],[launched_at]]/86400)+25569+(-5/24)</f>
        <v>42380.481956018521</v>
      </c>
      <c r="L2186">
        <v>1452530041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>
        <f>E2186/N2186</f>
        <v>107.04511278195488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11">
        <f>(StarterBook[[#This Row],[deadline]]/86400) + 25569+ (-5/24)</f>
        <v>41359.141655092586</v>
      </c>
      <c r="J2187">
        <v>1364286239</v>
      </c>
      <c r="K2187" s="11">
        <f>(StarterBook[[#This Row],[launched_at]]/86400)+25569+(-5/24)</f>
        <v>41319.141655092586</v>
      </c>
      <c r="L2187">
        <v>1360830239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>
        <f>E2187/N2187</f>
        <v>149.03451043338683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11">
        <f>(StarterBook[[#This Row],[deadline]]/86400) + 25569+ (-5/24)</f>
        <v>42619.874999999993</v>
      </c>
      <c r="J2188">
        <v>1473213600</v>
      </c>
      <c r="K2188" s="11">
        <f>(StarterBook[[#This Row],[launched_at]]/86400)+25569+(-5/24)</f>
        <v>42583.406747685185</v>
      </c>
      <c r="L2188">
        <v>1470062743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>
        <f>E2188/N2188</f>
        <v>55.956632653061227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11">
        <f>(StarterBook[[#This Row],[deadline]]/86400) + 25569+ (-5/24)</f>
        <v>42096.957638888889</v>
      </c>
      <c r="J2189">
        <v>1428033540</v>
      </c>
      <c r="K2189" s="11">
        <f>(StarterBook[[#This Row],[launched_at]]/86400)+25569+(-5/24)</f>
        <v>42068.000763888886</v>
      </c>
      <c r="L2189">
        <v>1425531666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>
        <f>E2189/N2189</f>
        <v>56.970381807973048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11">
        <f>(StarterBook[[#This Row],[deadline]]/86400) + 25569+ (-5/24)</f>
        <v>42668.499999999993</v>
      </c>
      <c r="J2190">
        <v>1477414800</v>
      </c>
      <c r="K2190" s="11">
        <f>(StarterBook[[#This Row],[launched_at]]/86400)+25569+(-5/24)</f>
        <v>42633.377789351849</v>
      </c>
      <c r="L2190">
        <v>1474380241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>
        <f>E2190/N2190</f>
        <v>44.056420233463037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11">
        <f>(StarterBook[[#This Row],[deadline]]/86400) + 25569+ (-5/24)</f>
        <v>42481.708333333336</v>
      </c>
      <c r="J2191">
        <v>1461276000</v>
      </c>
      <c r="K2191" s="11">
        <f>(StarterBook[[#This Row],[launched_at]]/86400)+25569+(-5/24)</f>
        <v>42467.579861111109</v>
      </c>
      <c r="L2191">
        <v>1460055300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>
        <f>E2191/N2191</f>
        <v>68.625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11">
        <f>(StarterBook[[#This Row],[deadline]]/86400) + 25569+ (-5/24)</f>
        <v>42452.082638888889</v>
      </c>
      <c r="J2192">
        <v>1458716340</v>
      </c>
      <c r="K2192" s="11">
        <f>(StarterBook[[#This Row],[launched_at]]/86400)+25569+(-5/24)</f>
        <v>42417.416712962957</v>
      </c>
      <c r="L2192">
        <v>1455721204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>
        <f>E2192/N2192</f>
        <v>65.318435754189949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11">
        <f>(StarterBook[[#This Row],[deadline]]/86400) + 25569+ (-5/24)</f>
        <v>42780.6253125</v>
      </c>
      <c r="J2193">
        <v>1487102427</v>
      </c>
      <c r="K2193" s="11">
        <f>(StarterBook[[#This Row],[launched_at]]/86400)+25569+(-5/24)</f>
        <v>42768.6253125</v>
      </c>
      <c r="L2193">
        <v>1486065627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>
        <f>E2193/N2193</f>
        <v>35.92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11">
        <f>(StarterBook[[#This Row],[deadline]]/86400) + 25569+ (-5/24)</f>
        <v>42719.749999999993</v>
      </c>
      <c r="J2194">
        <v>1481842800</v>
      </c>
      <c r="K2194" s="11">
        <f>(StarterBook[[#This Row],[launched_at]]/86400)+25569+(-5/24)</f>
        <v>42691.642870370364</v>
      </c>
      <c r="L2194">
        <v>1479414344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>
        <f>E2194/N2194</f>
        <v>40.070667078443485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11">
        <f>(StarterBook[[#This Row],[deadline]]/86400) + 25569+ (-5/24)</f>
        <v>42694.999305555553</v>
      </c>
      <c r="J2195">
        <v>1479704340</v>
      </c>
      <c r="K2195" s="11">
        <f>(StarterBook[[#This Row],[launched_at]]/86400)+25569+(-5/24)</f>
        <v>42664.197592592587</v>
      </c>
      <c r="L2195">
        <v>1477043072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>
        <f>E2195/N2195</f>
        <v>75.647714604236342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11">
        <f>(StarterBook[[#This Row],[deadline]]/86400) + 25569+ (-5/24)</f>
        <v>42455.507986111108</v>
      </c>
      <c r="J2196">
        <v>1459012290</v>
      </c>
      <c r="K2196" s="11">
        <f>(StarterBook[[#This Row],[launched_at]]/86400)+25569+(-5/24)</f>
        <v>42425.54965277778</v>
      </c>
      <c r="L2196">
        <v>1456423890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>
        <f>E2196/N2196</f>
        <v>61.203872437357631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11">
        <f>(StarterBook[[#This Row],[deadline]]/86400) + 25569+ (-5/24)</f>
        <v>42227.563657407409</v>
      </c>
      <c r="J2197">
        <v>1439317900</v>
      </c>
      <c r="K2197" s="11">
        <f>(StarterBook[[#This Row],[launched_at]]/86400)+25569+(-5/24)</f>
        <v>42197.563657407409</v>
      </c>
      <c r="L2197">
        <v>1436725900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>
        <f>E2197/N2197</f>
        <v>48.130434782608695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11">
        <f>(StarterBook[[#This Row],[deadline]]/86400) + 25569+ (-5/24)</f>
        <v>42706.083333333336</v>
      </c>
      <c r="J2198">
        <v>1480662000</v>
      </c>
      <c r="K2198" s="11">
        <f>(StarterBook[[#This Row],[launched_at]]/86400)+25569+(-5/24)</f>
        <v>42675.278958333329</v>
      </c>
      <c r="L2198">
        <v>1478000502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>
        <f>E2198/N2198</f>
        <v>68.106837606837601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11">
        <f>(StarterBook[[#This Row],[deadline]]/86400) + 25569+ (-5/24)</f>
        <v>42063.37568287037</v>
      </c>
      <c r="J2199">
        <v>1425132059</v>
      </c>
      <c r="K2199" s="11">
        <f>(StarterBook[[#This Row],[launched_at]]/86400)+25569+(-5/24)</f>
        <v>42033.37568287037</v>
      </c>
      <c r="L2199">
        <v>1422540059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>
        <f>E2199/N2199</f>
        <v>65.891300230946882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11">
        <f>(StarterBook[[#This Row],[deadline]]/86400) + 25569+ (-5/24)</f>
        <v>42322.347222222219</v>
      </c>
      <c r="J2200">
        <v>1447507200</v>
      </c>
      <c r="K2200" s="11">
        <f>(StarterBook[[#This Row],[launched_at]]/86400)+25569+(-5/24)</f>
        <v>42292.305555555555</v>
      </c>
      <c r="L2200">
        <v>1444911600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>
        <f>E2200/N2200</f>
        <v>81.654377880184327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11">
        <f>(StarterBook[[#This Row],[deadline]]/86400) + 25569+ (-5/24)</f>
        <v>42292.208310185182</v>
      </c>
      <c r="J2201">
        <v>1444903198</v>
      </c>
      <c r="K2201" s="11">
        <f>(StarterBook[[#This Row],[launched_at]]/86400)+25569+(-5/24)</f>
        <v>42262.208310185182</v>
      </c>
      <c r="L2201">
        <v>1442311198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>
        <f>E2201/N2201</f>
        <v>52.701195219123505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11">
        <f>(StarterBook[[#This Row],[deadline]]/86400) + 25569+ (-5/24)</f>
        <v>42190.916666666664</v>
      </c>
      <c r="J2202">
        <v>1436151600</v>
      </c>
      <c r="K2202" s="11">
        <f>(StarterBook[[#This Row],[launched_at]]/86400)+25569+(-5/24)</f>
        <v>42163.417453703696</v>
      </c>
      <c r="L2202">
        <v>1433775668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>
        <f>E2202/N2202</f>
        <v>41.228136882129277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11">
        <f>(StarterBook[[#This Row],[deadline]]/86400) + 25569+ (-5/24)</f>
        <v>41290.638483796291</v>
      </c>
      <c r="J2203">
        <v>1358367565</v>
      </c>
      <c r="K2203" s="11">
        <f>(StarterBook[[#This Row],[launched_at]]/86400)+25569+(-5/24)</f>
        <v>41276.638483796291</v>
      </c>
      <c r="L2203">
        <v>1357157965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>
        <f>E2203/N2203</f>
        <v>15.035357142857142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11">
        <f>(StarterBook[[#This Row],[deadline]]/86400) + 25569+ (-5/24)</f>
        <v>41214.640833333331</v>
      </c>
      <c r="J2204">
        <v>1351801368</v>
      </c>
      <c r="K2204" s="11">
        <f>(StarterBook[[#This Row],[launched_at]]/86400)+25569+(-5/24)</f>
        <v>41184.640833333331</v>
      </c>
      <c r="L2204">
        <v>1349209368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>
        <f>E2204/N2204</f>
        <v>39.066920943134534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11">
        <f>(StarterBook[[#This Row],[deadline]]/86400) + 25569+ (-5/24)</f>
        <v>42271.651412037034</v>
      </c>
      <c r="J2205">
        <v>1443127082</v>
      </c>
      <c r="K2205" s="11">
        <f>(StarterBook[[#This Row],[launched_at]]/86400)+25569+(-5/24)</f>
        <v>42241.651412037034</v>
      </c>
      <c r="L2205">
        <v>1440535082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>
        <f>E2205/N2205</f>
        <v>43.82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11">
        <f>(StarterBook[[#This Row],[deadline]]/86400) + 25569+ (-5/24)</f>
        <v>41342.103229166663</v>
      </c>
      <c r="J2206">
        <v>1362814119</v>
      </c>
      <c r="K2206" s="11">
        <f>(StarterBook[[#This Row],[launched_at]]/86400)+25569+(-5/24)</f>
        <v>41312.103229166663</v>
      </c>
      <c r="L2206">
        <v>1360222119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>
        <f>E2206/N2206</f>
        <v>27.301369863013697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11">
        <f>(StarterBook[[#This Row],[deadline]]/86400) + 25569+ (-5/24)</f>
        <v>41061.613298611112</v>
      </c>
      <c r="J2207">
        <v>1338579789</v>
      </c>
      <c r="K2207" s="11">
        <f>(StarterBook[[#This Row],[launched_at]]/86400)+25569+(-5/24)</f>
        <v>41031.613298611112</v>
      </c>
      <c r="L2207">
        <v>1335987789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>
        <f>E2207/N2207</f>
        <v>42.222222222222221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11">
        <f>(StarterBook[[#This Row],[deadline]]/86400) + 25569+ (-5/24)</f>
        <v>41015.048888888887</v>
      </c>
      <c r="J2208">
        <v>1334556624</v>
      </c>
      <c r="K2208" s="11">
        <f>(StarterBook[[#This Row],[launched_at]]/86400)+25569+(-5/24)</f>
        <v>40997.048888888887</v>
      </c>
      <c r="L2208">
        <v>1333001424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>
        <f>E2208/N2208</f>
        <v>33.235294117647058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11">
        <f>(StarterBook[[#This Row],[deadline]]/86400) + 25569+ (-5/24)</f>
        <v>41594.027465277773</v>
      </c>
      <c r="J2209">
        <v>1384580373</v>
      </c>
      <c r="K2209" s="11">
        <f>(StarterBook[[#This Row],[launched_at]]/86400)+25569+(-5/24)</f>
        <v>41563.985798611109</v>
      </c>
      <c r="L2209">
        <v>1381984773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>
        <f>E2209/N2209</f>
        <v>285.71428571428572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11">
        <f>(StarterBook[[#This Row],[deadline]]/86400) + 25569+ (-5/24)</f>
        <v>41005.958333333328</v>
      </c>
      <c r="J2210">
        <v>1333771200</v>
      </c>
      <c r="K2210" s="11">
        <f>(StarterBook[[#This Row],[launched_at]]/86400)+25569+(-5/24)</f>
        <v>40946.673912037033</v>
      </c>
      <c r="L2210">
        <v>1328649026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>
        <f>E2210/N2210</f>
        <v>42.333333333333336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11">
        <f>(StarterBook[[#This Row],[deadline]]/86400) + 25569+ (-5/24)</f>
        <v>41743.75</v>
      </c>
      <c r="J2211">
        <v>1397516400</v>
      </c>
      <c r="K2211" s="11">
        <f>(StarterBook[[#This Row],[launched_at]]/86400)+25569+(-5/24)</f>
        <v>41732.27134259259</v>
      </c>
      <c r="L2211">
        <v>1396524644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>
        <f>E2211/N2211</f>
        <v>50.266666666666666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11">
        <f>(StarterBook[[#This Row],[deadline]]/86400) + 25569+ (-5/24)</f>
        <v>41013.525000000001</v>
      </c>
      <c r="J2212">
        <v>1334424960</v>
      </c>
      <c r="K2212" s="11">
        <f>(StarterBook[[#This Row],[launched_at]]/86400)+25569+(-5/24)</f>
        <v>40955.857754629629</v>
      </c>
      <c r="L2212">
        <v>1329442510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>
        <f>E2212/N2212</f>
        <v>61.902777777777779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11">
        <f>(StarterBook[[#This Row],[deadline]]/86400) + 25569+ (-5/24)</f>
        <v>41739.082638888889</v>
      </c>
      <c r="J2213">
        <v>1397113140</v>
      </c>
      <c r="K2213" s="11">
        <f>(StarterBook[[#This Row],[launched_at]]/86400)+25569+(-5/24)</f>
        <v>41716.576678240737</v>
      </c>
      <c r="L2213">
        <v>1395168625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>
        <f>E2213/N2213</f>
        <v>40.75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11">
        <f>(StarterBook[[#This Row],[deadline]]/86400) + 25569+ (-5/24)</f>
        <v>41581.833333333328</v>
      </c>
      <c r="J2214">
        <v>1383526800</v>
      </c>
      <c r="K2214" s="11">
        <f>(StarterBook[[#This Row],[launched_at]]/86400)+25569+(-5/24)</f>
        <v>41548.539085648146</v>
      </c>
      <c r="L2214">
        <v>1380650177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>
        <f>E2214/N2214</f>
        <v>55.796747967479675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11">
        <f>(StarterBook[[#This Row],[deadline]]/86400) + 25569+ (-5/24)</f>
        <v>42139.617812499993</v>
      </c>
      <c r="J2215">
        <v>1431719379</v>
      </c>
      <c r="K2215" s="11">
        <f>(StarterBook[[#This Row],[launched_at]]/86400)+25569+(-5/24)</f>
        <v>42109.617812499993</v>
      </c>
      <c r="L2215">
        <v>1429127379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>
        <f>E2215/N2215</f>
        <v>10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11">
        <f>(StarterBook[[#This Row],[deadline]]/86400) + 25569+ (-5/24)</f>
        <v>41676.58388888889</v>
      </c>
      <c r="J2216">
        <v>1391713248</v>
      </c>
      <c r="K2216" s="11">
        <f>(StarterBook[[#This Row],[launched_at]]/86400)+25569+(-5/24)</f>
        <v>41646.58388888889</v>
      </c>
      <c r="L2216">
        <v>1389121248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>
        <f>E2216/N2216</f>
        <v>73.125416666666666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11">
        <f>(StarterBook[[#This Row],[deadline]]/86400) + 25569+ (-5/24)</f>
        <v>40981.082638888889</v>
      </c>
      <c r="J2217">
        <v>1331621940</v>
      </c>
      <c r="K2217" s="11">
        <f>(StarterBook[[#This Row],[launched_at]]/86400)+25569+(-5/24)</f>
        <v>40958.508935185186</v>
      </c>
      <c r="L2217">
        <v>1329671572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>
        <f>E2217/N2217</f>
        <v>26.060606060606062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11">
        <f>(StarterBook[[#This Row],[deadline]]/86400) + 25569+ (-5/24)</f>
        <v>42208.543344907404</v>
      </c>
      <c r="J2218">
        <v>1437674545</v>
      </c>
      <c r="K2218" s="11">
        <f>(StarterBook[[#This Row],[launched_at]]/86400)+25569+(-5/24)</f>
        <v>42194.543344907404</v>
      </c>
      <c r="L2218">
        <v>1436464945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>
        <f>E2218/N2218</f>
        <v>22.642857142857142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11">
        <f>(StarterBook[[#This Row],[deadline]]/86400) + 25569+ (-5/24)</f>
        <v>42310.124999999993</v>
      </c>
      <c r="J2219">
        <v>1446451200</v>
      </c>
      <c r="K2219" s="11">
        <f>(StarterBook[[#This Row],[launched_at]]/86400)+25569+(-5/24)</f>
        <v>42299.568437499998</v>
      </c>
      <c r="L2219">
        <v>1445539113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>
        <f>E2219/N2219</f>
        <v>47.222222222222221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11">
        <f>(StarterBook[[#This Row],[deadline]]/86400) + 25569+ (-5/24)</f>
        <v>41149.791666666664</v>
      </c>
      <c r="J2220">
        <v>1346198400</v>
      </c>
      <c r="K2220" s="11">
        <f>(StarterBook[[#This Row],[launched_at]]/86400)+25569+(-5/24)</f>
        <v>41127.603969907403</v>
      </c>
      <c r="L2220">
        <v>1344281383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>
        <f>E2220/N2220</f>
        <v>32.324473684210524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11">
        <f>(StarterBook[[#This Row],[deadline]]/86400) + 25569+ (-5/24)</f>
        <v>42235.510555555556</v>
      </c>
      <c r="J2221">
        <v>1440004512</v>
      </c>
      <c r="K2221" s="11">
        <f>(StarterBook[[#This Row],[launched_at]]/86400)+25569+(-5/24)</f>
        <v>42205.510555555556</v>
      </c>
      <c r="L2221">
        <v>1437412512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>
        <f>E2221/N2221</f>
        <v>53.421052631578945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11">
        <f>(StarterBook[[#This Row],[deadline]]/86400) + 25569+ (-5/24)</f>
        <v>41481.852268518516</v>
      </c>
      <c r="J2222">
        <v>1374888436</v>
      </c>
      <c r="K2222" s="11">
        <f>(StarterBook[[#This Row],[launched_at]]/86400)+25569+(-5/24)</f>
        <v>41451.852268518516</v>
      </c>
      <c r="L2222">
        <v>1372296436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>
        <f>E2222/N2222</f>
        <v>51.304347826086953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11">
        <f>(StarterBook[[#This Row],[deadline]]/86400) + 25569+ (-5/24)</f>
        <v>42482.791666666664</v>
      </c>
      <c r="J2223">
        <v>1461369600</v>
      </c>
      <c r="K2223" s="11">
        <f>(StarterBook[[#This Row],[launched_at]]/86400)+25569+(-5/24)</f>
        <v>42452.458437499998</v>
      </c>
      <c r="L2223">
        <v>1458748809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>
        <f>E2223/N2223</f>
        <v>37.197247706422019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11">
        <f>(StarterBook[[#This Row],[deadline]]/86400) + 25569+ (-5/24)</f>
        <v>40936.579247685186</v>
      </c>
      <c r="J2224">
        <v>1327776847</v>
      </c>
      <c r="K2224" s="11">
        <f>(StarterBook[[#This Row],[launched_at]]/86400)+25569+(-5/24)</f>
        <v>40906.579247685186</v>
      </c>
      <c r="L2224">
        <v>1325184847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>
        <f>E2224/N2224</f>
        <v>27.1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11">
        <f>(StarterBook[[#This Row],[deadline]]/86400) + 25569+ (-5/24)</f>
        <v>42182.432500000003</v>
      </c>
      <c r="J2225">
        <v>1435418568</v>
      </c>
      <c r="K2225" s="11">
        <f>(StarterBook[[#This Row],[launched_at]]/86400)+25569+(-5/24)</f>
        <v>42152.432500000003</v>
      </c>
      <c r="L2225">
        <v>1432826568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>
        <f>E2225/N2225</f>
        <v>206.31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11">
        <f>(StarterBook[[#This Row],[deadline]]/86400) + 25569+ (-5/24)</f>
        <v>42672.583333333336</v>
      </c>
      <c r="J2226">
        <v>1477767600</v>
      </c>
      <c r="K2226" s="11">
        <f>(StarterBook[[#This Row],[launched_at]]/86400)+25569+(-5/24)</f>
        <v>42644.459201388883</v>
      </c>
      <c r="L2226">
        <v>1475337675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>
        <f>E2226/N2226</f>
        <v>82.145270270270274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11">
        <f>(StarterBook[[#This Row],[deadline]]/86400) + 25569+ (-5/24)</f>
        <v>41903.583506944444</v>
      </c>
      <c r="J2227">
        <v>1411326015</v>
      </c>
      <c r="K2227" s="11">
        <f>(StarterBook[[#This Row],[launched_at]]/86400)+25569+(-5/24)</f>
        <v>41873.583506944444</v>
      </c>
      <c r="L2227">
        <v>1408734015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>
        <f>E2227/N2227</f>
        <v>164.79651993355483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11">
        <f>(StarterBook[[#This Row],[deadline]]/86400) + 25569+ (-5/24)</f>
        <v>42411.999305555553</v>
      </c>
      <c r="J2228">
        <v>1455253140</v>
      </c>
      <c r="K2228" s="11">
        <f>(StarterBook[[#This Row],[launched_at]]/86400)+25569+(-5/24)</f>
        <v>42381.590532407405</v>
      </c>
      <c r="L2228">
        <v>1452625822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>
        <f>E2228/N2228</f>
        <v>60.820280373831778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11">
        <f>(StarterBook[[#This Row],[deadline]]/86400) + 25569+ (-5/24)</f>
        <v>41591.640682870369</v>
      </c>
      <c r="J2229">
        <v>1384374155</v>
      </c>
      <c r="K2229" s="11">
        <f>(StarterBook[[#This Row],[launched_at]]/86400)+25569+(-5/24)</f>
        <v>41561.599016203698</v>
      </c>
      <c r="L2229">
        <v>1381778555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>
        <f>E2229/N2229</f>
        <v>67.970099667774093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11">
        <f>(StarterBook[[#This Row],[deadline]]/86400) + 25569+ (-5/24)</f>
        <v>42232.069861111107</v>
      </c>
      <c r="J2230">
        <v>1439707236</v>
      </c>
      <c r="K2230" s="11">
        <f>(StarterBook[[#This Row],[launched_at]]/86400)+25569+(-5/24)</f>
        <v>42202.069861111107</v>
      </c>
      <c r="L2230">
        <v>1437115236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>
        <f>E2230/N2230</f>
        <v>81.561805555555551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11">
        <f>(StarterBook[[#This Row],[deadline]]/86400) + 25569+ (-5/24)</f>
        <v>41519.958333333328</v>
      </c>
      <c r="J2231">
        <v>1378180800</v>
      </c>
      <c r="K2231" s="11">
        <f>(StarterBook[[#This Row],[launched_at]]/86400)+25569+(-5/24)</f>
        <v>41484.455914351849</v>
      </c>
      <c r="L2231">
        <v>1375113391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>
        <f>E2231/N2231</f>
        <v>25.42547309833024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11">
        <f>(StarterBook[[#This Row],[deadline]]/86400) + 25569+ (-5/24)</f>
        <v>41754.672766203701</v>
      </c>
      <c r="J2232">
        <v>1398460127</v>
      </c>
      <c r="K2232" s="11">
        <f>(StarterBook[[#This Row],[launched_at]]/86400)+25569+(-5/24)</f>
        <v>41724.672766203701</v>
      </c>
      <c r="L2232">
        <v>1395868127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>
        <f>E2232/N2232</f>
        <v>21.497991967871485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11">
        <f>(StarterBook[[#This Row],[deadline]]/86400) + 25569+ (-5/24)</f>
        <v>41450</v>
      </c>
      <c r="J2233">
        <v>1372136400</v>
      </c>
      <c r="K2233" s="11">
        <f>(StarterBook[[#This Row],[launched_at]]/86400)+25569+(-5/24)</f>
        <v>41423.702557870369</v>
      </c>
      <c r="L2233">
        <v>1369864301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>
        <f>E2233/N2233</f>
        <v>27.226630727762803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11">
        <f>(StarterBook[[#This Row],[deadline]]/86400) + 25569+ (-5/24)</f>
        <v>41838.916666666664</v>
      </c>
      <c r="J2234">
        <v>1405738800</v>
      </c>
      <c r="K2234" s="11">
        <f>(StarterBook[[#This Row],[launched_at]]/86400)+25569+(-5/24)</f>
        <v>41806.585740740738</v>
      </c>
      <c r="L2234">
        <v>1402945408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>
        <f>E2234/N2234</f>
        <v>25.091093117408906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11">
        <f>(StarterBook[[#This Row],[deadline]]/86400) + 25569+ (-5/24)</f>
        <v>42351.791666666664</v>
      </c>
      <c r="J2235">
        <v>1450051200</v>
      </c>
      <c r="K2235" s="11">
        <f>(StarterBook[[#This Row],[launched_at]]/86400)+25569+(-5/24)</f>
        <v>42331.170590277776</v>
      </c>
      <c r="L2235">
        <v>1448269539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>
        <f>E2235/N2235</f>
        <v>21.230179028132991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11">
        <f>(StarterBook[[#This Row],[deadline]]/86400) + 25569+ (-5/24)</f>
        <v>42740.616284722222</v>
      </c>
      <c r="J2236">
        <v>1483645647</v>
      </c>
      <c r="K2236" s="11">
        <f>(StarterBook[[#This Row],[launched_at]]/86400)+25569+(-5/24)</f>
        <v>42710.616284722222</v>
      </c>
      <c r="L2236">
        <v>1481053647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>
        <f>E2236/N2236</f>
        <v>41.607142857142854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11">
        <f>(StarterBook[[#This Row],[deadline]]/86400) + 25569+ (-5/24)</f>
        <v>42091.772118055553</v>
      </c>
      <c r="J2237">
        <v>1427585511</v>
      </c>
      <c r="K2237" s="11">
        <f>(StarterBook[[#This Row],[launched_at]]/86400)+25569+(-5/24)</f>
        <v>42061.813784722217</v>
      </c>
      <c r="L2237">
        <v>1424997111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>
        <f>E2237/N2237</f>
        <v>135.58503401360545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11">
        <f>(StarterBook[[#This Row],[deadline]]/86400) + 25569+ (-5/24)</f>
        <v>42401.408831018511</v>
      </c>
      <c r="J2238">
        <v>1454338123</v>
      </c>
      <c r="K2238" s="11">
        <f>(StarterBook[[#This Row],[launched_at]]/86400)+25569+(-5/24)</f>
        <v>42371.408831018511</v>
      </c>
      <c r="L2238">
        <v>1451746123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>
        <f>E2238/N2238</f>
        <v>22.116176470588236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11">
        <f>(StarterBook[[#This Row],[deadline]]/86400) + 25569+ (-5/24)</f>
        <v>41955.124305555553</v>
      </c>
      <c r="J2239">
        <v>1415779140</v>
      </c>
      <c r="K2239" s="11">
        <f>(StarterBook[[#This Row],[launched_at]]/86400)+25569+(-5/24)</f>
        <v>41914.794942129629</v>
      </c>
      <c r="L2239">
        <v>1412294683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>
        <f>E2239/N2239</f>
        <v>64.625635808748726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11">
        <f>(StarterBook[[#This Row],[deadline]]/86400) + 25569+ (-5/24)</f>
        <v>42804.41337962963</v>
      </c>
      <c r="J2240">
        <v>1489157716</v>
      </c>
      <c r="K2240" s="11">
        <f>(StarterBook[[#This Row],[launched_at]]/86400)+25569+(-5/24)</f>
        <v>42774.41337962963</v>
      </c>
      <c r="L2240">
        <v>1486565716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>
        <f>E2240/N2240</f>
        <v>69.569620253164558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11">
        <f>(StarterBook[[#This Row],[deadline]]/86400) + 25569+ (-5/24)</f>
        <v>41608.959722222222</v>
      </c>
      <c r="J2241">
        <v>1385870520</v>
      </c>
      <c r="K2241" s="11">
        <f>(StarterBook[[#This Row],[launched_at]]/86400)+25569+(-5/24)</f>
        <v>41572.750162037039</v>
      </c>
      <c r="L2241">
        <v>1382742014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>
        <f>E2241/N2241</f>
        <v>75.133028169014082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11">
        <f>(StarterBook[[#This Row],[deadline]]/86400) + 25569+ (-5/24)</f>
        <v>42482.617407407401</v>
      </c>
      <c r="J2242">
        <v>1461354544</v>
      </c>
      <c r="K2242" s="11">
        <f>(StarterBook[[#This Row],[launched_at]]/86400)+25569+(-5/24)</f>
        <v>42452.617407407401</v>
      </c>
      <c r="L2242">
        <v>1458762544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>
        <f>E2242/N2242</f>
        <v>140.97916666666666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11">
        <f>(StarterBook[[#This Row],[deadline]]/86400) + 25569+ (-5/24)</f>
        <v>42796.619212962956</v>
      </c>
      <c r="J2243">
        <v>1488484300</v>
      </c>
      <c r="K2243" s="11">
        <f>(StarterBook[[#This Row],[launched_at]]/86400)+25569+(-5/24)</f>
        <v>42766.619212962956</v>
      </c>
      <c r="L2243">
        <v>1485892300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>
        <f>E2243/N2243</f>
        <v>49.472392638036808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11">
        <f>(StarterBook[[#This Row],[deadline]]/86400) + 25569+ (-5/24)</f>
        <v>41604.918055555558</v>
      </c>
      <c r="J2244">
        <v>1385521320</v>
      </c>
      <c r="K2244" s="11">
        <f>(StarterBook[[#This Row],[launched_at]]/86400)+25569+(-5/24)</f>
        <v>41569.367280092592</v>
      </c>
      <c r="L2244">
        <v>1382449733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>
        <f>E2244/N2244</f>
        <v>53.865251485148519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11">
        <f>(StarterBook[[#This Row],[deadline]]/86400) + 25569+ (-5/24)</f>
        <v>42806.916666666664</v>
      </c>
      <c r="J2245">
        <v>1489374000</v>
      </c>
      <c r="K2245" s="11">
        <f>(StarterBook[[#This Row],[launched_at]]/86400)+25569+(-5/24)</f>
        <v>42800.542708333327</v>
      </c>
      <c r="L2245">
        <v>1488823290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>
        <f>E2245/N2245</f>
        <v>4.5712530712530715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11">
        <f>(StarterBook[[#This Row],[deadline]]/86400) + 25569+ (-5/24)</f>
        <v>42659.645833333336</v>
      </c>
      <c r="J2246">
        <v>1476649800</v>
      </c>
      <c r="K2246" s="11">
        <f>(StarterBook[[#This Row],[launched_at]]/86400)+25569+(-5/24)</f>
        <v>42647.610486111109</v>
      </c>
      <c r="L2246">
        <v>1475609946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>
        <f>E2246/N2246</f>
        <v>65.00344827586207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11">
        <f>(StarterBook[[#This Row],[deadline]]/86400) + 25569+ (-5/24)</f>
        <v>41691.541666666664</v>
      </c>
      <c r="J2247">
        <v>1393005600</v>
      </c>
      <c r="K2247" s="11">
        <f>(StarterBook[[#This Row],[launched_at]]/86400)+25569+(-5/24)</f>
        <v>41660.500196759254</v>
      </c>
      <c r="L2247">
        <v>1390323617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>
        <f>E2247/N2247</f>
        <v>53.475252525252522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11">
        <f>(StarterBook[[#This Row],[deadline]]/86400) + 25569+ (-5/24)</f>
        <v>42251.583449074074</v>
      </c>
      <c r="J2248">
        <v>1441393210</v>
      </c>
      <c r="K2248" s="11">
        <f>(StarterBook[[#This Row],[launched_at]]/86400)+25569+(-5/24)</f>
        <v>42221.583449074074</v>
      </c>
      <c r="L2248">
        <v>1438801210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>
        <f>E2248/N2248</f>
        <v>43.912280701754383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11">
        <f>(StarterBook[[#This Row],[deadline]]/86400) + 25569+ (-5/24)</f>
        <v>42214.457928240743</v>
      </c>
      <c r="J2249">
        <v>1438185565</v>
      </c>
      <c r="K2249" s="11">
        <f>(StarterBook[[#This Row],[launched_at]]/86400)+25569+(-5/24)</f>
        <v>42200.457928240743</v>
      </c>
      <c r="L2249">
        <v>1436975965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>
        <f>E2249/N2249</f>
        <v>50.852631578947367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11">
        <f>(StarterBook[[#This Row],[deadline]]/86400) + 25569+ (-5/24)</f>
        <v>42718.667569444442</v>
      </c>
      <c r="J2250">
        <v>1481749278</v>
      </c>
      <c r="K2250" s="11">
        <f>(StarterBook[[#This Row],[launched_at]]/86400)+25569+(-5/24)</f>
        <v>42688.667569444442</v>
      </c>
      <c r="L2250">
        <v>1479157278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>
        <f>E2250/N2250</f>
        <v>58.6328125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11">
        <f>(StarterBook[[#This Row],[deadline]]/86400) + 25569+ (-5/24)</f>
        <v>41366.453298611108</v>
      </c>
      <c r="J2251">
        <v>1364917965</v>
      </c>
      <c r="K2251" s="11">
        <f>(StarterBook[[#This Row],[launched_at]]/86400)+25569+(-5/24)</f>
        <v>41336.49496527778</v>
      </c>
      <c r="L2251">
        <v>1362329565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>
        <f>E2251/N2251</f>
        <v>32.81666666666667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11">
        <f>(StarterBook[[#This Row],[deadline]]/86400) + 25569+ (-5/24)</f>
        <v>42706.838807870365</v>
      </c>
      <c r="J2252">
        <v>1480727273</v>
      </c>
      <c r="K2252" s="11">
        <f>(StarterBook[[#This Row],[launched_at]]/86400)+25569+(-5/24)</f>
        <v>42676.7971412037</v>
      </c>
      <c r="L2252">
        <v>1478131673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>
        <f>E2252/N2252</f>
        <v>426.93169877408059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11">
        <f>(StarterBook[[#This Row],[deadline]]/86400) + 25569+ (-5/24)</f>
        <v>41867.137465277774</v>
      </c>
      <c r="J2253">
        <v>1408177077</v>
      </c>
      <c r="K2253" s="11">
        <f>(StarterBook[[#This Row],[launched_at]]/86400)+25569+(-5/24)</f>
        <v>41846.137465277774</v>
      </c>
      <c r="L2253">
        <v>1406362677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>
        <f>E2253/N2253</f>
        <v>23.808729166666669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11">
        <f>(StarterBook[[#This Row],[deadline]]/86400) + 25569+ (-5/24)</f>
        <v>42588.119652777772</v>
      </c>
      <c r="J2254">
        <v>1470469938</v>
      </c>
      <c r="K2254" s="11">
        <f>(StarterBook[[#This Row],[launched_at]]/86400)+25569+(-5/24)</f>
        <v>42573.119652777772</v>
      </c>
      <c r="L2254">
        <v>1469173938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>
        <f>E2254/N2254</f>
        <v>98.413654618473899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11">
        <f>(StarterBook[[#This Row],[deadline]]/86400) + 25569+ (-5/24)</f>
        <v>42326.46466435185</v>
      </c>
      <c r="J2255">
        <v>1447862947</v>
      </c>
      <c r="K2255" s="11">
        <f>(StarterBook[[#This Row],[launched_at]]/86400)+25569+(-5/24)</f>
        <v>42296.422997685186</v>
      </c>
      <c r="L2255">
        <v>1445267347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>
        <f>E2255/N2255</f>
        <v>107.32142857142857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11">
        <f>(StarterBook[[#This Row],[deadline]]/86400) + 25569+ (-5/24)</f>
        <v>42759.439444444441</v>
      </c>
      <c r="J2256">
        <v>1485271968</v>
      </c>
      <c r="K2256" s="11">
        <f>(StarterBook[[#This Row],[launched_at]]/86400)+25569+(-5/24)</f>
        <v>42752.439444444441</v>
      </c>
      <c r="L2256">
        <v>1484667168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>
        <f>E2256/N2256</f>
        <v>11.67005076142132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11">
        <f>(StarterBook[[#This Row],[deadline]]/86400) + 25569+ (-5/24)</f>
        <v>42497.743645833332</v>
      </c>
      <c r="J2257">
        <v>1462661451</v>
      </c>
      <c r="K2257" s="11">
        <f>(StarterBook[[#This Row],[launched_at]]/86400)+25569+(-5/24)</f>
        <v>42467.743645833332</v>
      </c>
      <c r="L2257">
        <v>1460069451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>
        <f>E2257/N2257</f>
        <v>41.782287822878232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11">
        <f>(StarterBook[[#This Row],[deadline]]/86400) + 25569+ (-5/24)</f>
        <v>42696.243587962956</v>
      </c>
      <c r="J2258">
        <v>1479811846</v>
      </c>
      <c r="K2258" s="11">
        <f>(StarterBook[[#This Row],[launched_at]]/86400)+25569+(-5/24)</f>
        <v>42682.243587962956</v>
      </c>
      <c r="L2258">
        <v>1478602246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>
        <f>E2258/N2258</f>
        <v>21.38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11">
        <f>(StarterBook[[#This Row],[deadline]]/86400) + 25569+ (-5/24)</f>
        <v>42540.749999999993</v>
      </c>
      <c r="J2259">
        <v>1466377200</v>
      </c>
      <c r="K2259" s="11">
        <f>(StarterBook[[#This Row],[launched_at]]/86400)+25569+(-5/24)</f>
        <v>42505.728344907409</v>
      </c>
      <c r="L2259">
        <v>1463351329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>
        <f>E2259/N2259</f>
        <v>94.103550295857985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11">
        <f>(StarterBook[[#This Row],[deadline]]/86400) + 25569+ (-5/24)</f>
        <v>42166.542673611104</v>
      </c>
      <c r="J2260">
        <v>1434045687</v>
      </c>
      <c r="K2260" s="11">
        <f>(StarterBook[[#This Row],[launched_at]]/86400)+25569+(-5/24)</f>
        <v>42136.542673611104</v>
      </c>
      <c r="L2260">
        <v>1431453687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>
        <f>E2260/N2260</f>
        <v>15.721951219512196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11">
        <f>(StarterBook[[#This Row],[deadline]]/86400) + 25569+ (-5/24)</f>
        <v>42712.59648148148</v>
      </c>
      <c r="J2261">
        <v>1481224736</v>
      </c>
      <c r="K2261" s="11">
        <f>(StarterBook[[#This Row],[launched_at]]/86400)+25569+(-5/24)</f>
        <v>42702.59648148148</v>
      </c>
      <c r="L2261">
        <v>1480360736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>
        <f>E2261/N2261</f>
        <v>90.635922330097088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11">
        <f>(StarterBook[[#This Row],[deadline]]/86400) + 25569+ (-5/24)</f>
        <v>41724.766782407409</v>
      </c>
      <c r="J2262">
        <v>1395876250</v>
      </c>
      <c r="K2262" s="11">
        <f>(StarterBook[[#This Row],[launched_at]]/86400)+25569+(-5/24)</f>
        <v>41694.808449074073</v>
      </c>
      <c r="L2262">
        <v>1393287850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>
        <f>E2262/N2262</f>
        <v>97.297619047619051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11">
        <f>(StarterBook[[#This Row],[deadline]]/86400) + 25569+ (-5/24)</f>
        <v>42780.516435185178</v>
      </c>
      <c r="J2263">
        <v>1487093020</v>
      </c>
      <c r="K2263" s="11">
        <f>(StarterBook[[#This Row],[launched_at]]/86400)+25569+(-5/24)</f>
        <v>42759.516435185178</v>
      </c>
      <c r="L2263">
        <v>1485278620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>
        <f>E2263/N2263</f>
        <v>37.11904761904762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11">
        <f>(StarterBook[[#This Row],[deadline]]/86400) + 25569+ (-5/24)</f>
        <v>41960.791666666664</v>
      </c>
      <c r="J2264">
        <v>1416268800</v>
      </c>
      <c r="K2264" s="11">
        <f>(StarterBook[[#This Row],[launched_at]]/86400)+25569+(-5/24)</f>
        <v>41926.376828703702</v>
      </c>
      <c r="L2264">
        <v>1413295358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>
        <f>E2264/N2264</f>
        <v>28.104972375690608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11">
        <f>(StarterBook[[#This Row],[deadline]]/86400) + 25569+ (-5/24)</f>
        <v>42035.623993055553</v>
      </c>
      <c r="J2265">
        <v>1422734313</v>
      </c>
      <c r="K2265" s="11">
        <f>(StarterBook[[#This Row],[launched_at]]/86400)+25569+(-5/24)</f>
        <v>42014.623993055553</v>
      </c>
      <c r="L2265">
        <v>1420919913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>
        <f>E2265/N2265</f>
        <v>144.43333333333334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11">
        <f>(StarterBook[[#This Row],[deadline]]/86400) + 25569+ (-5/24)</f>
        <v>42512.916666666664</v>
      </c>
      <c r="J2266">
        <v>1463972400</v>
      </c>
      <c r="K2266" s="11">
        <f>(StarterBook[[#This Row],[launched_at]]/86400)+25569+(-5/24)</f>
        <v>42496.374004629623</v>
      </c>
      <c r="L2266">
        <v>1462543114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>
        <f>E2266/N2266</f>
        <v>24.274157303370785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11">
        <f>(StarterBook[[#This Row],[deadline]]/86400) + 25569+ (-5/24)</f>
        <v>42696.644756944443</v>
      </c>
      <c r="J2267">
        <v>1479846507</v>
      </c>
      <c r="K2267" s="11">
        <f>(StarterBook[[#This Row],[launched_at]]/86400)+25569+(-5/24)</f>
        <v>42689.644756944443</v>
      </c>
      <c r="L2267">
        <v>1479241707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>
        <f>E2267/N2267</f>
        <v>35.117647058823529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11">
        <f>(StarterBook[[#This Row],[deadline]]/86400) + 25569+ (-5/24)</f>
        <v>42486.874999999993</v>
      </c>
      <c r="J2268">
        <v>1461722400</v>
      </c>
      <c r="K2268" s="11">
        <f>(StarterBook[[#This Row],[launched_at]]/86400)+25569+(-5/24)</f>
        <v>42469.666574074072</v>
      </c>
      <c r="L2268">
        <v>1460235592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>
        <f>E2268/N2268</f>
        <v>24.762886597938145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11">
        <f>(StarterBook[[#This Row],[deadline]]/86400) + 25569+ (-5/24)</f>
        <v>41993.833333333336</v>
      </c>
      <c r="J2269">
        <v>1419123600</v>
      </c>
      <c r="K2269" s="11">
        <f>(StarterBook[[#This Row],[launched_at]]/86400)+25569+(-5/24)</f>
        <v>41968.621493055551</v>
      </c>
      <c r="L2269">
        <v>1416945297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>
        <f>E2269/N2269</f>
        <v>188.37871287128712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11">
        <f>(StarterBook[[#This Row],[deadline]]/86400) + 25569+ (-5/24)</f>
        <v>42805.874016203707</v>
      </c>
      <c r="J2270">
        <v>1489283915</v>
      </c>
      <c r="K2270" s="11">
        <f>(StarterBook[[#This Row],[launched_at]]/86400)+25569+(-5/24)</f>
        <v>42775.874016203707</v>
      </c>
      <c r="L2270">
        <v>1486691915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>
        <f>E2270/N2270</f>
        <v>148.08247422680412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11">
        <f>(StarterBook[[#This Row],[deadline]]/86400) + 25569+ (-5/24)</f>
        <v>42800.999999999993</v>
      </c>
      <c r="J2271">
        <v>1488862800</v>
      </c>
      <c r="K2271" s="11">
        <f>(StarterBook[[#This Row],[launched_at]]/86400)+25569+(-5/24)</f>
        <v>42776.496099537035</v>
      </c>
      <c r="L2271">
        <v>1486745663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>
        <f>E2271/N2271</f>
        <v>49.934589800443462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11">
        <f>(StarterBook[[#This Row],[deadline]]/86400) + 25569+ (-5/24)</f>
        <v>42745.707638888889</v>
      </c>
      <c r="J2272">
        <v>1484085540</v>
      </c>
      <c r="K2272" s="11">
        <f>(StarterBook[[#This Row],[launched_at]]/86400)+25569+(-5/24)</f>
        <v>42725.661030092589</v>
      </c>
      <c r="L2272">
        <v>1482353513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>
        <f>E2272/N2272</f>
        <v>107.82155688622754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11">
        <f>(StarterBook[[#This Row],[deadline]]/86400) + 25569+ (-5/24)</f>
        <v>42713.791712962957</v>
      </c>
      <c r="J2273">
        <v>1481328004</v>
      </c>
      <c r="K2273" s="11">
        <f>(StarterBook[[#This Row],[launched_at]]/86400)+25569+(-5/24)</f>
        <v>42683.791712962957</v>
      </c>
      <c r="L2273">
        <v>1478736004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>
        <f>E2273/N2273</f>
        <v>42.63403614457831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11">
        <f>(StarterBook[[#This Row],[deadline]]/86400) + 25569+ (-5/24)</f>
        <v>42345.491157407407</v>
      </c>
      <c r="J2274">
        <v>1449506836</v>
      </c>
      <c r="K2274" s="11">
        <f>(StarterBook[[#This Row],[launched_at]]/86400)+25569+(-5/24)</f>
        <v>42315.491157407407</v>
      </c>
      <c r="L2274">
        <v>1446914836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>
        <f>E2274/N2274</f>
        <v>14.370762711864407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11">
        <f>(StarterBook[[#This Row],[deadline]]/86400) + 25569+ (-5/24)</f>
        <v>42806.299097222225</v>
      </c>
      <c r="J2275">
        <v>1489320642</v>
      </c>
      <c r="K2275" s="11">
        <f>(StarterBook[[#This Row],[launched_at]]/86400)+25569+(-5/24)</f>
        <v>42781.340763888882</v>
      </c>
      <c r="L2275">
        <v>1487164242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>
        <f>E2275/N2275</f>
        <v>37.476190476190474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11">
        <f>(StarterBook[[#This Row],[deadline]]/86400) + 25569+ (-5/24)</f>
        <v>41693.292326388888</v>
      </c>
      <c r="J2276">
        <v>1393156857</v>
      </c>
      <c r="K2276" s="11">
        <f>(StarterBook[[#This Row],[launched_at]]/86400)+25569+(-5/24)</f>
        <v>41663.292326388888</v>
      </c>
      <c r="L2276">
        <v>1390564857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>
        <f>E2276/N2276</f>
        <v>30.202020202020201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11">
        <f>(StarterBook[[#This Row],[deadline]]/86400) + 25569+ (-5/24)</f>
        <v>41995.408321759256</v>
      </c>
      <c r="J2277">
        <v>1419259679</v>
      </c>
      <c r="K2277" s="11">
        <f>(StarterBook[[#This Row],[launched_at]]/86400)+25569+(-5/24)</f>
        <v>41965.408321759256</v>
      </c>
      <c r="L2277">
        <v>1416667679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>
        <f>E2277/N2277</f>
        <v>33.550632911392405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11">
        <f>(StarterBook[[#This Row],[deadline]]/86400) + 25569+ (-5/24)</f>
        <v>41644.443159722221</v>
      </c>
      <c r="J2278">
        <v>1388936289</v>
      </c>
      <c r="K2278" s="11">
        <f>(StarterBook[[#This Row],[launched_at]]/86400)+25569+(-5/24)</f>
        <v>41614.443159722221</v>
      </c>
      <c r="L2278">
        <v>1386344289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>
        <f>E2278/N2278</f>
        <v>64.74666666666667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11">
        <f>(StarterBook[[#This Row],[deadline]]/86400) + 25569+ (-5/24)</f>
        <v>40966.470173611109</v>
      </c>
      <c r="J2279">
        <v>1330359423</v>
      </c>
      <c r="K2279" s="11">
        <f>(StarterBook[[#This Row],[launched_at]]/86400)+25569+(-5/24)</f>
        <v>40936.470173611109</v>
      </c>
      <c r="L2279">
        <v>1327767423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>
        <f>E2279/N2279</f>
        <v>57.932367149758456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11">
        <f>(StarterBook[[#This Row],[deadline]]/86400) + 25569+ (-5/24)</f>
        <v>42372.749305555553</v>
      </c>
      <c r="J2280">
        <v>1451861940</v>
      </c>
      <c r="K2280" s="11">
        <f>(StarterBook[[#This Row],[launched_at]]/86400)+25569+(-5/24)</f>
        <v>42338.500775462962</v>
      </c>
      <c r="L2280">
        <v>1448902867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>
        <f>E2280/N2280</f>
        <v>53.078431372549019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11">
        <f>(StarterBook[[#This Row],[deadline]]/86400) + 25569+ (-5/24)</f>
        <v>42038.958333333336</v>
      </c>
      <c r="J2281">
        <v>1423022400</v>
      </c>
      <c r="K2281" s="11">
        <f>(StarterBook[[#This Row],[launched_at]]/86400)+25569+(-5/24)</f>
        <v>42020.598368055558</v>
      </c>
      <c r="L2281">
        <v>1421436099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>
        <f>E2281/N2281</f>
        <v>48.0625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11">
        <f>(StarterBook[[#This Row],[deadline]]/86400) + 25569+ (-5/24)</f>
        <v>42264.416562499995</v>
      </c>
      <c r="J2282">
        <v>1442501991</v>
      </c>
      <c r="K2282" s="11">
        <f>(StarterBook[[#This Row],[launched_at]]/86400)+25569+(-5/24)</f>
        <v>42234.416562499995</v>
      </c>
      <c r="L2282">
        <v>1439909991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>
        <f>E2282/N2282</f>
        <v>82.396874999999994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11">
        <f>(StarterBook[[#This Row],[deadline]]/86400) + 25569+ (-5/24)</f>
        <v>40749.076388888883</v>
      </c>
      <c r="J2283">
        <v>1311576600</v>
      </c>
      <c r="K2283" s="11">
        <f>(StarterBook[[#This Row],[launched_at]]/86400)+25569+(-5/24)</f>
        <v>40687.077511574069</v>
      </c>
      <c r="L2283">
        <v>1306219897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>
        <f>E2283/N2283</f>
        <v>50.454545454545453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11">
        <f>(StarterBook[[#This Row],[deadline]]/86400) + 25569+ (-5/24)</f>
        <v>42382.966273148144</v>
      </c>
      <c r="J2284">
        <v>1452744686</v>
      </c>
      <c r="K2284" s="11">
        <f>(StarterBook[[#This Row],[launched_at]]/86400)+25569+(-5/24)</f>
        <v>42322.966273148144</v>
      </c>
      <c r="L2284">
        <v>1447560686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>
        <f>E2284/N2284</f>
        <v>115.83333333333333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11">
        <f>(StarterBook[[#This Row],[deadline]]/86400) + 25569+ (-5/24)</f>
        <v>41037.875046296293</v>
      </c>
      <c r="J2285">
        <v>1336528804</v>
      </c>
      <c r="K2285" s="11">
        <f>(StarterBook[[#This Row],[launched_at]]/86400)+25569+(-5/24)</f>
        <v>40977.916712962957</v>
      </c>
      <c r="L2285">
        <v>1331348404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>
        <f>E2285/N2285</f>
        <v>63.03458333333333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11">
        <f>(StarterBook[[#This Row],[deadline]]/86400) + 25569+ (-5/24)</f>
        <v>40613.958333333328</v>
      </c>
      <c r="J2286">
        <v>1299902400</v>
      </c>
      <c r="K2286" s="11">
        <f>(StarterBook[[#This Row],[launched_at]]/86400)+25569+(-5/24)</f>
        <v>40585.588483796295</v>
      </c>
      <c r="L2286">
        <v>1297451245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>
        <f>E2286/N2286</f>
        <v>108.02152542372882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11">
        <f>(StarterBook[[#This Row],[deadline]]/86400) + 25569+ (-5/24)</f>
        <v>41088.977349537039</v>
      </c>
      <c r="J2287">
        <v>1340944043</v>
      </c>
      <c r="K2287" s="11">
        <f>(StarterBook[[#This Row],[launched_at]]/86400)+25569+(-5/24)</f>
        <v>41058.977349537039</v>
      </c>
      <c r="L2287">
        <v>1338352043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>
        <f>E2287/N2287</f>
        <v>46.088607594936711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11">
        <f>(StarterBook[[#This Row],[deadline]]/86400) + 25569+ (-5/24)</f>
        <v>41522.957638888889</v>
      </c>
      <c r="J2288">
        <v>1378439940</v>
      </c>
      <c r="K2288" s="11">
        <f>(StarterBook[[#This Row],[launched_at]]/86400)+25569+(-5/24)</f>
        <v>41494.755254629628</v>
      </c>
      <c r="L2288">
        <v>1376003254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>
        <f>E2288/N2288</f>
        <v>107.21428571428571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11">
        <f>(StarterBook[[#This Row],[deadline]]/86400) + 25569+ (-5/24)</f>
        <v>41813.459027777775</v>
      </c>
      <c r="J2289">
        <v>1403539260</v>
      </c>
      <c r="K2289" s="11">
        <f>(StarterBook[[#This Row],[launched_at]]/86400)+25569+(-5/24)</f>
        <v>41792.459027777775</v>
      </c>
      <c r="L2289">
        <v>1401724860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>
        <f>E2289/N2289</f>
        <v>50.9338679245283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11">
        <f>(StarterBook[[#This Row],[deadline]]/86400) + 25569+ (-5/24)</f>
        <v>41086.541666666664</v>
      </c>
      <c r="J2290">
        <v>1340733600</v>
      </c>
      <c r="K2290" s="11">
        <f>(StarterBook[[#This Row],[launched_at]]/86400)+25569+(-5/24)</f>
        <v>41067.619085648148</v>
      </c>
      <c r="L2290">
        <v>1339098689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>
        <f>E2290/N2290</f>
        <v>40.04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11">
        <f>(StarterBook[[#This Row],[deadline]]/86400) + 25569+ (-5/24)</f>
        <v>41614.765277777777</v>
      </c>
      <c r="J2291">
        <v>1386372120</v>
      </c>
      <c r="K2291" s="11">
        <f>(StarterBook[[#This Row],[launched_at]]/86400)+25569+(-5/24)</f>
        <v>41571.790046296293</v>
      </c>
      <c r="L2291">
        <v>1382659060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>
        <f>E2291/N2291</f>
        <v>64.44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11">
        <f>(StarterBook[[#This Row],[deadline]]/86400) + 25569+ (-5/24)</f>
        <v>40148.5</v>
      </c>
      <c r="J2292">
        <v>1259686800</v>
      </c>
      <c r="K2292" s="11">
        <f>(StarterBook[[#This Row],[launched_at]]/86400)+25569+(-5/24)</f>
        <v>40070.045486111107</v>
      </c>
      <c r="L2292">
        <v>1252908330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>
        <f>E2292/N2292</f>
        <v>53.827586206896555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11">
        <f>(StarterBook[[#This Row],[deadline]]/86400) + 25569+ (-5/24)</f>
        <v>41021.958333333328</v>
      </c>
      <c r="J2293">
        <v>1335153600</v>
      </c>
      <c r="K2293" s="11">
        <f>(StarterBook[[#This Row],[launched_at]]/86400)+25569+(-5/24)</f>
        <v>40987.768726851849</v>
      </c>
      <c r="L2293">
        <v>1332199618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>
        <f>E2293/N2293</f>
        <v>100.46511627906976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11">
        <f>(StarterBook[[#This Row],[deadline]]/86400) + 25569+ (-5/24)</f>
        <v>41017.489305555551</v>
      </c>
      <c r="J2294">
        <v>1334767476</v>
      </c>
      <c r="K2294" s="11">
        <f>(StarterBook[[#This Row],[launched_at]]/86400)+25569+(-5/24)</f>
        <v>40987.489305555551</v>
      </c>
      <c r="L2294">
        <v>1332175476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>
        <f>E2294/N2294</f>
        <v>46.630652173913049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11">
        <f>(StarterBook[[#This Row],[deadline]]/86400) + 25569+ (-5/24)</f>
        <v>41176.957638888889</v>
      </c>
      <c r="J2295">
        <v>1348545540</v>
      </c>
      <c r="K2295" s="11">
        <f>(StarterBook[[#This Row],[launched_at]]/86400)+25569+(-5/24)</f>
        <v>41151.499988425923</v>
      </c>
      <c r="L2295">
        <v>1346345999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>
        <f>E2295/N2295</f>
        <v>34.074074074074076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11">
        <f>(StarterBook[[#This Row],[deadline]]/86400) + 25569+ (-5/24)</f>
        <v>41294.514814814815</v>
      </c>
      <c r="J2296">
        <v>1358702480</v>
      </c>
      <c r="K2296" s="11">
        <f>(StarterBook[[#This Row],[launched_at]]/86400)+25569+(-5/24)</f>
        <v>41264.514814814815</v>
      </c>
      <c r="L2296">
        <v>1356110480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>
        <f>E2296/N2296</f>
        <v>65.214642857142863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11">
        <f>(StarterBook[[#This Row],[deadline]]/86400) + 25569+ (-5/24)</f>
        <v>41300.746018518512</v>
      </c>
      <c r="J2297">
        <v>1359240856</v>
      </c>
      <c r="K2297" s="11">
        <f>(StarterBook[[#This Row],[launched_at]]/86400)+25569+(-5/24)</f>
        <v>41270.746018518512</v>
      </c>
      <c r="L2297">
        <v>1356648856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>
        <f>E2297/N2297</f>
        <v>44.205882352941174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11">
        <f>(StarterBook[[#This Row],[deadline]]/86400) + 25569+ (-5/24)</f>
        <v>40962.52344907407</v>
      </c>
      <c r="J2298">
        <v>1330018426</v>
      </c>
      <c r="K2298" s="11">
        <f>(StarterBook[[#This Row],[launched_at]]/86400)+25569+(-5/24)</f>
        <v>40927.52344907407</v>
      </c>
      <c r="L2298">
        <v>1326994426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>
        <f>E2298/N2298</f>
        <v>71.965517241379317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11">
        <f>(StarterBook[[#This Row],[deadline]]/86400) + 25569+ (-5/24)</f>
        <v>40981.957638888889</v>
      </c>
      <c r="J2299">
        <v>1331697540</v>
      </c>
      <c r="K2299" s="11">
        <f>(StarterBook[[#This Row],[launched_at]]/86400)+25569+(-5/24)</f>
        <v>40947.83390046296</v>
      </c>
      <c r="L2299">
        <v>1328749249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>
        <f>E2299/N2299</f>
        <v>52.94736842105263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11">
        <f>(StarterBook[[#This Row],[deadline]]/86400) + 25569+ (-5/24)</f>
        <v>41724.59065972222</v>
      </c>
      <c r="J2300">
        <v>1395861033</v>
      </c>
      <c r="K2300" s="11">
        <f>(StarterBook[[#This Row],[launched_at]]/86400)+25569+(-5/24)</f>
        <v>41694.632326388884</v>
      </c>
      <c r="L2300">
        <v>1393272633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>
        <f>E2300/N2300</f>
        <v>109.45138888888889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11">
        <f>(StarterBook[[#This Row],[deadline]]/86400) + 25569+ (-5/24)</f>
        <v>40579.824178240735</v>
      </c>
      <c r="J2301">
        <v>1296953209</v>
      </c>
      <c r="K2301" s="11">
        <f>(StarterBook[[#This Row],[launched_at]]/86400)+25569+(-5/24)</f>
        <v>40564.824178240735</v>
      </c>
      <c r="L2301">
        <v>1295657209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>
        <f>E2301/N2301</f>
        <v>75.035714285714292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11">
        <f>(StarterBook[[#This Row],[deadline]]/86400) + 25569+ (-5/24)</f>
        <v>41088.518703703703</v>
      </c>
      <c r="J2302">
        <v>1340904416</v>
      </c>
      <c r="K2302" s="11">
        <f>(StarterBook[[#This Row],[launched_at]]/86400)+25569+(-5/24)</f>
        <v>41074.518703703703</v>
      </c>
      <c r="L2302">
        <v>1339694816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>
        <f>E2302/N2302</f>
        <v>115.71428571428571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11">
        <f>(StarterBook[[#This Row],[deadline]]/86400) + 25569+ (-5/24)</f>
        <v>41445.938611111109</v>
      </c>
      <c r="J2303">
        <v>1371785496</v>
      </c>
      <c r="K2303" s="11">
        <f>(StarterBook[[#This Row],[launched_at]]/86400)+25569+(-5/24)</f>
        <v>41415.938611111109</v>
      </c>
      <c r="L2303">
        <v>1369193496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>
        <f>E2303/N2303</f>
        <v>31.659810426540286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11">
        <f>(StarterBook[[#This Row],[deadline]]/86400) + 25569+ (-5/24)</f>
        <v>41639.083333333328</v>
      </c>
      <c r="J2304">
        <v>1388473200</v>
      </c>
      <c r="K2304" s="11">
        <f>(StarterBook[[#This Row],[launched_at]]/86400)+25569+(-5/24)</f>
        <v>41605.660115740735</v>
      </c>
      <c r="L2304">
        <v>1385585434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>
        <f>E2304/N2304</f>
        <v>46.176470588235297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11">
        <f>(StarterBook[[#This Row],[deadline]]/86400) + 25569+ (-5/24)</f>
        <v>40889.944398148145</v>
      </c>
      <c r="J2305">
        <v>1323747596</v>
      </c>
      <c r="K2305" s="11">
        <f>(StarterBook[[#This Row],[launched_at]]/86400)+25569+(-5/24)</f>
        <v>40849.902731481481</v>
      </c>
      <c r="L2305">
        <v>1320287996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>
        <f>E2305/N2305</f>
        <v>68.481650485436887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11">
        <f>(StarterBook[[#This Row],[deadline]]/86400) + 25569+ (-5/24)</f>
        <v>40543.999305555553</v>
      </c>
      <c r="J2306">
        <v>1293857940</v>
      </c>
      <c r="K2306" s="11">
        <f>(StarterBook[[#This Row],[launched_at]]/86400)+25569+(-5/24)</f>
        <v>40502.607534722221</v>
      </c>
      <c r="L2306">
        <v>1290281691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>
        <f>E2306/N2306</f>
        <v>53.469203539823013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11">
        <f>(StarterBook[[#This Row],[deadline]]/86400) + 25569+ (-5/24)</f>
        <v>41859.541666666664</v>
      </c>
      <c r="J2307">
        <v>1407520800</v>
      </c>
      <c r="K2307" s="11">
        <f>(StarterBook[[#This Row],[launched_at]]/86400)+25569+(-5/24)</f>
        <v>41834.486944444441</v>
      </c>
      <c r="L2307">
        <v>1405356072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>
        <f>E2307/N2307</f>
        <v>109.10778443113773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11">
        <f>(StarterBook[[#This Row],[deadline]]/86400) + 25569+ (-5/24)</f>
        <v>40977.959826388884</v>
      </c>
      <c r="J2308">
        <v>1331352129</v>
      </c>
      <c r="K2308" s="11">
        <f>(StarterBook[[#This Row],[launched_at]]/86400)+25569+(-5/24)</f>
        <v>40947.959826388884</v>
      </c>
      <c r="L2308">
        <v>1328760129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>
        <f>E2308/N2308</f>
        <v>51.185616438356163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11">
        <f>(StarterBook[[#This Row],[deadline]]/86400) + 25569+ (-5/24)</f>
        <v>41034.59407407407</v>
      </c>
      <c r="J2309">
        <v>1336245328</v>
      </c>
      <c r="K2309" s="11">
        <f>(StarterBook[[#This Row],[launched_at]]/86400)+25569+(-5/24)</f>
        <v>41004.594131944446</v>
      </c>
      <c r="L2309">
        <v>1333653333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>
        <f>E2309/N2309</f>
        <v>27.936800000000002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11">
        <f>(StarterBook[[#This Row],[deadline]]/86400) + 25569+ (-5/24)</f>
        <v>41879.833333333328</v>
      </c>
      <c r="J2310">
        <v>1409274000</v>
      </c>
      <c r="K2310" s="11">
        <f>(StarterBook[[#This Row],[launched_at]]/86400)+25569+(-5/24)</f>
        <v>41851.754583333335</v>
      </c>
      <c r="L2310">
        <v>1406847996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>
        <f>E2310/N2310</f>
        <v>82.496921824104234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11">
        <f>(StarterBook[[#This Row],[deadline]]/86400) + 25569+ (-5/24)</f>
        <v>41342.779363425921</v>
      </c>
      <c r="J2311">
        <v>1362872537</v>
      </c>
      <c r="K2311" s="11">
        <f>(StarterBook[[#This Row],[launched_at]]/86400)+25569+(-5/24)</f>
        <v>41307.779363425921</v>
      </c>
      <c r="L2311">
        <v>1359848537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>
        <f>E2311/N2311</f>
        <v>59.817476635514019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11">
        <f>(StarterBook[[#This Row],[deadline]]/86400) + 25569+ (-5/24)</f>
        <v>41354.54415509259</v>
      </c>
      <c r="J2312">
        <v>1363889015</v>
      </c>
      <c r="K2312" s="11">
        <f>(StarterBook[[#This Row],[launched_at]]/86400)+25569+(-5/24)</f>
        <v>41324.585821759254</v>
      </c>
      <c r="L2312">
        <v>1361300615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>
        <f>E2312/N2312</f>
        <v>64.816470588235291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11">
        <f>(StarterBook[[#This Row],[deadline]]/86400) + 25569+ (-5/24)</f>
        <v>41765.796168981477</v>
      </c>
      <c r="J2313">
        <v>1399421189</v>
      </c>
      <c r="K2313" s="11">
        <f>(StarterBook[[#This Row],[launched_at]]/86400)+25569+(-5/24)</f>
        <v>41735.796168981477</v>
      </c>
      <c r="L2313">
        <v>1396829189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>
        <f>E2313/N2313</f>
        <v>90.09615384615384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11">
        <f>(StarterBook[[#This Row],[deadline]]/86400) + 25569+ (-5/24)</f>
        <v>41747.75</v>
      </c>
      <c r="J2314">
        <v>1397862000</v>
      </c>
      <c r="K2314" s="11">
        <f>(StarterBook[[#This Row],[launched_at]]/86400)+25569+(-5/24)</f>
        <v>41716.424513888887</v>
      </c>
      <c r="L2314">
        <v>1395155478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>
        <f>E2314/N2314</f>
        <v>40.962025316455694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11">
        <f>(StarterBook[[#This Row],[deadline]]/86400) + 25569+ (-5/24)</f>
        <v>41032.750300925924</v>
      </c>
      <c r="J2315">
        <v>1336086026</v>
      </c>
      <c r="K2315" s="11">
        <f>(StarterBook[[#This Row],[launched_at]]/86400)+25569+(-5/24)</f>
        <v>41002.750300925924</v>
      </c>
      <c r="L2315">
        <v>1333494026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>
        <f>E2315/N2315</f>
        <v>56.000127388535034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11">
        <f>(StarterBook[[#This Row],[deadline]]/86400) + 25569+ (-5/24)</f>
        <v>41067.343252314815</v>
      </c>
      <c r="J2316">
        <v>1339074857</v>
      </c>
      <c r="K2316" s="11">
        <f>(StarterBook[[#This Row],[launched_at]]/86400)+25569+(-5/24)</f>
        <v>41037.343252314815</v>
      </c>
      <c r="L2316">
        <v>1336482857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>
        <f>E2316/N2316</f>
        <v>37.672800000000002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11">
        <f>(StarterBook[[#This Row],[deadline]]/86400) + 25569+ (-5/24)</f>
        <v>41034.517858796295</v>
      </c>
      <c r="J2317">
        <v>1336238743</v>
      </c>
      <c r="K2317" s="11">
        <f>(StarterBook[[#This Row],[launched_at]]/86400)+25569+(-5/24)</f>
        <v>41004.517858796295</v>
      </c>
      <c r="L2317">
        <v>1333646743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>
        <f>E2317/N2317</f>
        <v>40.078125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11">
        <f>(StarterBook[[#This Row],[deadline]]/86400) + 25569+ (-5/24)</f>
        <v>40156.558333333327</v>
      </c>
      <c r="J2318">
        <v>1260383040</v>
      </c>
      <c r="K2318" s="11">
        <f>(StarterBook[[#This Row],[launched_at]]/86400)+25569+(-5/24)</f>
        <v>40079.516782407409</v>
      </c>
      <c r="L2318">
        <v>1253726650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>
        <f>E2318/N2318</f>
        <v>78.031999999999996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11">
        <f>(StarterBook[[#This Row],[deadline]]/86400) + 25569+ (-5/24)</f>
        <v>40224</v>
      </c>
      <c r="J2319">
        <v>1266210000</v>
      </c>
      <c r="K2319" s="11">
        <f>(StarterBook[[#This Row],[launched_at]]/86400)+25569+(-5/24)</f>
        <v>40192.33390046296</v>
      </c>
      <c r="L2319">
        <v>1263474049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>
        <f>E2319/N2319</f>
        <v>18.90909090909091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11">
        <f>(StarterBook[[#This Row],[deadline]]/86400) + 25569+ (-5/24)</f>
        <v>40081.957638888889</v>
      </c>
      <c r="J2320">
        <v>1253937540</v>
      </c>
      <c r="K2320" s="11">
        <f>(StarterBook[[#This Row],[launched_at]]/86400)+25569+(-5/24)</f>
        <v>40050.435347222221</v>
      </c>
      <c r="L2320">
        <v>1251214014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>
        <f>E2320/N2320</f>
        <v>37.134969325153371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11">
        <f>(StarterBook[[#This Row],[deadline]]/86400) + 25569+ (-5/24)</f>
        <v>41622.873668981476</v>
      </c>
      <c r="J2321">
        <v>1387072685</v>
      </c>
      <c r="K2321" s="11">
        <f>(StarterBook[[#This Row],[launched_at]]/86400)+25569+(-5/24)</f>
        <v>41592.873668981476</v>
      </c>
      <c r="L2321">
        <v>1384480685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>
        <f>E2321/N2321</f>
        <v>41.961038961038959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11">
        <f>(StarterBook[[#This Row],[deadline]]/86400) + 25569+ (-5/24)</f>
        <v>41731.567129629628</v>
      </c>
      <c r="J2322">
        <v>1396463800</v>
      </c>
      <c r="K2322" s="11">
        <f>(StarterBook[[#This Row],[launched_at]]/86400)+25569+(-5/24)</f>
        <v>41696.608796296292</v>
      </c>
      <c r="L2322">
        <v>1393443400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>
        <f>E2322/N2322</f>
        <v>61.044943820224717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11">
        <f>(StarterBook[[#This Row],[deadline]]/86400) + 25569+ (-5/24)</f>
        <v>42829.010428240734</v>
      </c>
      <c r="J2323">
        <v>1491282901</v>
      </c>
      <c r="K2323" s="11">
        <f>(StarterBook[[#This Row],[launched_at]]/86400)+25569+(-5/24)</f>
        <v>42799.052094907405</v>
      </c>
      <c r="L2323">
        <v>1488694501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>
        <f>E2323/N2323</f>
        <v>64.53125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11">
        <f>(StarterBook[[#This Row],[deadline]]/86400) + 25569+ (-5/24)</f>
        <v>42834.645474537036</v>
      </c>
      <c r="J2324">
        <v>1491769769</v>
      </c>
      <c r="K2324" s="11">
        <f>(StarterBook[[#This Row],[launched_at]]/86400)+25569+(-5/24)</f>
        <v>42804.6871412037</v>
      </c>
      <c r="L2324">
        <v>1489181369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>
        <f>E2324/N2324</f>
        <v>21.25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11">
        <f>(StarterBook[[#This Row],[deadline]]/86400) + 25569+ (-5/24)</f>
        <v>42814.546840277777</v>
      </c>
      <c r="J2325">
        <v>1490033247</v>
      </c>
      <c r="K2325" s="11">
        <f>(StarterBook[[#This Row],[launched_at]]/86400)+25569+(-5/24)</f>
        <v>42807.546840277777</v>
      </c>
      <c r="L2325">
        <v>1489428447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>
        <f>E2325/N2325</f>
        <v>30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11">
        <f>(StarterBook[[#This Row],[deadline]]/86400) + 25569+ (-5/24)</f>
        <v>42820.635243055549</v>
      </c>
      <c r="J2326">
        <v>1490559285</v>
      </c>
      <c r="K2326" s="11">
        <f>(StarterBook[[#This Row],[launched_at]]/86400)+25569+(-5/24)</f>
        <v>42790.67690972222</v>
      </c>
      <c r="L2326">
        <v>1487970885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>
        <f>E2326/N2326</f>
        <v>25.491803278688526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11">
        <f>(StarterBook[[#This Row],[deadline]]/86400) + 25569+ (-5/24)</f>
        <v>42823.772349537037</v>
      </c>
      <c r="J2327">
        <v>1490830331</v>
      </c>
      <c r="K2327" s="11">
        <f>(StarterBook[[#This Row],[launched_at]]/86400)+25569+(-5/24)</f>
        <v>42793.814016203702</v>
      </c>
      <c r="L2327">
        <v>1488241931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>
        <f>E2327/N2327</f>
        <v>11.428571428571429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11">
        <f>(StarterBook[[#This Row],[deadline]]/86400) + 25569+ (-5/24)</f>
        <v>42855.499999999993</v>
      </c>
      <c r="J2328">
        <v>1493571600</v>
      </c>
      <c r="K2328" s="11">
        <f>(StarterBook[[#This Row],[launched_at]]/86400)+25569+(-5/24)</f>
        <v>42803.825787037036</v>
      </c>
      <c r="L2328">
        <v>1489106948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>
        <f>E2328/N2328</f>
        <v>108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11">
        <f>(StarterBook[[#This Row],[deadline]]/86400) + 25569+ (-5/24)</f>
        <v>41877.708796296291</v>
      </c>
      <c r="J2329">
        <v>1409090440</v>
      </c>
      <c r="K2329" s="11">
        <f>(StarterBook[[#This Row],[launched_at]]/86400)+25569+(-5/24)</f>
        <v>41842.708796296291</v>
      </c>
      <c r="L2329">
        <v>1406066440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>
        <f>E2329/N2329</f>
        <v>54.883162444113267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11">
        <f>(StarterBook[[#This Row],[deadline]]/86400) + 25569+ (-5/24)</f>
        <v>42169.573344907403</v>
      </c>
      <c r="J2330">
        <v>1434307537</v>
      </c>
      <c r="K2330" s="11">
        <f>(StarterBook[[#This Row],[launched_at]]/86400)+25569+(-5/24)</f>
        <v>42139.573344907403</v>
      </c>
      <c r="L2330">
        <v>1431715537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>
        <f>E2330/N2330</f>
        <v>47.383612662942269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11">
        <f>(StarterBook[[#This Row],[deadline]]/86400) + 25569+ (-5/24)</f>
        <v>41837.416041666664</v>
      </c>
      <c r="J2331">
        <v>1405609146</v>
      </c>
      <c r="K2331" s="11">
        <f>(StarterBook[[#This Row],[launched_at]]/86400)+25569+(-5/24)</f>
        <v>41807.416041666664</v>
      </c>
      <c r="L2331">
        <v>1403017146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>
        <f>E2331/N2331</f>
        <v>211.84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11">
        <f>(StarterBook[[#This Row],[deadline]]/86400) + 25569+ (-5/24)</f>
        <v>42362.791666666664</v>
      </c>
      <c r="J2332">
        <v>1451001600</v>
      </c>
      <c r="K2332" s="11">
        <f>(StarterBook[[#This Row],[launched_at]]/86400)+25569+(-5/24)</f>
        <v>42332.691469907404</v>
      </c>
      <c r="L2332">
        <v>1448400943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>
        <f>E2332/N2332</f>
        <v>219.92638036809817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11">
        <f>(StarterBook[[#This Row],[deadline]]/86400) + 25569+ (-5/24)</f>
        <v>41868.797337962962</v>
      </c>
      <c r="J2333">
        <v>1408320490</v>
      </c>
      <c r="K2333" s="11">
        <f>(StarterBook[[#This Row],[launched_at]]/86400)+25569+(-5/24)</f>
        <v>41838.797337962962</v>
      </c>
      <c r="L2333">
        <v>1405728490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>
        <f>E2333/N2333</f>
        <v>40.795406360424032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11">
        <f>(StarterBook[[#This Row],[deadline]]/86400) + 25569+ (-5/24)</f>
        <v>42041.419803240737</v>
      </c>
      <c r="J2334">
        <v>1423235071</v>
      </c>
      <c r="K2334" s="11">
        <f>(StarterBook[[#This Row],[launched_at]]/86400)+25569+(-5/24)</f>
        <v>42011.419803240737</v>
      </c>
      <c r="L2334">
        <v>1420643071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>
        <f>E2334/N2334</f>
        <v>75.502840909090907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11">
        <f>(StarterBook[[#This Row],[deadline]]/86400) + 25569+ (-5/24)</f>
        <v>41788.534722222219</v>
      </c>
      <c r="J2335">
        <v>1401385800</v>
      </c>
      <c r="K2335" s="11">
        <f>(StarterBook[[#This Row],[launched_at]]/86400)+25569+(-5/24)</f>
        <v>41767.442013888889</v>
      </c>
      <c r="L2335">
        <v>1399563390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>
        <f>E2335/N2335</f>
        <v>13.542553191489361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11">
        <f>(StarterBook[[#This Row],[deadline]]/86400) + 25569+ (-5/24)</f>
        <v>41948.523611111108</v>
      </c>
      <c r="J2336">
        <v>1415208840</v>
      </c>
      <c r="K2336" s="11">
        <f>(StarterBook[[#This Row],[launched_at]]/86400)+25569+(-5/24)</f>
        <v>41918.461782407401</v>
      </c>
      <c r="L2336">
        <v>1412611498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>
        <f>E2336/N2336</f>
        <v>60.865671641791046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11">
        <f>(StarterBook[[#This Row],[deadline]]/86400) + 25569+ (-5/24)</f>
        <v>41801.363923611112</v>
      </c>
      <c r="J2337">
        <v>1402494243</v>
      </c>
      <c r="K2337" s="11">
        <f>(StarterBook[[#This Row],[launched_at]]/86400)+25569+(-5/24)</f>
        <v>41771.363923611112</v>
      </c>
      <c r="L2337">
        <v>1399902243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>
        <f>E2337/N2337</f>
        <v>115.69230769230769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11">
        <f>(StarterBook[[#This Row],[deadline]]/86400) + 25569+ (-5/24)</f>
        <v>41706.716377314813</v>
      </c>
      <c r="J2338">
        <v>1394316695</v>
      </c>
      <c r="K2338" s="11">
        <f>(StarterBook[[#This Row],[launched_at]]/86400)+25569+(-5/24)</f>
        <v>41666.716377314813</v>
      </c>
      <c r="L2338">
        <v>1390860695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>
        <f>E2338/N2338</f>
        <v>48.104623556581984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11">
        <f>(StarterBook[[#This Row],[deadline]]/86400) + 25569+ (-5/24)</f>
        <v>41816.432210648149</v>
      </c>
      <c r="J2339">
        <v>1403796143</v>
      </c>
      <c r="K2339" s="11">
        <f>(StarterBook[[#This Row],[launched_at]]/86400)+25569+(-5/24)</f>
        <v>41786.432210648149</v>
      </c>
      <c r="L2339">
        <v>1401204143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>
        <f>E2339/N2339</f>
        <v>74.184357541899445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11">
        <f>(StarterBook[[#This Row],[deadline]]/86400) + 25569+ (-5/24)</f>
        <v>41819.688472222224</v>
      </c>
      <c r="J2340">
        <v>1404077484</v>
      </c>
      <c r="K2340" s="11">
        <f>(StarterBook[[#This Row],[launched_at]]/86400)+25569+(-5/24)</f>
        <v>41789.688472222224</v>
      </c>
      <c r="L2340">
        <v>1401485484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>
        <f>E2340/N2340</f>
        <v>123.34552845528455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11">
        <f>(StarterBook[[#This Row],[deadline]]/86400) + 25569+ (-5/24)</f>
        <v>42723.124305555553</v>
      </c>
      <c r="J2341">
        <v>1482134340</v>
      </c>
      <c r="K2341" s="11">
        <f>(StarterBook[[#This Row],[launched_at]]/86400)+25569+(-5/24)</f>
        <v>42692.591539351844</v>
      </c>
      <c r="L2341">
        <v>1479496309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>
        <f>E2341/N2341</f>
        <v>66.623188405797094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11">
        <f>(StarterBook[[#This Row],[deadline]]/86400) + 25569+ (-5/24)</f>
        <v>42673.434467592589</v>
      </c>
      <c r="J2342">
        <v>1477841138</v>
      </c>
      <c r="K2342" s="11">
        <f>(StarterBook[[#This Row],[launched_at]]/86400)+25569+(-5/24)</f>
        <v>42643.434467592589</v>
      </c>
      <c r="L2342">
        <v>1475249138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>
        <f>E2342/N2342</f>
        <v>104.99007444168734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11">
        <f>(StarterBook[[#This Row],[deadline]]/86400) + 25569+ (-5/24)</f>
        <v>42197.605370370373</v>
      </c>
      <c r="J2343">
        <v>1436729504</v>
      </c>
      <c r="K2343" s="11">
        <f>(StarterBook[[#This Row],[launched_at]]/86400)+25569+(-5/24)</f>
        <v>42167.605370370373</v>
      </c>
      <c r="L2343">
        <v>1434137504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t="e">
        <f>E2343/N2343</f>
        <v>#DIV/0!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11">
        <f>(StarterBook[[#This Row],[deadline]]/86400) + 25569+ (-5/24)</f>
        <v>41918</v>
      </c>
      <c r="J2344">
        <v>1412571600</v>
      </c>
      <c r="K2344" s="11">
        <f>(StarterBook[[#This Row],[launched_at]]/86400)+25569+(-5/24)</f>
        <v>41897.49386574074</v>
      </c>
      <c r="L2344">
        <v>1410799870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t="e">
        <f>E2344/N2344</f>
        <v>#DIV/0!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11">
        <f>(StarterBook[[#This Row],[deadline]]/86400) + 25569+ (-5/24)</f>
        <v>42377.615972222215</v>
      </c>
      <c r="J2345">
        <v>1452282420</v>
      </c>
      <c r="K2345" s="11">
        <f>(StarterBook[[#This Row],[launched_at]]/86400)+25569+(-5/24)</f>
        <v>42327.616956018515</v>
      </c>
      <c r="L2345">
        <v>1447962505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>
        <f>E2345/N2345</f>
        <v>300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11">
        <f>(StarterBook[[#This Row],[deadline]]/86400) + 25569+ (-5/24)</f>
        <v>42545.519317129627</v>
      </c>
      <c r="J2346">
        <v>1466789269</v>
      </c>
      <c r="K2346" s="11">
        <f>(StarterBook[[#This Row],[launched_at]]/86400)+25569+(-5/24)</f>
        <v>42515.519317129627</v>
      </c>
      <c r="L2346">
        <v>1464197269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>
        <f>E2346/N2346</f>
        <v>1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11">
        <f>(StarterBook[[#This Row],[deadline]]/86400) + 25569+ (-5/24)</f>
        <v>42094.777083333327</v>
      </c>
      <c r="J2347">
        <v>1427845140</v>
      </c>
      <c r="K2347" s="11">
        <f>(StarterBook[[#This Row],[launched_at]]/86400)+25569+(-5/24)</f>
        <v>42059.79347222222</v>
      </c>
      <c r="L2347">
        <v>1424822556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t="e">
        <f>E2347/N2347</f>
        <v>#DIV/0!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11">
        <f>(StarterBook[[#This Row],[deadline]]/86400) + 25569+ (-5/24)</f>
        <v>42660.590636574074</v>
      </c>
      <c r="J2348">
        <v>1476731431</v>
      </c>
      <c r="K2348" s="11">
        <f>(StarterBook[[#This Row],[launched_at]]/86400)+25569+(-5/24)</f>
        <v>42615.590636574074</v>
      </c>
      <c r="L2348">
        <v>1472843431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>
        <f>E2348/N2348</f>
        <v>13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11">
        <f>(StarterBook[[#This Row],[deadline]]/86400) + 25569+ (-5/24)</f>
        <v>42607.39902777777</v>
      </c>
      <c r="J2349">
        <v>1472135676</v>
      </c>
      <c r="K2349" s="11">
        <f>(StarterBook[[#This Row],[launched_at]]/86400)+25569+(-5/24)</f>
        <v>42577.39902777777</v>
      </c>
      <c r="L2349">
        <v>1469543676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>
        <f>E2349/N2349</f>
        <v>15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11">
        <f>(StarterBook[[#This Row],[deadline]]/86400) + 25569+ (-5/24)</f>
        <v>42420.723819444444</v>
      </c>
      <c r="J2350">
        <v>1456006938</v>
      </c>
      <c r="K2350" s="11">
        <f>(StarterBook[[#This Row],[launched_at]]/86400)+25569+(-5/24)</f>
        <v>42360.723819444444</v>
      </c>
      <c r="L2350">
        <v>1450822938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>
        <f>E2350/N2350</f>
        <v>54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11">
        <f>(StarterBook[[#This Row],[deadline]]/86400) + 25569+ (-5/24)</f>
        <v>42227.567453703705</v>
      </c>
      <c r="J2351">
        <v>1439318228</v>
      </c>
      <c r="K2351" s="11">
        <f>(StarterBook[[#This Row],[launched_at]]/86400)+25569+(-5/24)</f>
        <v>42198.567453703705</v>
      </c>
      <c r="L2351">
        <v>1436812628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t="e">
        <f>E2351/N2351</f>
        <v>#DIV/0!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11">
        <f>(StarterBook[[#This Row],[deadline]]/86400) + 25569+ (-5/24)</f>
        <v>42738.633912037032</v>
      </c>
      <c r="J2352">
        <v>1483474370</v>
      </c>
      <c r="K2352" s="11">
        <f>(StarterBook[[#This Row],[launched_at]]/86400)+25569+(-5/24)</f>
        <v>42708.633912037032</v>
      </c>
      <c r="L2352">
        <v>1480882370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t="e">
        <f>E2352/N2352</f>
        <v>#DIV/0!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11">
        <f>(StarterBook[[#This Row],[deadline]]/86400) + 25569+ (-5/24)</f>
        <v>42123.892812500002</v>
      </c>
      <c r="J2353">
        <v>1430360739</v>
      </c>
      <c r="K2353" s="11">
        <f>(StarterBook[[#This Row],[launched_at]]/86400)+25569+(-5/24)</f>
        <v>42093.892812500002</v>
      </c>
      <c r="L2353">
        <v>1427768739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>
        <f>E2353/N2353</f>
        <v>15.428571428571429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11">
        <f>(StarterBook[[#This Row],[deadline]]/86400) + 25569+ (-5/24)</f>
        <v>42161.425370370365</v>
      </c>
      <c r="J2354">
        <v>1433603552</v>
      </c>
      <c r="K2354" s="11">
        <f>(StarterBook[[#This Row],[launched_at]]/86400)+25569+(-5/24)</f>
        <v>42101.425370370365</v>
      </c>
      <c r="L2354">
        <v>1428419552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t="e">
        <f>E2354/N2354</f>
        <v>#DIV/0!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11">
        <f>(StarterBook[[#This Row],[deadline]]/86400) + 25569+ (-5/24)</f>
        <v>42115.467847222222</v>
      </c>
      <c r="J2355">
        <v>1429632822</v>
      </c>
      <c r="K2355" s="11">
        <f>(StarterBook[[#This Row],[launched_at]]/86400)+25569+(-5/24)</f>
        <v>42103.467847222222</v>
      </c>
      <c r="L2355">
        <v>1428596022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t="e">
        <f>E2355/N2355</f>
        <v>#DIV/0!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11">
        <f>(StarterBook[[#This Row],[deadline]]/86400) + 25569+ (-5/24)</f>
        <v>42014.51458333333</v>
      </c>
      <c r="J2356">
        <v>1420910460</v>
      </c>
      <c r="K2356" s="11">
        <f>(StarterBook[[#This Row],[launched_at]]/86400)+25569+(-5/24)</f>
        <v>41954.51458333333</v>
      </c>
      <c r="L2356">
        <v>1415726460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>
        <f>E2356/N2356</f>
        <v>25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11">
        <f>(StarterBook[[#This Row],[deadline]]/86400) + 25569+ (-5/24)</f>
        <v>42126.709907407407</v>
      </c>
      <c r="J2357">
        <v>1430604136</v>
      </c>
      <c r="K2357" s="11">
        <f>(StarterBook[[#This Row],[launched_at]]/86400)+25569+(-5/24)</f>
        <v>42096.709907407407</v>
      </c>
      <c r="L2357">
        <v>1428012136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>
        <f>E2357/N2357</f>
        <v>27.5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11">
        <f>(StarterBook[[#This Row],[deadline]]/86400) + 25569+ (-5/24)</f>
        <v>42160.575277777774</v>
      </c>
      <c r="J2358">
        <v>1433530104</v>
      </c>
      <c r="K2358" s="11">
        <f>(StarterBook[[#This Row],[launched_at]]/86400)+25569+(-5/24)</f>
        <v>42130.575277777774</v>
      </c>
      <c r="L2358">
        <v>1430938104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t="e">
        <f>E2358/N2358</f>
        <v>#DIV/0!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11">
        <f>(StarterBook[[#This Row],[deadline]]/86400) + 25569+ (-5/24)</f>
        <v>42294.411782407406</v>
      </c>
      <c r="J2359">
        <v>1445093578</v>
      </c>
      <c r="K2359" s="11">
        <f>(StarterBook[[#This Row],[launched_at]]/86400)+25569+(-5/24)</f>
        <v>42264.411782407406</v>
      </c>
      <c r="L2359">
        <v>1442501578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t="e">
        <f>E2359/N2359</f>
        <v>#DIV/0!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11">
        <f>(StarterBook[[#This Row],[deadline]]/86400) + 25569+ (-5/24)</f>
        <v>42034.818749999999</v>
      </c>
      <c r="J2360">
        <v>1422664740</v>
      </c>
      <c r="K2360" s="11">
        <f>(StarterBook[[#This Row],[launched_at]]/86400)+25569+(-5/24)</f>
        <v>41978.722638888888</v>
      </c>
      <c r="L2360">
        <v>1417818036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t="e">
        <f>E2360/N2360</f>
        <v>#DIV/0!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11">
        <f>(StarterBook[[#This Row],[deadline]]/86400) + 25569+ (-5/24)</f>
        <v>42219.441249999996</v>
      </c>
      <c r="J2361">
        <v>1438616124</v>
      </c>
      <c r="K2361" s="11">
        <f>(StarterBook[[#This Row],[launched_at]]/86400)+25569+(-5/24)</f>
        <v>42159.441249999996</v>
      </c>
      <c r="L2361">
        <v>1433432124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>
        <f>E2361/N2361</f>
        <v>367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11">
        <f>(StarterBook[[#This Row],[deadline]]/86400) + 25569+ (-5/24)</f>
        <v>42407.498611111114</v>
      </c>
      <c r="J2362">
        <v>1454864280</v>
      </c>
      <c r="K2362" s="11">
        <f>(StarterBook[[#This Row],[launched_at]]/86400)+25569+(-5/24)</f>
        <v>42377.498611111114</v>
      </c>
      <c r="L2362">
        <v>1452272280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>
        <f>E2362/N2362</f>
        <v>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11">
        <f>(StarterBook[[#This Row],[deadline]]/86400) + 25569+ (-5/24)</f>
        <v>42490.708333333336</v>
      </c>
      <c r="J2363">
        <v>1462053600</v>
      </c>
      <c r="K2363" s="11">
        <f>(StarterBook[[#This Row],[launched_at]]/86400)+25569+(-5/24)</f>
        <v>42466.650555555556</v>
      </c>
      <c r="L2363">
        <v>1459975008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t="e">
        <f>E2363/N2363</f>
        <v>#DIV/0!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11">
        <f>(StarterBook[[#This Row],[deadline]]/86400) + 25569+ (-5/24)</f>
        <v>41984.47997685185</v>
      </c>
      <c r="J2364">
        <v>1418315470</v>
      </c>
      <c r="K2364" s="11">
        <f>(StarterBook[[#This Row],[launched_at]]/86400)+25569+(-5/24)</f>
        <v>41954.47997685185</v>
      </c>
      <c r="L2364">
        <v>1415723470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>
        <f>E2364/N2364</f>
        <v>60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11">
        <f>(StarterBook[[#This Row],[deadline]]/86400) + 25569+ (-5/24)</f>
        <v>42366.803240740737</v>
      </c>
      <c r="J2365">
        <v>1451348200</v>
      </c>
      <c r="K2365" s="11">
        <f>(StarterBook[[#This Row],[launched_at]]/86400)+25569+(-5/24)</f>
        <v>42321.803240740737</v>
      </c>
      <c r="L2365">
        <v>1447460200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t="e">
        <f>E2365/N2365</f>
        <v>#DIV/0!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11">
        <f>(StarterBook[[#This Row],[deadline]]/86400) + 25569+ (-5/24)</f>
        <v>42303.726342592585</v>
      </c>
      <c r="J2366">
        <v>1445898356</v>
      </c>
      <c r="K2366" s="11">
        <f>(StarterBook[[#This Row],[launched_at]]/86400)+25569+(-5/24)</f>
        <v>42248.726342592585</v>
      </c>
      <c r="L2366">
        <v>1441146356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t="e">
        <f>E2366/N2366</f>
        <v>#DIV/0!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11">
        <f>(StarterBook[[#This Row],[deadline]]/86400) + 25569+ (-5/24)</f>
        <v>42386.749999999993</v>
      </c>
      <c r="J2367">
        <v>1453071600</v>
      </c>
      <c r="K2367" s="11">
        <f>(StarterBook[[#This Row],[launched_at]]/86400)+25569+(-5/24)</f>
        <v>42346.528067129628</v>
      </c>
      <c r="L2367">
        <v>1449596425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t="e">
        <f>E2367/N2367</f>
        <v>#DIV/0!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11">
        <f>(StarterBook[[#This Row],[deadline]]/86400) + 25569+ (-5/24)</f>
        <v>42298.323298611103</v>
      </c>
      <c r="J2368">
        <v>1445431533</v>
      </c>
      <c r="K2368" s="11">
        <f>(StarterBook[[#This Row],[launched_at]]/86400)+25569+(-5/24)</f>
        <v>42268.323298611103</v>
      </c>
      <c r="L2368">
        <v>1442839533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>
        <f>E2368/N2368</f>
        <v>97.407407407407405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11">
        <f>(StarterBook[[#This Row],[deadline]]/86400) + 25569+ (-5/24)</f>
        <v>42485.720092592594</v>
      </c>
      <c r="J2369">
        <v>1461622616</v>
      </c>
      <c r="K2369" s="11">
        <f>(StarterBook[[#This Row],[launched_at]]/86400)+25569+(-5/24)</f>
        <v>42425.761759259258</v>
      </c>
      <c r="L2369">
        <v>1456442216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>
        <f>E2369/N2369</f>
        <v>47.857142857142854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11">
        <f>(StarterBook[[#This Row],[deadline]]/86400) + 25569+ (-5/24)</f>
        <v>42108.471817129626</v>
      </c>
      <c r="J2370">
        <v>1429028365</v>
      </c>
      <c r="K2370" s="11">
        <f>(StarterBook[[#This Row],[launched_at]]/86400)+25569+(-5/24)</f>
        <v>42063.513483796291</v>
      </c>
      <c r="L2370">
        <v>1425143965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>
        <f>E2370/N2370</f>
        <v>50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11">
        <f>(StarterBook[[#This Row],[deadline]]/86400) + 25569+ (-5/24)</f>
        <v>42410.60429398148</v>
      </c>
      <c r="J2371">
        <v>1455132611</v>
      </c>
      <c r="K2371" s="11">
        <f>(StarterBook[[#This Row],[launched_at]]/86400)+25569+(-5/24)</f>
        <v>42380.60429398148</v>
      </c>
      <c r="L2371">
        <v>1452540611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t="e">
        <f>E2371/N2371</f>
        <v>#DIV/0!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11">
        <f>(StarterBook[[#This Row],[deadline]]/86400) + 25569+ (-5/24)</f>
        <v>41990.980798611105</v>
      </c>
      <c r="J2372">
        <v>1418877141</v>
      </c>
      <c r="K2372" s="11">
        <f>(StarterBook[[#This Row],[launched_at]]/86400)+25569+(-5/24)</f>
        <v>41960.980798611105</v>
      </c>
      <c r="L2372">
        <v>1416285141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>
        <f>E2372/N2372</f>
        <v>20.5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11">
        <f>(StarterBook[[#This Row],[deadline]]/86400) + 25569+ (-5/24)</f>
        <v>42180.569398148145</v>
      </c>
      <c r="J2373">
        <v>1435257596</v>
      </c>
      <c r="K2373" s="11">
        <f>(StarterBook[[#This Row],[launched_at]]/86400)+25569+(-5/24)</f>
        <v>42150.569398148145</v>
      </c>
      <c r="L2373">
        <v>1432665596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t="e">
        <f>E2373/N2373</f>
        <v>#DIV/0!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11">
        <f>(StarterBook[[#This Row],[deadline]]/86400) + 25569+ (-5/24)</f>
        <v>42117.860775462956</v>
      </c>
      <c r="J2374">
        <v>1429839571</v>
      </c>
      <c r="K2374" s="11">
        <f>(StarterBook[[#This Row],[launched_at]]/86400)+25569+(-5/24)</f>
        <v>42087.860775462956</v>
      </c>
      <c r="L2374">
        <v>1427247571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>
        <f>E2374/N2374</f>
        <v>30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11">
        <f>(StarterBook[[#This Row],[deadline]]/86400) + 25569+ (-5/24)</f>
        <v>42245.453981481478</v>
      </c>
      <c r="J2375">
        <v>1440863624</v>
      </c>
      <c r="K2375" s="11">
        <f>(StarterBook[[#This Row],[launched_at]]/86400)+25569+(-5/24)</f>
        <v>42215.453981481478</v>
      </c>
      <c r="L2375">
        <v>1438271624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>
        <f>E2375/N2375</f>
        <v>50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11">
        <f>(StarterBook[[#This Row],[deadline]]/86400) + 25569+ (-5/24)</f>
        <v>42047.634953703702</v>
      </c>
      <c r="J2376">
        <v>1423772060</v>
      </c>
      <c r="K2376" s="11">
        <f>(StarterBook[[#This Row],[launched_at]]/86400)+25569+(-5/24)</f>
        <v>42017.634953703702</v>
      </c>
      <c r="L2376">
        <v>1421180060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>
        <f>E2376/N2376</f>
        <v>10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11">
        <f>(StarterBook[[#This Row],[deadline]]/86400) + 25569+ (-5/24)</f>
        <v>42622.627743055556</v>
      </c>
      <c r="J2377">
        <v>1473451437</v>
      </c>
      <c r="K2377" s="11">
        <f>(StarterBook[[#This Row],[launched_at]]/86400)+25569+(-5/24)</f>
        <v>42592.627743055556</v>
      </c>
      <c r="L2377">
        <v>1470859437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t="e">
        <f>E2377/N2377</f>
        <v>#DIV/0!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11">
        <f>(StarterBook[[#This Row],[deadline]]/86400) + 25569+ (-5/24)</f>
        <v>42348.717199074068</v>
      </c>
      <c r="J2378">
        <v>1449785566</v>
      </c>
      <c r="K2378" s="11">
        <f>(StarterBook[[#This Row],[launched_at]]/86400)+25569+(-5/24)</f>
        <v>42318.717199074068</v>
      </c>
      <c r="L2378">
        <v>1447193566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>
        <f>E2378/N2378</f>
        <v>81.582499999999996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11">
        <f>(StarterBook[[#This Row],[deadline]]/86400) + 25569+ (-5/24)</f>
        <v>42699.703506944446</v>
      </c>
      <c r="J2379">
        <v>1480110783</v>
      </c>
      <c r="K2379" s="11">
        <f>(StarterBook[[#This Row],[launched_at]]/86400)+25569+(-5/24)</f>
        <v>42669.661840277775</v>
      </c>
      <c r="L2379">
        <v>1477515183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t="e">
        <f>E2379/N2379</f>
        <v>#DIV/0!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11">
        <f>(StarterBook[[#This Row],[deadline]]/86400) + 25569+ (-5/24)</f>
        <v>42241.804745370369</v>
      </c>
      <c r="J2380">
        <v>1440548330</v>
      </c>
      <c r="K2380" s="11">
        <f>(StarterBook[[#This Row],[launched_at]]/86400)+25569+(-5/24)</f>
        <v>42212.804745370369</v>
      </c>
      <c r="L2380">
        <v>1438042730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t="e">
        <f>E2380/N2380</f>
        <v>#DIV/0!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11">
        <f>(StarterBook[[#This Row],[deadline]]/86400) + 25569+ (-5/24)</f>
        <v>42281.808055555557</v>
      </c>
      <c r="J2381">
        <v>1444004616</v>
      </c>
      <c r="K2381" s="11">
        <f>(StarterBook[[#This Row],[launched_at]]/86400)+25569+(-5/24)</f>
        <v>42236.808055555557</v>
      </c>
      <c r="L2381">
        <v>1440116616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t="e">
        <f>E2381/N2381</f>
        <v>#DIV/0!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11">
        <f>(StarterBook[[#This Row],[deadline]]/86400) + 25569+ (-5/24)</f>
        <v>42278.584976851846</v>
      </c>
      <c r="J2382">
        <v>1443726142</v>
      </c>
      <c r="K2382" s="11">
        <f>(StarterBook[[#This Row],[launched_at]]/86400)+25569+(-5/24)</f>
        <v>42248.584976851846</v>
      </c>
      <c r="L2382">
        <v>1441134142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>
        <f>E2382/N2382</f>
        <v>18.333333333333332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11">
        <f>(StarterBook[[#This Row],[deadline]]/86400) + 25569+ (-5/24)</f>
        <v>42104.727407407401</v>
      </c>
      <c r="J2383">
        <v>1428704848</v>
      </c>
      <c r="K2383" s="11">
        <f>(StarterBook[[#This Row],[launched_at]]/86400)+25569+(-5/24)</f>
        <v>42074.727407407401</v>
      </c>
      <c r="L2383">
        <v>1426112848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>
        <f>E2383/N2383</f>
        <v>224.42857142857142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11">
        <f>(StarterBook[[#This Row],[deadline]]/86400) + 25569+ (-5/24)</f>
        <v>42219.979201388887</v>
      </c>
      <c r="J2384">
        <v>1438662603</v>
      </c>
      <c r="K2384" s="11">
        <f>(StarterBook[[#This Row],[launched_at]]/86400)+25569+(-5/24)</f>
        <v>42194.979201388887</v>
      </c>
      <c r="L2384">
        <v>1436502603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>
        <f>E2384/N2384</f>
        <v>37.5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11">
        <f>(StarterBook[[#This Row],[deadline]]/86400) + 25569+ (-5/24)</f>
        <v>42056.848460648143</v>
      </c>
      <c r="J2385">
        <v>1424568107</v>
      </c>
      <c r="K2385" s="11">
        <f>(StarterBook[[#This Row],[launched_at]]/86400)+25569+(-5/24)</f>
        <v>42026.848460648143</v>
      </c>
      <c r="L2385">
        <v>1421976107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>
        <f>E2385/N2385</f>
        <v>145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11">
        <f>(StarterBook[[#This Row],[deadline]]/86400) + 25569+ (-5/24)</f>
        <v>41956.900960648149</v>
      </c>
      <c r="J2386">
        <v>1415932643</v>
      </c>
      <c r="K2386" s="11">
        <f>(StarterBook[[#This Row],[launched_at]]/86400)+25569+(-5/24)</f>
        <v>41926.859293981477</v>
      </c>
      <c r="L2386">
        <v>1413337043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>
        <f>E2386/N2386</f>
        <v>1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11">
        <f>(StarterBook[[#This Row],[deadline]]/86400) + 25569+ (-5/24)</f>
        <v>42221.493425925924</v>
      </c>
      <c r="J2387">
        <v>1438793432</v>
      </c>
      <c r="K2387" s="11">
        <f>(StarterBook[[#This Row],[launched_at]]/86400)+25569+(-5/24)</f>
        <v>42191.493425925924</v>
      </c>
      <c r="L2387">
        <v>1436201432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>
        <f>E2387/N2387</f>
        <v>112.57142857142857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11">
        <f>(StarterBook[[#This Row],[deadline]]/86400) + 25569+ (-5/24)</f>
        <v>42014.629907407405</v>
      </c>
      <c r="J2388">
        <v>1420920424</v>
      </c>
      <c r="K2388" s="11">
        <f>(StarterBook[[#This Row],[launched_at]]/86400)+25569+(-5/24)</f>
        <v>41954.629907407405</v>
      </c>
      <c r="L2388">
        <v>1415736424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t="e">
        <f>E2388/N2388</f>
        <v>#DIV/0!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11">
        <f>(StarterBook[[#This Row],[deadline]]/86400) + 25569+ (-5/24)</f>
        <v>42573.418287037035</v>
      </c>
      <c r="J2389">
        <v>1469199740</v>
      </c>
      <c r="K2389" s="11">
        <f>(StarterBook[[#This Row],[launched_at]]/86400)+25569+(-5/24)</f>
        <v>42528.418287037035</v>
      </c>
      <c r="L2389">
        <v>1465311740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>
        <f>E2389/N2389</f>
        <v>342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11">
        <f>(StarterBook[[#This Row],[deadline]]/86400) + 25569+ (-5/24)</f>
        <v>42019.603472222218</v>
      </c>
      <c r="J2390">
        <v>1421350140</v>
      </c>
      <c r="K2390" s="11">
        <f>(StarterBook[[#This Row],[launched_at]]/86400)+25569+(-5/24)</f>
        <v>41989.645358796297</v>
      </c>
      <c r="L2390">
        <v>1418761759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>
        <f>E2390/N2390</f>
        <v>57.875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11">
        <f>(StarterBook[[#This Row],[deadline]]/86400) + 25569+ (-5/24)</f>
        <v>42210.707638888889</v>
      </c>
      <c r="J2391">
        <v>1437861540</v>
      </c>
      <c r="K2391" s="11">
        <f>(StarterBook[[#This Row],[launched_at]]/86400)+25569+(-5/24)</f>
        <v>42179.445046296292</v>
      </c>
      <c r="L2391">
        <v>1435160452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>
        <f>E2391/N2391</f>
        <v>30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11">
        <f>(StarterBook[[#This Row],[deadline]]/86400) + 25569+ (-5/24)</f>
        <v>42008.053981481477</v>
      </c>
      <c r="J2392">
        <v>1420352264</v>
      </c>
      <c r="K2392" s="11">
        <f>(StarterBook[[#This Row],[launched_at]]/86400)+25569+(-5/24)</f>
        <v>41968.053981481477</v>
      </c>
      <c r="L2392">
        <v>1416896264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t="e">
        <f>E2392/N2392</f>
        <v>#DIV/0!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11">
        <f>(StarterBook[[#This Row],[deadline]]/86400) + 25569+ (-5/24)</f>
        <v>42094.544490740744</v>
      </c>
      <c r="J2393">
        <v>1427825044</v>
      </c>
      <c r="K2393" s="11">
        <f>(StarterBook[[#This Row],[launched_at]]/86400)+25569+(-5/24)</f>
        <v>42064.586157407401</v>
      </c>
      <c r="L2393">
        <v>1425236644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>
        <f>E2393/N2393</f>
        <v>25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11">
        <f>(StarterBook[[#This Row],[deadline]]/86400) + 25569+ (-5/24)</f>
        <v>42305.912303240737</v>
      </c>
      <c r="J2394">
        <v>1446087223</v>
      </c>
      <c r="K2394" s="11">
        <f>(StarterBook[[#This Row],[launched_at]]/86400)+25569+(-5/24)</f>
        <v>42275.912303240737</v>
      </c>
      <c r="L2394">
        <v>1443495223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t="e">
        <f>E2394/N2394</f>
        <v>#DIV/0!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11">
        <f>(StarterBook[[#This Row],[deadline]]/86400) + 25569+ (-5/24)</f>
        <v>42224.440011574072</v>
      </c>
      <c r="J2395">
        <v>1439048017</v>
      </c>
      <c r="K2395" s="11">
        <f>(StarterBook[[#This Row],[launched_at]]/86400)+25569+(-5/24)</f>
        <v>42194.440011574072</v>
      </c>
      <c r="L2395">
        <v>1436456017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>
        <f>E2395/N2395</f>
        <v>50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11">
        <f>(StarterBook[[#This Row],[deadline]]/86400) + 25569+ (-5/24)</f>
        <v>42061.15385416666</v>
      </c>
      <c r="J2396">
        <v>1424940093</v>
      </c>
      <c r="K2396" s="11">
        <f>(StarterBook[[#This Row],[launched_at]]/86400)+25569+(-5/24)</f>
        <v>42031.15385416666</v>
      </c>
      <c r="L2396">
        <v>1422348093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>
        <f>E2396/N2396</f>
        <v>1.5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11">
        <f>(StarterBook[[#This Row],[deadline]]/86400) + 25569+ (-5/24)</f>
        <v>42745.164583333331</v>
      </c>
      <c r="J2397">
        <v>1484038620</v>
      </c>
      <c r="K2397" s="11">
        <f>(StarterBook[[#This Row],[launched_at]]/86400)+25569+(-5/24)</f>
        <v>42716.913043981483</v>
      </c>
      <c r="L2397">
        <v>1481597687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t="e">
        <f>E2397/N2397</f>
        <v>#DIV/0!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11">
        <f>(StarterBook[[#This Row],[deadline]]/86400) + 25569+ (-5/24)</f>
        <v>42292.640717592592</v>
      </c>
      <c r="J2398">
        <v>1444940558</v>
      </c>
      <c r="K2398" s="11">
        <f>(StarterBook[[#This Row],[launched_at]]/86400)+25569+(-5/24)</f>
        <v>42262.640717592592</v>
      </c>
      <c r="L2398">
        <v>1442348558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>
        <f>E2398/N2398</f>
        <v>10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11">
        <f>(StarterBook[[#This Row],[deadline]]/86400) + 25569+ (-5/24)</f>
        <v>42006.676574074074</v>
      </c>
      <c r="J2399">
        <v>1420233256</v>
      </c>
      <c r="K2399" s="11">
        <f>(StarterBook[[#This Row],[launched_at]]/86400)+25569+(-5/24)</f>
        <v>41976.676574074074</v>
      </c>
      <c r="L2399">
        <v>1417641256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t="e">
        <f>E2399/N2399</f>
        <v>#DIV/0!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11">
        <f>(StarterBook[[#This Row],[deadline]]/86400) + 25569+ (-5/24)</f>
        <v>42187.708148148151</v>
      </c>
      <c r="J2400">
        <v>1435874384</v>
      </c>
      <c r="K2400" s="11">
        <f>(StarterBook[[#This Row],[launched_at]]/86400)+25569+(-5/24)</f>
        <v>42157.708148148151</v>
      </c>
      <c r="L2400">
        <v>1433282384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t="e">
        <f>E2400/N2400</f>
        <v>#DIV/0!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11">
        <f>(StarterBook[[#This Row],[deadline]]/86400) + 25569+ (-5/24)</f>
        <v>41991.644745370366</v>
      </c>
      <c r="J2401">
        <v>1418934506</v>
      </c>
      <c r="K2401" s="11">
        <f>(StarterBook[[#This Row],[launched_at]]/86400)+25569+(-5/24)</f>
        <v>41956.644745370366</v>
      </c>
      <c r="L2401">
        <v>1415910506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t="e">
        <f>E2401/N2401</f>
        <v>#DIV/0!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11">
        <f>(StarterBook[[#This Row],[deadline]]/86400) + 25569+ (-5/24)</f>
        <v>42474.059768518513</v>
      </c>
      <c r="J2402">
        <v>1460615164</v>
      </c>
      <c r="K2402" s="11">
        <f>(StarterBook[[#This Row],[launched_at]]/86400)+25569+(-5/24)</f>
        <v>42444.059768518513</v>
      </c>
      <c r="L2402">
        <v>1458023164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t="e">
        <f>E2402/N2402</f>
        <v>#DIV/0!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11">
        <f>(StarterBook[[#This Row],[deadline]]/86400) + 25569+ (-5/24)</f>
        <v>42434.614537037036</v>
      </c>
      <c r="J2403">
        <v>1457207096</v>
      </c>
      <c r="K2403" s="11">
        <f>(StarterBook[[#This Row],[launched_at]]/86400)+25569+(-5/24)</f>
        <v>42374.614537037036</v>
      </c>
      <c r="L2403">
        <v>1452023096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>
        <f>E2403/N2403</f>
        <v>22.333333333333332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11">
        <f>(StarterBook[[#This Row],[deadline]]/86400) + 25569+ (-5/24)</f>
        <v>42137.47142361111</v>
      </c>
      <c r="J2404">
        <v>1431533931</v>
      </c>
      <c r="K2404" s="11">
        <f>(StarterBook[[#This Row],[launched_at]]/86400)+25569+(-5/24)</f>
        <v>42107.47142361111</v>
      </c>
      <c r="L2404">
        <v>1428941931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>
        <f>E2404/N2404</f>
        <v>52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11">
        <f>(StarterBook[[#This Row],[deadline]]/86400) + 25569+ (-5/24)</f>
        <v>42459.632615740738</v>
      </c>
      <c r="J2405">
        <v>1459368658</v>
      </c>
      <c r="K2405" s="11">
        <f>(StarterBook[[#This Row],[launched_at]]/86400)+25569+(-5/24)</f>
        <v>42399.67428240741</v>
      </c>
      <c r="L2405">
        <v>1454188258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>
        <f>E2405/N2405</f>
        <v>16.833333333333332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11">
        <f>(StarterBook[[#This Row],[deadline]]/86400) + 25569+ (-5/24)</f>
        <v>42371.831099537034</v>
      </c>
      <c r="J2406">
        <v>1451782607</v>
      </c>
      <c r="K2406" s="11">
        <f>(StarterBook[[#This Row],[launched_at]]/86400)+25569+(-5/24)</f>
        <v>42341.831099537034</v>
      </c>
      <c r="L2406">
        <v>1449190607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t="e">
        <f>E2406/N2406</f>
        <v>#DIV/0!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11">
        <f>(StarterBook[[#This Row],[deadline]]/86400) + 25569+ (-5/24)</f>
        <v>42616.377025462956</v>
      </c>
      <c r="J2407">
        <v>1472911375</v>
      </c>
      <c r="K2407" s="11">
        <f>(StarterBook[[#This Row],[launched_at]]/86400)+25569+(-5/24)</f>
        <v>42595.377025462956</v>
      </c>
      <c r="L2407">
        <v>1471096975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>
        <f>E2407/N2407</f>
        <v>56.3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11">
        <f>(StarterBook[[#This Row],[deadline]]/86400) + 25569+ (-5/24)</f>
        <v>42022.902662037035</v>
      </c>
      <c r="J2408">
        <v>1421635190</v>
      </c>
      <c r="K2408" s="11">
        <f>(StarterBook[[#This Row],[launched_at]]/86400)+25569+(-5/24)</f>
        <v>41982.902662037035</v>
      </c>
      <c r="L2408">
        <v>1418179190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>
        <f>E2408/N2408</f>
        <v>84.0625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11">
        <f>(StarterBook[[#This Row],[deadline]]/86400) + 25569+ (-5/24)</f>
        <v>42105.041666666664</v>
      </c>
      <c r="J2409">
        <v>1428732000</v>
      </c>
      <c r="K2409" s="11">
        <f>(StarterBook[[#This Row],[launched_at]]/86400)+25569+(-5/24)</f>
        <v>42082.367222222216</v>
      </c>
      <c r="L2409">
        <v>1426772928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>
        <f>E2409/N2409</f>
        <v>168.39393939393941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11">
        <f>(StarterBook[[#This Row],[deadline]]/86400) + 25569+ (-5/24)</f>
        <v>41948.974039351851</v>
      </c>
      <c r="J2410">
        <v>1415247757</v>
      </c>
      <c r="K2410" s="11">
        <f>(StarterBook[[#This Row],[launched_at]]/86400)+25569+(-5/24)</f>
        <v>41918.93237268518</v>
      </c>
      <c r="L2410">
        <v>1412652157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>
        <f>E2410/N2410</f>
        <v>15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11">
        <f>(StarterBook[[#This Row],[deadline]]/86400) + 25569+ (-5/24)</f>
        <v>42234.667534722219</v>
      </c>
      <c r="J2411">
        <v>1439931675</v>
      </c>
      <c r="K2411" s="11">
        <f>(StarterBook[[#This Row],[launched_at]]/86400)+25569+(-5/24)</f>
        <v>42204.667534722219</v>
      </c>
      <c r="L2411">
        <v>1437339675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>
        <f>E2411/N2411</f>
        <v>76.666666666666671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11">
        <f>(StarterBook[[#This Row],[deadline]]/86400) + 25569+ (-5/24)</f>
        <v>42254.199942129628</v>
      </c>
      <c r="J2412">
        <v>1441619275</v>
      </c>
      <c r="K2412" s="11">
        <f>(StarterBook[[#This Row],[launched_at]]/86400)+25569+(-5/24)</f>
        <v>42224.199942129628</v>
      </c>
      <c r="L2412">
        <v>1439027275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t="e">
        <f>E2412/N2412</f>
        <v>#DIV/0!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11">
        <f>(StarterBook[[#This Row],[deadline]]/86400) + 25569+ (-5/24)</f>
        <v>42241.524097222216</v>
      </c>
      <c r="J2413">
        <v>1440524082</v>
      </c>
      <c r="K2413" s="11">
        <f>(StarterBook[[#This Row],[launched_at]]/86400)+25569+(-5/24)</f>
        <v>42211.524097222216</v>
      </c>
      <c r="L2413">
        <v>1437932082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>
        <f>E2413/N2413</f>
        <v>50.333333333333336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11">
        <f>(StarterBook[[#This Row],[deadline]]/86400) + 25569+ (-5/24)</f>
        <v>42700.570289351854</v>
      </c>
      <c r="J2414">
        <v>1480185673</v>
      </c>
      <c r="K2414" s="11">
        <f>(StarterBook[[#This Row],[launched_at]]/86400)+25569+(-5/24)</f>
        <v>42655.528622685182</v>
      </c>
      <c r="L2414">
        <v>1476294073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t="e">
        <f>E2414/N2414</f>
        <v>#DIV/0!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11">
        <f>(StarterBook[[#This Row],[deadline]]/86400) + 25569+ (-5/24)</f>
        <v>41790.770833333328</v>
      </c>
      <c r="J2415">
        <v>1401579000</v>
      </c>
      <c r="K2415" s="11">
        <f>(StarterBook[[#This Row],[launched_at]]/86400)+25569+(-5/24)</f>
        <v>41759.901412037034</v>
      </c>
      <c r="L2415">
        <v>1398911882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>
        <f>E2415/N2415</f>
        <v>8.3333333333333339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11">
        <f>(StarterBook[[#This Row],[deadline]]/86400) + 25569+ (-5/24)</f>
        <v>42237.957638888889</v>
      </c>
      <c r="J2416">
        <v>1440215940</v>
      </c>
      <c r="K2416" s="11">
        <f>(StarterBook[[#This Row],[launched_at]]/86400)+25569+(-5/24)</f>
        <v>42198.486805555549</v>
      </c>
      <c r="L2416">
        <v>1436805660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>
        <f>E2416/N2416</f>
        <v>35.384615384615387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11">
        <f>(StarterBook[[#This Row],[deadline]]/86400) + 25569+ (-5/24)</f>
        <v>42566.654467592591</v>
      </c>
      <c r="J2417">
        <v>1468615346</v>
      </c>
      <c r="K2417" s="11">
        <f>(StarterBook[[#This Row],[launched_at]]/86400)+25569+(-5/24)</f>
        <v>42536.654467592591</v>
      </c>
      <c r="L2417">
        <v>1466023346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>
        <f>E2417/N2417</f>
        <v>55.833333333333336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11">
        <f>(StarterBook[[#This Row],[deadline]]/86400) + 25569+ (-5/24)</f>
        <v>42077.416666666664</v>
      </c>
      <c r="J2418">
        <v>1426345200</v>
      </c>
      <c r="K2418" s="11">
        <f>(StarterBook[[#This Row],[launched_at]]/86400)+25569+(-5/24)</f>
        <v>42019.529432870368</v>
      </c>
      <c r="L2418">
        <v>1421343743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>
        <f>E2418/N2418</f>
        <v>5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11">
        <f>(StarterBook[[#This Row],[deadline]]/86400) + 25569+ (-5/24)</f>
        <v>41861.675775462958</v>
      </c>
      <c r="J2419">
        <v>1407705187</v>
      </c>
      <c r="K2419" s="11">
        <f>(StarterBook[[#This Row],[launched_at]]/86400)+25569+(-5/24)</f>
        <v>41831.675775462958</v>
      </c>
      <c r="L2419">
        <v>1405113187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t="e">
        <f>E2419/N2419</f>
        <v>#DIV/0!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11">
        <f>(StarterBook[[#This Row],[deadline]]/86400) + 25569+ (-5/24)</f>
        <v>42087.606990740744</v>
      </c>
      <c r="J2420">
        <v>1427225644</v>
      </c>
      <c r="K2420" s="11">
        <f>(StarterBook[[#This Row],[launched_at]]/86400)+25569+(-5/24)</f>
        <v>42027.648657407401</v>
      </c>
      <c r="L2420">
        <v>1422045244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>
        <f>E2420/N2420</f>
        <v>1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11">
        <f>(StarterBook[[#This Row],[deadline]]/86400) + 25569+ (-5/24)</f>
        <v>42053.529965277776</v>
      </c>
      <c r="J2421">
        <v>1424281389</v>
      </c>
      <c r="K2421" s="11">
        <f>(StarterBook[[#This Row],[launched_at]]/86400)+25569+(-5/24)</f>
        <v>41993.529965277776</v>
      </c>
      <c r="L2421">
        <v>1419097389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t="e">
        <f>E2421/N2421</f>
        <v>#DIV/0!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11">
        <f>(StarterBook[[#This Row],[deadline]]/86400) + 25569+ (-5/24)</f>
        <v>41952.862210648142</v>
      </c>
      <c r="J2422">
        <v>1415583695</v>
      </c>
      <c r="K2422" s="11">
        <f>(StarterBook[[#This Row],[launched_at]]/86400)+25569+(-5/24)</f>
        <v>41892.820543981477</v>
      </c>
      <c r="L2422">
        <v>1410396095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>
        <f>E2422/N2422</f>
        <v>69.472222222222229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11">
        <f>(StarterBook[[#This Row],[deadline]]/86400) + 25569+ (-5/24)</f>
        <v>42056.479120370372</v>
      </c>
      <c r="J2423">
        <v>1424536196</v>
      </c>
      <c r="K2423" s="11">
        <f>(StarterBook[[#This Row],[launched_at]]/86400)+25569+(-5/24)</f>
        <v>42026.479120370372</v>
      </c>
      <c r="L2423">
        <v>1421944196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>
        <f>E2423/N2423</f>
        <v>1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11">
        <f>(StarterBook[[#This Row],[deadline]]/86400) + 25569+ (-5/24)</f>
        <v>42074.474953703706</v>
      </c>
      <c r="J2424">
        <v>1426091036</v>
      </c>
      <c r="K2424" s="11">
        <f>(StarterBook[[#This Row],[launched_at]]/86400)+25569+(-5/24)</f>
        <v>42044.516620370363</v>
      </c>
      <c r="L2424">
        <v>1423502636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>
        <f>E2424/N2424</f>
        <v>1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11">
        <f>(StarterBook[[#This Row],[deadline]]/86400) + 25569+ (-5/24)</f>
        <v>42004.496412037035</v>
      </c>
      <c r="J2425">
        <v>1420044890</v>
      </c>
      <c r="K2425" s="11">
        <f>(StarterBook[[#This Row],[launched_at]]/86400)+25569+(-5/24)</f>
        <v>41974.496412037035</v>
      </c>
      <c r="L2425">
        <v>1417452890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>
        <f>E2425/N2425</f>
        <v>8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11">
        <f>(StarterBook[[#This Row],[deadline]]/86400) + 25569+ (-5/24)</f>
        <v>41939.684120370366</v>
      </c>
      <c r="J2426">
        <v>1414445108</v>
      </c>
      <c r="K2426" s="11">
        <f>(StarterBook[[#This Row],[launched_at]]/86400)+25569+(-5/24)</f>
        <v>41909.684120370366</v>
      </c>
      <c r="L2426">
        <v>1411853108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>
        <f>E2426/N2426</f>
        <v>34.444444444444443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11">
        <f>(StarterBook[[#This Row],[deadline]]/86400) + 25569+ (-5/24)</f>
        <v>42517.711111111108</v>
      </c>
      <c r="J2427">
        <v>1464386640</v>
      </c>
      <c r="K2427" s="11">
        <f>(StarterBook[[#This Row],[launched_at]]/86400)+25569+(-5/24)</f>
        <v>42502.705428240741</v>
      </c>
      <c r="L2427">
        <v>1463090149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>
        <f>E2427/N2427</f>
        <v>1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11">
        <f>(StarterBook[[#This Row],[deadline]]/86400) + 25569+ (-5/24)</f>
        <v>42223.961712962962</v>
      </c>
      <c r="J2428">
        <v>1439006692</v>
      </c>
      <c r="K2428" s="11">
        <f>(StarterBook[[#This Row],[launched_at]]/86400)+25569+(-5/24)</f>
        <v>42163.961712962962</v>
      </c>
      <c r="L2428">
        <v>1433822692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t="e">
        <f>E2428/N2428</f>
        <v>#DIV/0!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11">
        <f>(StarterBook[[#This Row],[deadline]]/86400) + 25569+ (-5/24)</f>
        <v>42452.068668981483</v>
      </c>
      <c r="J2429">
        <v>1458715133</v>
      </c>
      <c r="K2429" s="11">
        <f>(StarterBook[[#This Row],[launched_at]]/86400)+25569+(-5/24)</f>
        <v>42412.110335648147</v>
      </c>
      <c r="L2429">
        <v>1455262733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>
        <f>E2429/N2429</f>
        <v>1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11">
        <f>(StarterBook[[#This Row],[deadline]]/86400) + 25569+ (-5/24)</f>
        <v>42075.534155092588</v>
      </c>
      <c r="J2430">
        <v>1426182551</v>
      </c>
      <c r="K2430" s="11">
        <f>(StarterBook[[#This Row],[launched_at]]/86400)+25569+(-5/24)</f>
        <v>42045.575821759259</v>
      </c>
      <c r="L2430">
        <v>1423594151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>
        <f>E2430/N2430</f>
        <v>1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11">
        <f>(StarterBook[[#This Row],[deadline]]/86400) + 25569+ (-5/24)</f>
        <v>42771.488888888889</v>
      </c>
      <c r="J2431">
        <v>1486313040</v>
      </c>
      <c r="K2431" s="11">
        <f>(StarterBook[[#This Row],[launched_at]]/86400)+25569+(-5/24)</f>
        <v>42734.670902777776</v>
      </c>
      <c r="L2431">
        <v>1483131966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>
        <f>E2431/N2431</f>
        <v>501.25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11">
        <f>(StarterBook[[#This Row],[deadline]]/86400) + 25569+ (-5/24)</f>
        <v>42411.922499999993</v>
      </c>
      <c r="J2432">
        <v>1455246504</v>
      </c>
      <c r="K2432" s="11">
        <f>(StarterBook[[#This Row],[launched_at]]/86400)+25569+(-5/24)</f>
        <v>42381.922499999993</v>
      </c>
      <c r="L2432">
        <v>1452654504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>
        <f>E2432/N2432</f>
        <v>10.5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11">
        <f>(StarterBook[[#This Row],[deadline]]/86400) + 25569+ (-5/24)</f>
        <v>42548.891354166662</v>
      </c>
      <c r="J2433">
        <v>1467080613</v>
      </c>
      <c r="K2433" s="11">
        <f>(StarterBook[[#This Row],[launched_at]]/86400)+25569+(-5/24)</f>
        <v>42488.891354166662</v>
      </c>
      <c r="L2433">
        <v>1461896613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>
        <f>E2433/N2433</f>
        <v>1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11">
        <f>(StarterBook[[#This Row],[deadline]]/86400) + 25569+ (-5/24)</f>
        <v>42071.010381944441</v>
      </c>
      <c r="J2434">
        <v>1425791697</v>
      </c>
      <c r="K2434" s="11">
        <f>(StarterBook[[#This Row],[launched_at]]/86400)+25569+(-5/24)</f>
        <v>42041.010381944441</v>
      </c>
      <c r="L2434">
        <v>1423199697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>
        <f>E2434/N2434</f>
        <v>1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11">
        <f>(StarterBook[[#This Row],[deadline]]/86400) + 25569+ (-5/24)</f>
        <v>42427.691469907404</v>
      </c>
      <c r="J2435">
        <v>1456608943</v>
      </c>
      <c r="K2435" s="11">
        <f>(StarterBook[[#This Row],[launched_at]]/86400)+25569+(-5/24)</f>
        <v>42397.691469907404</v>
      </c>
      <c r="L2435">
        <v>1454016943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t="e">
        <f>E2435/N2435</f>
        <v>#DIV/0!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11">
        <f>(StarterBook[[#This Row],[deadline]]/86400) + 25569+ (-5/24)</f>
        <v>42219.977708333332</v>
      </c>
      <c r="J2436">
        <v>1438662474</v>
      </c>
      <c r="K2436" s="11">
        <f>(StarterBook[[#This Row],[launched_at]]/86400)+25569+(-5/24)</f>
        <v>42179.977708333332</v>
      </c>
      <c r="L2436">
        <v>1435206474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>
        <f>E2436/N2436</f>
        <v>13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11">
        <f>(StarterBook[[#This Row],[deadline]]/86400) + 25569+ (-5/24)</f>
        <v>42282.069282407407</v>
      </c>
      <c r="J2437">
        <v>1444027186</v>
      </c>
      <c r="K2437" s="11">
        <f>(StarterBook[[#This Row],[launched_at]]/86400)+25569+(-5/24)</f>
        <v>42252.069282407407</v>
      </c>
      <c r="L2437">
        <v>1441435186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>
        <f>E2437/N2437</f>
        <v>306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11">
        <f>(StarterBook[[#This Row],[deadline]]/86400) + 25569+ (-5/24)</f>
        <v>42398.407060185178</v>
      </c>
      <c r="J2438">
        <v>1454078770</v>
      </c>
      <c r="K2438" s="11">
        <f>(StarterBook[[#This Row],[launched_at]]/86400)+25569+(-5/24)</f>
        <v>42338.407060185178</v>
      </c>
      <c r="L2438">
        <v>1448894770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>
        <f>E2438/N2438</f>
        <v>22.5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11">
        <f>(StarterBook[[#This Row],[deadline]]/86400) + 25569+ (-5/24)</f>
        <v>42080.541666666664</v>
      </c>
      <c r="J2439">
        <v>1426615200</v>
      </c>
      <c r="K2439" s="11">
        <f>(StarterBook[[#This Row],[launched_at]]/86400)+25569+(-5/24)</f>
        <v>42031.756805555553</v>
      </c>
      <c r="L2439">
        <v>1422400188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t="e">
        <f>E2439/N2439</f>
        <v>#DIV/0!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11">
        <f>(StarterBook[[#This Row],[deadline]]/86400) + 25569+ (-5/24)</f>
        <v>42345.748402777775</v>
      </c>
      <c r="J2440">
        <v>1449529062</v>
      </c>
      <c r="K2440" s="11">
        <f>(StarterBook[[#This Row],[launched_at]]/86400)+25569+(-5/24)</f>
        <v>42285.706736111104</v>
      </c>
      <c r="L2440">
        <v>1444341462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>
        <f>E2440/N2440</f>
        <v>50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11">
        <f>(StarterBook[[#This Row],[deadline]]/86400) + 25569+ (-5/24)</f>
        <v>42295.610289351847</v>
      </c>
      <c r="J2441">
        <v>1445197129</v>
      </c>
      <c r="K2441" s="11">
        <f>(StarterBook[[#This Row],[launched_at]]/86400)+25569+(-5/24)</f>
        <v>42265.610289351847</v>
      </c>
      <c r="L2441">
        <v>1442605129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t="e">
        <f>E2441/N2441</f>
        <v>#DIV/0!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11">
        <f>(StarterBook[[#This Row],[deadline]]/86400) + 25569+ (-5/24)</f>
        <v>42413.691122685188</v>
      </c>
      <c r="J2442">
        <v>1455399313</v>
      </c>
      <c r="K2442" s="11">
        <f>(StarterBook[[#This Row],[launched_at]]/86400)+25569+(-5/24)</f>
        <v>42383.691122685188</v>
      </c>
      <c r="L2442">
        <v>1452807313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>
        <f>E2442/N2442</f>
        <v>5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11">
        <f>(StarterBook[[#This Row],[deadline]]/86400) + 25569+ (-5/24)</f>
        <v>42207.999305555553</v>
      </c>
      <c r="J2443">
        <v>1437627540</v>
      </c>
      <c r="K2443" s="11">
        <f>(StarterBook[[#This Row],[launched_at]]/86400)+25569+(-5/24)</f>
        <v>42186.917291666665</v>
      </c>
      <c r="L2443">
        <v>1435806054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>
        <f>E2443/N2443</f>
        <v>74.22935779816514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11">
        <f>(StarterBook[[#This Row],[deadline]]/86400) + 25569+ (-5/24)</f>
        <v>42082.416990740741</v>
      </c>
      <c r="J2444">
        <v>1426777228</v>
      </c>
      <c r="K2444" s="11">
        <f>(StarterBook[[#This Row],[launched_at]]/86400)+25569+(-5/24)</f>
        <v>42052.458657407406</v>
      </c>
      <c r="L2444">
        <v>1424188828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>
        <f>E2444/N2444</f>
        <v>81.252688172043008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11">
        <f>(StarterBook[[#This Row],[deadline]]/86400) + 25569+ (-5/24)</f>
        <v>41866.416921296295</v>
      </c>
      <c r="J2445">
        <v>1408114822</v>
      </c>
      <c r="K2445" s="11">
        <f>(StarterBook[[#This Row],[launched_at]]/86400)+25569+(-5/24)</f>
        <v>41836.416921296295</v>
      </c>
      <c r="L2445">
        <v>1405522822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>
        <f>E2445/N2445</f>
        <v>130.23469453376205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11">
        <f>(StarterBook[[#This Row],[deadline]]/86400) + 25569+ (-5/24)</f>
        <v>42515.54619212963</v>
      </c>
      <c r="J2446">
        <v>1464199591</v>
      </c>
      <c r="K2446" s="11">
        <f>(StarterBook[[#This Row],[launched_at]]/86400)+25569+(-5/24)</f>
        <v>42485.54619212963</v>
      </c>
      <c r="L2446">
        <v>1461607591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>
        <f>E2446/N2446</f>
        <v>53.409836065573771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11">
        <f>(StarterBook[[#This Row],[deadline]]/86400) + 25569+ (-5/24)</f>
        <v>42272.981724537036</v>
      </c>
      <c r="J2447">
        <v>1443242021</v>
      </c>
      <c r="K2447" s="11">
        <f>(StarterBook[[#This Row],[launched_at]]/86400)+25569+(-5/24)</f>
        <v>42242.981724537036</v>
      </c>
      <c r="L2447">
        <v>1440650021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>
        <f>E2447/N2447</f>
        <v>75.130434782608702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11">
        <f>(StarterBook[[#This Row],[deadline]]/86400) + 25569+ (-5/24)</f>
        <v>42700.436006944445</v>
      </c>
      <c r="J2448">
        <v>1480174071</v>
      </c>
      <c r="K2448" s="11">
        <f>(StarterBook[[#This Row],[launched_at]]/86400)+25569+(-5/24)</f>
        <v>42670.394340277773</v>
      </c>
      <c r="L2448">
        <v>1477578471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>
        <f>E2448/N2448</f>
        <v>75.666666666666671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11">
        <f>(StarterBook[[#This Row],[deadline]]/86400) + 25569+ (-5/24)</f>
        <v>42685.958333333336</v>
      </c>
      <c r="J2449">
        <v>1478923200</v>
      </c>
      <c r="K2449" s="11">
        <f>(StarterBook[[#This Row],[launched_at]]/86400)+25569+(-5/24)</f>
        <v>42654.26149305555</v>
      </c>
      <c r="L2449">
        <v>1476184593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>
        <f>E2449/N2449</f>
        <v>31.691394658753708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11">
        <f>(StarterBook[[#This Row],[deadline]]/86400) + 25569+ (-5/24)</f>
        <v>42613.025000000001</v>
      </c>
      <c r="J2450">
        <v>1472621760</v>
      </c>
      <c r="K2450" s="11">
        <f>(StarterBook[[#This Row],[launched_at]]/86400)+25569+(-5/24)</f>
        <v>42607.107789351845</v>
      </c>
      <c r="L2450">
        <v>1472110513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>
        <f>E2450/N2450</f>
        <v>47.777777777777779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11">
        <f>(StarterBook[[#This Row],[deadline]]/86400) + 25569+ (-5/24)</f>
        <v>41972.975868055553</v>
      </c>
      <c r="J2451">
        <v>1417321515</v>
      </c>
      <c r="K2451" s="11">
        <f>(StarterBook[[#This Row],[launched_at]]/86400)+25569+(-5/24)</f>
        <v>41942.934201388889</v>
      </c>
      <c r="L2451">
        <v>1414725915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>
        <f>E2451/N2451</f>
        <v>90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11">
        <f>(StarterBook[[#This Row],[deadline]]/86400) + 25569+ (-5/24)</f>
        <v>41939.924305555549</v>
      </c>
      <c r="J2452">
        <v>1414465860</v>
      </c>
      <c r="K2452" s="11">
        <f>(StarterBook[[#This Row],[launched_at]]/86400)+25569+(-5/24)</f>
        <v>41901.864074074074</v>
      </c>
      <c r="L2452">
        <v>1411177456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>
        <f>E2452/N2452</f>
        <v>149.31401960784314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11">
        <f>(StarterBook[[#This Row],[deadline]]/86400) + 25569+ (-5/24)</f>
        <v>42799.700115740743</v>
      </c>
      <c r="J2453">
        <v>1488750490</v>
      </c>
      <c r="K2453" s="11">
        <f>(StarterBook[[#This Row],[launched_at]]/86400)+25569+(-5/24)</f>
        <v>42779.700115740743</v>
      </c>
      <c r="L2453">
        <v>1487022490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>
        <f>E2453/N2453</f>
        <v>62.06989247311828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11">
        <f>(StarterBook[[#This Row],[deadline]]/86400) + 25569+ (-5/24)</f>
        <v>42367.749999999993</v>
      </c>
      <c r="J2454">
        <v>1451430000</v>
      </c>
      <c r="K2454" s="11">
        <f>(StarterBook[[#This Row],[launched_at]]/86400)+25569+(-5/24)</f>
        <v>42338.635416666664</v>
      </c>
      <c r="L2454">
        <v>1448914500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>
        <f>E2454/N2454</f>
        <v>53.4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11">
        <f>(StarterBook[[#This Row],[deadline]]/86400) + 25569+ (-5/24)</f>
        <v>42768.483900462961</v>
      </c>
      <c r="J2455">
        <v>1486053409</v>
      </c>
      <c r="K2455" s="11">
        <f>(StarterBook[[#This Row],[launched_at]]/86400)+25569+(-5/24)</f>
        <v>42738.483900462961</v>
      </c>
      <c r="L2455">
        <v>1483461409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>
        <f>E2455/N2455</f>
        <v>69.268656716417908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11">
        <f>(StarterBook[[#This Row],[deadline]]/86400) + 25569+ (-5/24)</f>
        <v>42804.993148148147</v>
      </c>
      <c r="J2456">
        <v>1489207808</v>
      </c>
      <c r="K2456" s="11">
        <f>(StarterBook[[#This Row],[launched_at]]/86400)+25569+(-5/24)</f>
        <v>42769.993148148147</v>
      </c>
      <c r="L2456">
        <v>1486183808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>
        <f>E2456/N2456</f>
        <v>271.50769230769231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11">
        <f>(StarterBook[[#This Row],[deadline]]/86400) + 25569+ (-5/24)</f>
        <v>42480.573495370372</v>
      </c>
      <c r="J2457">
        <v>1461177950</v>
      </c>
      <c r="K2457" s="11">
        <f>(StarterBook[[#This Row],[launched_at]]/86400)+25569+(-5/24)</f>
        <v>42452.573495370372</v>
      </c>
      <c r="L2457">
        <v>1458758750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>
        <f>E2457/N2457</f>
        <v>34.125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11">
        <f>(StarterBook[[#This Row],[deadline]]/86400) + 25569+ (-5/24)</f>
        <v>42791.752766203703</v>
      </c>
      <c r="J2458">
        <v>1488063839</v>
      </c>
      <c r="K2458" s="11">
        <f>(StarterBook[[#This Row],[launched_at]]/86400)+25569+(-5/24)</f>
        <v>42761.752766203703</v>
      </c>
      <c r="L2458">
        <v>1485471839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>
        <f>E2458/N2458</f>
        <v>40.492537313432834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11">
        <f>(StarterBook[[#This Row],[deadline]]/86400) + 25569+ (-5/24)</f>
        <v>42453.352500000001</v>
      </c>
      <c r="J2459">
        <v>1458826056</v>
      </c>
      <c r="K2459" s="11">
        <f>(StarterBook[[#This Row],[launched_at]]/86400)+25569+(-5/24)</f>
        <v>42423.394166666665</v>
      </c>
      <c r="L2459">
        <v>1456237656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>
        <f>E2459/N2459</f>
        <v>189.75806451612902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11">
        <f>(StarterBook[[#This Row],[deadline]]/86400) + 25569+ (-5/24)</f>
        <v>42530.583333333336</v>
      </c>
      <c r="J2460">
        <v>1465498800</v>
      </c>
      <c r="K2460" s="11">
        <f>(StarterBook[[#This Row],[launched_at]]/86400)+25569+(-5/24)</f>
        <v>42495.663402777776</v>
      </c>
      <c r="L2460">
        <v>1462481718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>
        <f>E2460/N2460</f>
        <v>68.862499999999997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11">
        <f>(StarterBook[[#This Row],[deadline]]/86400) + 25569+ (-5/24)</f>
        <v>42452.387557870366</v>
      </c>
      <c r="J2461">
        <v>1458742685</v>
      </c>
      <c r="K2461" s="11">
        <f>(StarterBook[[#This Row],[launched_at]]/86400)+25569+(-5/24)</f>
        <v>42407.429224537038</v>
      </c>
      <c r="L2461">
        <v>1454858285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>
        <f>E2461/N2461</f>
        <v>108.77659574468085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11">
        <f>(StarterBook[[#This Row],[deadline]]/86400) + 25569+ (-5/24)</f>
        <v>42737.970138888886</v>
      </c>
      <c r="J2462">
        <v>1483417020</v>
      </c>
      <c r="K2462" s="11">
        <f>(StarterBook[[#This Row],[launched_at]]/86400)+25569+(-5/24)</f>
        <v>42703.978784722225</v>
      </c>
      <c r="L2462">
        <v>1480480167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>
        <f>E2462/N2462</f>
        <v>125.98529411764706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11">
        <f>(StarterBook[[#This Row],[deadline]]/86400) + 25569+ (-5/24)</f>
        <v>40816.916666666664</v>
      </c>
      <c r="J2463">
        <v>1317438000</v>
      </c>
      <c r="K2463" s="11">
        <f>(StarterBook[[#This Row],[launched_at]]/86400)+25569+(-5/24)</f>
        <v>40783.804363425923</v>
      </c>
      <c r="L2463">
        <v>1314577097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>
        <f>E2463/N2463</f>
        <v>90.523255813953483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11">
        <f>(StarterBook[[#This Row],[deadline]]/86400) + 25569+ (-5/24)</f>
        <v>41108.977962962963</v>
      </c>
      <c r="J2464">
        <v>1342672096</v>
      </c>
      <c r="K2464" s="11">
        <f>(StarterBook[[#This Row],[launched_at]]/86400)+25569+(-5/24)</f>
        <v>41088.977962962963</v>
      </c>
      <c r="L2464">
        <v>1340944096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>
        <f>E2464/N2464</f>
        <v>28.880434782608695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11">
        <f>(StarterBook[[#This Row],[deadline]]/86400) + 25569+ (-5/24)</f>
        <v>41380.583333333328</v>
      </c>
      <c r="J2465">
        <v>1366138800</v>
      </c>
      <c r="K2465" s="11">
        <f>(StarterBook[[#This Row],[launched_at]]/86400)+25569+(-5/24)</f>
        <v>41340.903067129628</v>
      </c>
      <c r="L2465">
        <v>1362710425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>
        <f>E2465/N2465</f>
        <v>31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11">
        <f>(StarterBook[[#This Row],[deadline]]/86400) + 25569+ (-5/24)</f>
        <v>42277.603472222218</v>
      </c>
      <c r="J2466">
        <v>1443641340</v>
      </c>
      <c r="K2466" s="11">
        <f>(StarterBook[[#This Row],[launched_at]]/86400)+25569+(-5/24)</f>
        <v>42248.692094907405</v>
      </c>
      <c r="L2466">
        <v>1441143397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>
        <f>E2466/N2466</f>
        <v>51.674418604651166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11">
        <f>(StarterBook[[#This Row],[deadline]]/86400) + 25569+ (-5/24)</f>
        <v>41175.510972222219</v>
      </c>
      <c r="J2467">
        <v>1348420548</v>
      </c>
      <c r="K2467" s="11">
        <f>(StarterBook[[#This Row],[launched_at]]/86400)+25569+(-5/24)</f>
        <v>41145.510972222219</v>
      </c>
      <c r="L2467">
        <v>1345828548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>
        <f>E2467/N2467</f>
        <v>26.270833333333332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11">
        <f>(StarterBook[[#This Row],[deadline]]/86400) + 25569+ (-5/24)</f>
        <v>41402.894131944442</v>
      </c>
      <c r="J2468">
        <v>1368066453</v>
      </c>
      <c r="K2468" s="11">
        <f>(StarterBook[[#This Row],[launched_at]]/86400)+25569+(-5/24)</f>
        <v>41372.894131944442</v>
      </c>
      <c r="L2468">
        <v>1365474453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>
        <f>E2468/N2468</f>
        <v>48.07692307692308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11">
        <f>(StarterBook[[#This Row],[deadline]]/86400) + 25569+ (-5/24)</f>
        <v>41039.5</v>
      </c>
      <c r="J2469">
        <v>1336669200</v>
      </c>
      <c r="K2469" s="11">
        <f>(StarterBook[[#This Row],[launched_at]]/86400)+25569+(-5/24)</f>
        <v>41025.665868055556</v>
      </c>
      <c r="L2469">
        <v>1335473931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>
        <f>E2469/N2469</f>
        <v>27.558139534883722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11">
        <f>(StarterBook[[#This Row],[deadline]]/86400) + 25569+ (-5/24)</f>
        <v>41210</v>
      </c>
      <c r="J2470">
        <v>1351400400</v>
      </c>
      <c r="K2470" s="11">
        <f>(StarterBook[[#This Row],[launched_at]]/86400)+25569+(-5/24)</f>
        <v>41173.945844907408</v>
      </c>
      <c r="L2470">
        <v>1348285321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>
        <f>E2470/N2470</f>
        <v>36.97137931034483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11">
        <f>(StarterBook[[#This Row],[deadline]]/86400) + 25569+ (-5/24)</f>
        <v>40582.221400462957</v>
      </c>
      <c r="J2471">
        <v>1297160329</v>
      </c>
      <c r="K2471" s="11">
        <f>(StarterBook[[#This Row],[launched_at]]/86400)+25569+(-5/24)</f>
        <v>40557.221400462957</v>
      </c>
      <c r="L2471">
        <v>1295000329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>
        <f>E2471/N2471</f>
        <v>29.021276595744681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11">
        <f>(StarterBook[[#This Row],[deadline]]/86400) + 25569+ (-5/24)</f>
        <v>41052.866377314815</v>
      </c>
      <c r="J2472">
        <v>1337824055</v>
      </c>
      <c r="K2472" s="11">
        <f>(StarterBook[[#This Row],[launched_at]]/86400)+25569+(-5/24)</f>
        <v>41022.866377314815</v>
      </c>
      <c r="L2472">
        <v>1335232055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>
        <f>E2472/N2472</f>
        <v>28.65666666666667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11">
        <f>(StarterBook[[#This Row],[deadline]]/86400) + 25569+ (-5/24)</f>
        <v>40933.784629629627</v>
      </c>
      <c r="J2473">
        <v>1327535392</v>
      </c>
      <c r="K2473" s="11">
        <f>(StarterBook[[#This Row],[launched_at]]/86400)+25569+(-5/24)</f>
        <v>40893.784629629627</v>
      </c>
      <c r="L2473">
        <v>1324079392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>
        <f>E2473/N2473</f>
        <v>37.647058823529413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11">
        <f>(StarterBook[[#This Row],[deadline]]/86400) + 25569+ (-5/24)</f>
        <v>40424.835416666661</v>
      </c>
      <c r="J2474">
        <v>1283562180</v>
      </c>
      <c r="K2474" s="11">
        <f>(StarterBook[[#This Row],[launched_at]]/86400)+25569+(-5/24)</f>
        <v>40353.907175925924</v>
      </c>
      <c r="L2474">
        <v>1277433980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>
        <f>E2474/N2474</f>
        <v>97.904038461538462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11">
        <f>(StarterBook[[#This Row],[deadline]]/86400) + 25569+ (-5/24)</f>
        <v>41223.581817129627</v>
      </c>
      <c r="J2475">
        <v>1352573869</v>
      </c>
      <c r="K2475" s="11">
        <f>(StarterBook[[#This Row],[launched_at]]/86400)+25569+(-5/24)</f>
        <v>41193.540150462963</v>
      </c>
      <c r="L2475">
        <v>1349978269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>
        <f>E2475/N2475</f>
        <v>42.553191489361701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11">
        <f>(StarterBook[[#This Row],[deadline]]/86400) + 25569+ (-5/24)</f>
        <v>40461.80296296296</v>
      </c>
      <c r="J2476">
        <v>1286756176</v>
      </c>
      <c r="K2476" s="11">
        <f>(StarterBook[[#This Row],[launched_at]]/86400)+25569+(-5/24)</f>
        <v>40416.80296296296</v>
      </c>
      <c r="L2476">
        <v>1282868176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>
        <f>E2476/N2476</f>
        <v>131.58368421052631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11">
        <f>(StarterBook[[#This Row],[deadline]]/86400) + 25569+ (-5/24)</f>
        <v>40369.708333333328</v>
      </c>
      <c r="J2477">
        <v>1278799200</v>
      </c>
      <c r="K2477" s="11">
        <f>(StarterBook[[#This Row],[launched_at]]/86400)+25569+(-5/24)</f>
        <v>40310.079340277771</v>
      </c>
      <c r="L2477">
        <v>1273647255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>
        <f>E2477/N2477</f>
        <v>32.320987654320987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11">
        <f>(StarterBook[[#This Row],[deadline]]/86400) + 25569+ (-5/24)</f>
        <v>41946.161689814813</v>
      </c>
      <c r="J2478">
        <v>1415004770</v>
      </c>
      <c r="K2478" s="11">
        <f>(StarterBook[[#This Row],[launched_at]]/86400)+25569+(-5/24)</f>
        <v>41913.120023148142</v>
      </c>
      <c r="L2478">
        <v>1412149970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>
        <f>E2478/N2478</f>
        <v>61.103999999999999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11">
        <f>(StarterBook[[#This Row],[deadline]]/86400) + 25569+ (-5/24)</f>
        <v>41133.483159722222</v>
      </c>
      <c r="J2479">
        <v>1344789345</v>
      </c>
      <c r="K2479" s="11">
        <f>(StarterBook[[#This Row],[launched_at]]/86400)+25569+(-5/24)</f>
        <v>41088.483159722222</v>
      </c>
      <c r="L2479">
        <v>1340901345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>
        <f>E2479/N2479</f>
        <v>31.341463414634145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11">
        <f>(StarterBook[[#This Row],[deadline]]/86400) + 25569+ (-5/24)</f>
        <v>41287.742048611108</v>
      </c>
      <c r="J2480">
        <v>1358117313</v>
      </c>
      <c r="K2480" s="11">
        <f>(StarterBook[[#This Row],[launched_at]]/86400)+25569+(-5/24)</f>
        <v>41257.742048611108</v>
      </c>
      <c r="L2480">
        <v>1355525313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>
        <f>E2480/N2480</f>
        <v>129.1139240506329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11">
        <f>(StarterBook[[#This Row],[deadline]]/86400) + 25569+ (-5/24)</f>
        <v>41117.875</v>
      </c>
      <c r="J2481">
        <v>1343440800</v>
      </c>
      <c r="K2481" s="11">
        <f>(StarterBook[[#This Row],[launched_at]]/86400)+25569+(-5/24)</f>
        <v>41107.518449074072</v>
      </c>
      <c r="L2481">
        <v>1342545994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>
        <f>E2481/N2481</f>
        <v>25.020624999999999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11">
        <f>(StarterBook[[#This Row],[deadline]]/86400) + 25569+ (-5/24)</f>
        <v>42287.727824074071</v>
      </c>
      <c r="J2482">
        <v>1444516084</v>
      </c>
      <c r="K2482" s="11">
        <f>(StarterBook[[#This Row],[launched_at]]/86400)+25569+(-5/24)</f>
        <v>42227.727824074071</v>
      </c>
      <c r="L2482">
        <v>1439332084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>
        <f>E2482/N2482</f>
        <v>250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11">
        <f>(StarterBook[[#This Row],[deadline]]/86400) + 25569+ (-5/24)</f>
        <v>41029.437592592592</v>
      </c>
      <c r="J2483">
        <v>1335799808</v>
      </c>
      <c r="K2483" s="11">
        <f>(StarterBook[[#This Row],[launched_at]]/86400)+25569+(-5/24)</f>
        <v>40999.437592592592</v>
      </c>
      <c r="L2483">
        <v>1333207808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>
        <f>E2483/N2483</f>
        <v>47.541473684210523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11">
        <f>(StarterBook[[#This Row],[deadline]]/86400) + 25569+ (-5/24)</f>
        <v>40756.573877314811</v>
      </c>
      <c r="J2484">
        <v>1312224383</v>
      </c>
      <c r="K2484" s="11">
        <f>(StarterBook[[#This Row],[launched_at]]/86400)+25569+(-5/24)</f>
        <v>40711.573877314811</v>
      </c>
      <c r="L2484">
        <v>1308336383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>
        <f>E2484/N2484</f>
        <v>40.04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11">
        <f>(StarterBook[[#This Row],[deadline]]/86400) + 25569+ (-5/24)</f>
        <v>41030.500034722216</v>
      </c>
      <c r="J2485">
        <v>1335891603</v>
      </c>
      <c r="K2485" s="11">
        <f>(StarterBook[[#This Row],[launched_at]]/86400)+25569+(-5/24)</f>
        <v>40970.541701388887</v>
      </c>
      <c r="L2485">
        <v>1330711203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>
        <f>E2485/N2485</f>
        <v>65.84210526315789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11">
        <f>(StarterBook[[#This Row],[deadline]]/86400) + 25569+ (-5/24)</f>
        <v>40801.708368055552</v>
      </c>
      <c r="J2486">
        <v>1316124003</v>
      </c>
      <c r="K2486" s="11">
        <f>(StarterBook[[#This Row],[launched_at]]/86400)+25569+(-5/24)</f>
        <v>40771.708368055552</v>
      </c>
      <c r="L2486">
        <v>1313532003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>
        <f>E2486/N2486</f>
        <v>46.401222222222216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11">
        <f>(StarterBook[[#This Row],[deadline]]/86400) + 25569+ (-5/24)</f>
        <v>40828.790266203701</v>
      </c>
      <c r="J2487">
        <v>1318463879</v>
      </c>
      <c r="K2487" s="11">
        <f>(StarterBook[[#This Row],[launched_at]]/86400)+25569+(-5/24)</f>
        <v>40793.790266203701</v>
      </c>
      <c r="L2487">
        <v>1315439879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>
        <f>E2487/N2487</f>
        <v>50.365853658536587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11">
        <f>(StarterBook[[#This Row],[deadline]]/86400) + 25569+ (-5/24)</f>
        <v>41021.499722222223</v>
      </c>
      <c r="J2488">
        <v>1335113976</v>
      </c>
      <c r="K2488" s="11">
        <f>(StarterBook[[#This Row],[launched_at]]/86400)+25569+(-5/24)</f>
        <v>40991.499722222223</v>
      </c>
      <c r="L2488">
        <v>1332521976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>
        <f>E2488/N2488</f>
        <v>26.566666666666666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11">
        <f>(StarterBook[[#This Row],[deadline]]/86400) + 25569+ (-5/24)</f>
        <v>41055.874965277777</v>
      </c>
      <c r="J2489">
        <v>1338083997</v>
      </c>
      <c r="K2489" s="11">
        <f>(StarterBook[[#This Row],[launched_at]]/86400)+25569+(-5/24)</f>
        <v>41025.874965277777</v>
      </c>
      <c r="L2489">
        <v>1335491997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>
        <f>E2489/N2489</f>
        <v>39.493684210526318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11">
        <f>(StarterBook[[#This Row],[deadline]]/86400) + 25569+ (-5/24)</f>
        <v>40863.466527777775</v>
      </c>
      <c r="J2490">
        <v>1321459908</v>
      </c>
      <c r="K2490" s="11">
        <f>(StarterBook[[#This Row],[launched_at]]/86400)+25569+(-5/24)</f>
        <v>40833.424861111111</v>
      </c>
      <c r="L2490">
        <v>1318864308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>
        <f>E2490/N2490</f>
        <v>49.246153846153845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11">
        <f>(StarterBook[[#This Row],[deadline]]/86400) + 25569+ (-5/24)</f>
        <v>41403.481932870367</v>
      </c>
      <c r="J2491">
        <v>1368117239</v>
      </c>
      <c r="K2491" s="11">
        <f>(StarterBook[[#This Row],[launched_at]]/86400)+25569+(-5/24)</f>
        <v>41373.481932870367</v>
      </c>
      <c r="L2491">
        <v>1365525239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>
        <f>E2491/N2491</f>
        <v>62.38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11">
        <f>(StarterBook[[#This Row],[deadline]]/86400) + 25569+ (-5/24)</f>
        <v>41083.01939814815</v>
      </c>
      <c r="J2492">
        <v>1340429276</v>
      </c>
      <c r="K2492" s="11">
        <f>(StarterBook[[#This Row],[launched_at]]/86400)+25569+(-5/24)</f>
        <v>41023.01939814815</v>
      </c>
      <c r="L2492">
        <v>1335245276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>
        <f>E2492/N2492</f>
        <v>37.9375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11">
        <f>(StarterBook[[#This Row],[deadline]]/86400) + 25569+ (-5/24)</f>
        <v>40558.868750000001</v>
      </c>
      <c r="J2493">
        <v>1295142660</v>
      </c>
      <c r="K2493" s="11">
        <f>(StarterBook[[#This Row],[launched_at]]/86400)+25569+(-5/24)</f>
        <v>40542.630949074075</v>
      </c>
      <c r="L2493">
        <v>1293739714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>
        <f>E2493/N2493</f>
        <v>51.6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11">
        <f>(StarterBook[[#This Row],[deadline]]/86400) + 25569+ (-5/24)</f>
        <v>41076.207638888889</v>
      </c>
      <c r="J2494">
        <v>1339840740</v>
      </c>
      <c r="K2494" s="11">
        <f>(StarterBook[[#This Row],[launched_at]]/86400)+25569+(-5/24)</f>
        <v>41024.777638888889</v>
      </c>
      <c r="L2494">
        <v>1335397188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>
        <f>E2494/N2494</f>
        <v>27.777777777777779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11">
        <f>(StarterBook[[#This Row],[deadline]]/86400) + 25569+ (-5/24)</f>
        <v>41392.959953703699</v>
      </c>
      <c r="J2495">
        <v>1367208140</v>
      </c>
      <c r="K2495" s="11">
        <f>(StarterBook[[#This Row],[launched_at]]/86400)+25569+(-5/24)</f>
        <v>41347.959953703699</v>
      </c>
      <c r="L2495">
        <v>1363320140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>
        <f>E2495/N2495</f>
        <v>99.382239382239376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11">
        <f>(StarterBook[[#This Row],[deadline]]/86400) + 25569+ (-5/24)</f>
        <v>41052.436851851853</v>
      </c>
      <c r="J2496">
        <v>1337786944</v>
      </c>
      <c r="K2496" s="11">
        <f>(StarterBook[[#This Row],[launched_at]]/86400)+25569+(-5/24)</f>
        <v>41022.436851851853</v>
      </c>
      <c r="L2496">
        <v>1335194944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>
        <f>E2496/N2496</f>
        <v>38.848205128205123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11">
        <f>(StarterBook[[#This Row],[deadline]]/86400) + 25569+ (-5/24)</f>
        <v>41066.738136574073</v>
      </c>
      <c r="J2497">
        <v>1339022575</v>
      </c>
      <c r="K2497" s="11">
        <f>(StarterBook[[#This Row],[launched_at]]/86400)+25569+(-5/24)</f>
        <v>41036.738136574073</v>
      </c>
      <c r="L2497">
        <v>1336430575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>
        <f>E2497/N2497</f>
        <v>45.548809523809524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11">
        <f>(StarterBook[[#This Row],[deadline]]/86400) + 25569+ (-5/24)</f>
        <v>41362.746435185181</v>
      </c>
      <c r="J2498">
        <v>1364597692</v>
      </c>
      <c r="K2498" s="11">
        <f>(StarterBook[[#This Row],[launched_at]]/86400)+25569+(-5/24)</f>
        <v>41327.788101851846</v>
      </c>
      <c r="L2498">
        <v>1361577292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>
        <f>E2498/N2498</f>
        <v>600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11">
        <f>(StarterBook[[#This Row],[deadline]]/86400) + 25569+ (-5/24)</f>
        <v>40760.670578703699</v>
      </c>
      <c r="J2499">
        <v>1312578338</v>
      </c>
      <c r="K2499" s="11">
        <f>(StarterBook[[#This Row],[launched_at]]/86400)+25569+(-5/24)</f>
        <v>40730.670578703699</v>
      </c>
      <c r="L2499">
        <v>1309986338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>
        <f>E2499/N2499</f>
        <v>80.551071428571419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11">
        <f>(StarterBook[[#This Row],[deadline]]/86400) + 25569+ (-5/24)</f>
        <v>42031.759108796294</v>
      </c>
      <c r="J2500">
        <v>1422400387</v>
      </c>
      <c r="K2500" s="11">
        <f>(StarterBook[[#This Row],[launched_at]]/86400)+25569+(-5/24)</f>
        <v>42017.759108796294</v>
      </c>
      <c r="L2500">
        <v>1421190787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>
        <f>E2500/N2500</f>
        <v>52.8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11">
        <f>(StarterBook[[#This Row],[deadline]]/86400) + 25569+ (-5/24)</f>
        <v>41274.541666666664</v>
      </c>
      <c r="J2501">
        <v>1356976800</v>
      </c>
      <c r="K2501" s="11">
        <f>(StarterBook[[#This Row],[launched_at]]/86400)+25569+(-5/24)</f>
        <v>41226.440243055556</v>
      </c>
      <c r="L2501">
        <v>1352820837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>
        <f>E2501/N2501</f>
        <v>47.676470588235297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11">
        <f>(StarterBook[[#This Row],[deadline]]/86400) + 25569+ (-5/24)</f>
        <v>41083.564525462956</v>
      </c>
      <c r="J2502">
        <v>1340476375</v>
      </c>
      <c r="K2502" s="11">
        <f>(StarterBook[[#This Row],[launched_at]]/86400)+25569+(-5/24)</f>
        <v>41053.564525462956</v>
      </c>
      <c r="L2502">
        <v>1337884375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>
        <f>E2502/N2502</f>
        <v>23.448275862068964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11">
        <f>(StarterBook[[#This Row],[deadline]]/86400) + 25569+ (-5/24)</f>
        <v>42274.568333333336</v>
      </c>
      <c r="J2503">
        <v>1443379104</v>
      </c>
      <c r="K2503" s="11">
        <f>(StarterBook[[#This Row],[launched_at]]/86400)+25569+(-5/24)</f>
        <v>42244.568333333336</v>
      </c>
      <c r="L2503">
        <v>1440787104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>
        <f>E2503/N2503</f>
        <v>40.142857142857146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11">
        <f>(StarterBook[[#This Row],[deadline]]/86400) + 25569+ (-5/24)</f>
        <v>41903.617106481477</v>
      </c>
      <c r="J2504">
        <v>1411328918</v>
      </c>
      <c r="K2504" s="11">
        <f>(StarterBook[[#This Row],[launched_at]]/86400)+25569+(-5/24)</f>
        <v>41858.617106481477</v>
      </c>
      <c r="L2504">
        <v>1407440918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>
        <f>E2504/N2504</f>
        <v>17.2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11">
        <f>(StarterBook[[#This Row],[deadline]]/86400) + 25569+ (-5/24)</f>
        <v>42528.67083333333</v>
      </c>
      <c r="J2505">
        <v>1465333560</v>
      </c>
      <c r="K2505" s="11">
        <f>(StarterBook[[#This Row],[launched_at]]/86400)+25569+(-5/24)</f>
        <v>42498.691064814811</v>
      </c>
      <c r="L2505">
        <v>1462743308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t="e">
        <f>E2505/N2505</f>
        <v>#DIV/0!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11">
        <f>(StarterBook[[#This Row],[deadline]]/86400) + 25569+ (-5/24)</f>
        <v>41957.848773148151</v>
      </c>
      <c r="J2506">
        <v>1416014534</v>
      </c>
      <c r="K2506" s="11">
        <f>(StarterBook[[#This Row],[launched_at]]/86400)+25569+(-5/24)</f>
        <v>41927.807106481479</v>
      </c>
      <c r="L2506">
        <v>1413418934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t="e">
        <f>E2506/N2506</f>
        <v>#DIV/0!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11">
        <f>(StarterBook[[#This Row],[deadline]]/86400) + 25569+ (-5/24)</f>
        <v>42076.80574074074</v>
      </c>
      <c r="J2507">
        <v>1426292416</v>
      </c>
      <c r="K2507" s="11">
        <f>(StarterBook[[#This Row],[launched_at]]/86400)+25569+(-5/24)</f>
        <v>42046.847407407404</v>
      </c>
      <c r="L2507">
        <v>1423704016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t="e">
        <f>E2507/N2507</f>
        <v>#DIV/0!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11">
        <f>(StarterBook[[#This Row],[deadline]]/86400) + 25569+ (-5/24)</f>
        <v>42280.666666666664</v>
      </c>
      <c r="J2508">
        <v>1443906000</v>
      </c>
      <c r="K2508" s="11">
        <f>(StarterBook[[#This Row],[launched_at]]/86400)+25569+(-5/24)</f>
        <v>42258.088761574072</v>
      </c>
      <c r="L2508">
        <v>1441955269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>
        <f>E2508/N2508</f>
        <v>15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11">
        <f>(StarterBook[[#This Row],[deadline]]/86400) + 25569+ (-5/24)</f>
        <v>42134.864629629628</v>
      </c>
      <c r="J2509">
        <v>1431308704</v>
      </c>
      <c r="K2509" s="11">
        <f>(StarterBook[[#This Row],[launched_at]]/86400)+25569+(-5/24)</f>
        <v>42104.864629629628</v>
      </c>
      <c r="L2509">
        <v>1428716704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t="e">
        <f>E2509/N2509</f>
        <v>#DIV/0!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11">
        <f>(StarterBook[[#This Row],[deadline]]/86400) + 25569+ (-5/24)</f>
        <v>41865.743449074071</v>
      </c>
      <c r="J2510">
        <v>1408056634</v>
      </c>
      <c r="K2510" s="11">
        <f>(StarterBook[[#This Row],[launched_at]]/86400)+25569+(-5/24)</f>
        <v>41835.743449074071</v>
      </c>
      <c r="L2510">
        <v>1405464634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t="e">
        <f>E2510/N2510</f>
        <v>#DIV/0!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11">
        <f>(StarterBook[[#This Row],[deadline]]/86400) + 25569+ (-5/24)</f>
        <v>42114.559594907405</v>
      </c>
      <c r="J2511">
        <v>1429554349</v>
      </c>
      <c r="K2511" s="11">
        <f>(StarterBook[[#This Row],[launched_at]]/86400)+25569+(-5/24)</f>
        <v>42058.601261574069</v>
      </c>
      <c r="L2511">
        <v>1424719549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>
        <f>E2511/N2511</f>
        <v>35.714285714285715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11">
        <f>(StarterBook[[#This Row],[deadline]]/86400) + 25569+ (-5/24)</f>
        <v>42138.789027777777</v>
      </c>
      <c r="J2512">
        <v>1431647772</v>
      </c>
      <c r="K2512" s="11">
        <f>(StarterBook[[#This Row],[launched_at]]/86400)+25569+(-5/24)</f>
        <v>42078.789027777777</v>
      </c>
      <c r="L2512">
        <v>1426463772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>
        <f>E2512/N2512</f>
        <v>37.5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11">
        <f>(StarterBook[[#This Row],[deadline]]/86400) + 25569+ (-5/24)</f>
        <v>42401.238576388881</v>
      </c>
      <c r="J2513">
        <v>1454323413</v>
      </c>
      <c r="K2513" s="11">
        <f>(StarterBook[[#This Row],[launched_at]]/86400)+25569+(-5/24)</f>
        <v>42371.238576388881</v>
      </c>
      <c r="L2513">
        <v>1451731413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t="e">
        <f>E2513/N2513</f>
        <v>#DIV/0!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11">
        <f>(StarterBook[[#This Row],[deadline]]/86400) + 25569+ (-5/24)</f>
        <v>41986.668530092589</v>
      </c>
      <c r="J2514">
        <v>1418504561</v>
      </c>
      <c r="K2514" s="11">
        <f>(StarterBook[[#This Row],[launched_at]]/86400)+25569+(-5/24)</f>
        <v>41971.668530092589</v>
      </c>
      <c r="L2514">
        <v>1417208561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t="e">
        <f>E2514/N2514</f>
        <v>#DIV/0!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11">
        <f>(StarterBook[[#This Row],[deadline]]/86400) + 25569+ (-5/24)</f>
        <v>42791.798483796294</v>
      </c>
      <c r="J2515">
        <v>1488067789</v>
      </c>
      <c r="K2515" s="11">
        <f>(StarterBook[[#This Row],[launched_at]]/86400)+25569+(-5/24)</f>
        <v>42731.798483796294</v>
      </c>
      <c r="L2515">
        <v>1482883789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t="e">
        <f>E2515/N2515</f>
        <v>#DIV/0!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11">
        <f>(StarterBook[[#This Row],[deadline]]/86400) + 25569+ (-5/24)</f>
        <v>41871.181446759256</v>
      </c>
      <c r="J2516">
        <v>1408526477</v>
      </c>
      <c r="K2516" s="11">
        <f>(StarterBook[[#This Row],[launched_at]]/86400)+25569+(-5/24)</f>
        <v>41854.181446759256</v>
      </c>
      <c r="L2516">
        <v>1407057677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>
        <f>E2516/N2516</f>
        <v>52.5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11">
        <f>(StarterBook[[#This Row],[deadline]]/86400) + 25569+ (-5/24)</f>
        <v>42057.63140046296</v>
      </c>
      <c r="J2517">
        <v>1424635753</v>
      </c>
      <c r="K2517" s="11">
        <f>(StarterBook[[#This Row],[launched_at]]/86400)+25569+(-5/24)</f>
        <v>42027.63140046296</v>
      </c>
      <c r="L2517">
        <v>1422043753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>
        <f>E2517/N2517</f>
        <v>77.5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11">
        <f>(StarterBook[[#This Row],[deadline]]/86400) + 25569+ (-5/24)</f>
        <v>41972.486712962964</v>
      </c>
      <c r="J2518">
        <v>1417279252</v>
      </c>
      <c r="K2518" s="11">
        <f>(StarterBook[[#This Row],[launched_at]]/86400)+25569+(-5/24)</f>
        <v>41942.445046296292</v>
      </c>
      <c r="L2518">
        <v>1414683652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t="e">
        <f>E2518/N2518</f>
        <v>#DIV/0!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11">
        <f>(StarterBook[[#This Row],[deadline]]/86400) + 25569+ (-5/24)</f>
        <v>42082.552430555552</v>
      </c>
      <c r="J2519">
        <v>1426788930</v>
      </c>
      <c r="K2519" s="11">
        <f>(StarterBook[[#This Row],[launched_at]]/86400)+25569+(-5/24)</f>
        <v>42052.594097222223</v>
      </c>
      <c r="L2519">
        <v>1424200530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>
        <f>E2519/N2519</f>
        <v>53.545454545454547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11">
        <f>(StarterBook[[#This Row],[deadline]]/86400) + 25569+ (-5/24)</f>
        <v>41956.51421296296</v>
      </c>
      <c r="J2520">
        <v>1415899228</v>
      </c>
      <c r="K2520" s="11">
        <f>(StarterBook[[#This Row],[launched_at]]/86400)+25569+(-5/24)</f>
        <v>41926.472546296296</v>
      </c>
      <c r="L2520">
        <v>1413303628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t="e">
        <f>E2520/N2520</f>
        <v>#DIV/0!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11">
        <f>(StarterBook[[#This Row],[deadline]]/86400) + 25569+ (-5/24)</f>
        <v>41838.946805555555</v>
      </c>
      <c r="J2521">
        <v>1405741404</v>
      </c>
      <c r="K2521" s="11">
        <f>(StarterBook[[#This Row],[launched_at]]/86400)+25569+(-5/24)</f>
        <v>41808.946805555555</v>
      </c>
      <c r="L2521">
        <v>1403149404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>
        <f>E2521/N2521</f>
        <v>16.25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11">
        <f>(StarterBook[[#This Row],[deadline]]/86400) + 25569+ (-5/24)</f>
        <v>42658.597916666666</v>
      </c>
      <c r="J2522">
        <v>1476559260</v>
      </c>
      <c r="K2522" s="11">
        <f>(StarterBook[[#This Row],[launched_at]]/86400)+25569+(-5/24)</f>
        <v>42612.392187500001</v>
      </c>
      <c r="L2522">
        <v>1472567085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t="e">
        <f>E2522/N2522</f>
        <v>#DIV/0!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11">
        <f>(StarterBook[[#This Row],[deadline]]/86400) + 25569+ (-5/24)</f>
        <v>42290.75950231481</v>
      </c>
      <c r="J2523">
        <v>1444778021</v>
      </c>
      <c r="K2523" s="11">
        <f>(StarterBook[[#This Row],[launched_at]]/86400)+25569+(-5/24)</f>
        <v>42269.75950231481</v>
      </c>
      <c r="L2523">
        <v>1442963621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>
        <f>E2523/N2523</f>
        <v>103.68174242424243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11">
        <f>(StarterBook[[#This Row],[deadline]]/86400) + 25569+ (-5/24)</f>
        <v>42482.411111111105</v>
      </c>
      <c r="J2524">
        <v>1461336720</v>
      </c>
      <c r="K2524" s="11">
        <f>(StarterBook[[#This Row],[launched_at]]/86400)+25569+(-5/24)</f>
        <v>42460.365277777775</v>
      </c>
      <c r="L2524">
        <v>1459431960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>
        <f>E2524/N2524</f>
        <v>185.18518518518519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11">
        <f>(StarterBook[[#This Row],[deadline]]/86400) + 25569+ (-5/24)</f>
        <v>41960.808935185181</v>
      </c>
      <c r="J2525">
        <v>1416270292</v>
      </c>
      <c r="K2525" s="11">
        <f>(StarterBook[[#This Row],[launched_at]]/86400)+25569+(-5/24)</f>
        <v>41930.767268518517</v>
      </c>
      <c r="L2525">
        <v>1413674692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>
        <f>E2525/N2525</f>
        <v>54.153846153846153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11">
        <f>(StarterBook[[#This Row],[deadline]]/86400) + 25569+ (-5/24)</f>
        <v>41993.979166666664</v>
      </c>
      <c r="J2526">
        <v>1419136200</v>
      </c>
      <c r="K2526" s="11">
        <f>(StarterBook[[#This Row],[launched_at]]/86400)+25569+(-5/24)</f>
        <v>41961.599039351851</v>
      </c>
      <c r="L2526">
        <v>1416338557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>
        <f>E2526/N2526</f>
        <v>177.2093023255814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11">
        <f>(StarterBook[[#This Row],[deadline]]/86400) + 25569+ (-5/24)</f>
        <v>41088.636238425919</v>
      </c>
      <c r="J2527">
        <v>1340914571</v>
      </c>
      <c r="K2527" s="11">
        <f>(StarterBook[[#This Row],[launched_at]]/86400)+25569+(-5/24)</f>
        <v>41058.636238425919</v>
      </c>
      <c r="L2527">
        <v>1338322571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>
        <f>E2527/N2527</f>
        <v>100.325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11">
        <f>(StarterBook[[#This Row],[deadline]]/86400) + 25569+ (-5/24)</f>
        <v>41980.999305555553</v>
      </c>
      <c r="J2528">
        <v>1418014740</v>
      </c>
      <c r="K2528" s="11">
        <f>(StarterBook[[#This Row],[launched_at]]/86400)+25569+(-5/24)</f>
        <v>41952.882800925923</v>
      </c>
      <c r="L2528">
        <v>1415585474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>
        <f>E2528/N2528</f>
        <v>136.90909090909091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11">
        <f>(StarterBook[[#This Row],[deadline]]/86400) + 25569+ (-5/24)</f>
        <v>41564.957638888889</v>
      </c>
      <c r="J2529">
        <v>1382068740</v>
      </c>
      <c r="K2529" s="11">
        <f>(StarterBook[[#This Row],[launched_at]]/86400)+25569+(-5/24)</f>
        <v>41546.542719907404</v>
      </c>
      <c r="L2529">
        <v>1380477691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>
        <f>E2529/N2529</f>
        <v>57.535211267605632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11">
        <f>(StarterBook[[#This Row],[deadline]]/86400) + 25569+ (-5/24)</f>
        <v>42236.249999999993</v>
      </c>
      <c r="J2530">
        <v>1440068400</v>
      </c>
      <c r="K2530" s="11">
        <f>(StarterBook[[#This Row],[launched_at]]/86400)+25569+(-5/24)</f>
        <v>42217.626192129632</v>
      </c>
      <c r="L2530">
        <v>1438459303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>
        <f>E2530/N2530</f>
        <v>52.962839506172834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11">
        <f>(StarterBook[[#This Row],[deadline]]/86400) + 25569+ (-5/24)</f>
        <v>40992.830729166664</v>
      </c>
      <c r="J2531">
        <v>1332636975</v>
      </c>
      <c r="K2531" s="11">
        <f>(StarterBook[[#This Row],[launched_at]]/86400)+25569+(-5/24)</f>
        <v>40947.872395833328</v>
      </c>
      <c r="L2531">
        <v>1328752575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>
        <f>E2531/N2531</f>
        <v>82.328947368421055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11">
        <f>(StarterBook[[#This Row],[deadline]]/86400) + 25569+ (-5/24)</f>
        <v>42113.993055555555</v>
      </c>
      <c r="J2532">
        <v>1429505400</v>
      </c>
      <c r="K2532" s="11">
        <f>(StarterBook[[#This Row],[launched_at]]/86400)+25569+(-5/24)</f>
        <v>42081.656307870369</v>
      </c>
      <c r="L2532">
        <v>1426711505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>
        <f>E2532/N2532</f>
        <v>135.41666666666666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11">
        <f>(StarterBook[[#This Row],[deadline]]/86400) + 25569+ (-5/24)</f>
        <v>42230.957638888889</v>
      </c>
      <c r="J2533">
        <v>1439611140</v>
      </c>
      <c r="K2533" s="11">
        <f>(StarterBook[[#This Row],[launched_at]]/86400)+25569+(-5/24)</f>
        <v>42208.471689814811</v>
      </c>
      <c r="L2533">
        <v>1437668354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>
        <f>E2533/N2533</f>
        <v>74.06557377049181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11">
        <f>(StarterBook[[#This Row],[deadline]]/86400) + 25569+ (-5/24)</f>
        <v>41137.640810185185</v>
      </c>
      <c r="J2534">
        <v>1345148566</v>
      </c>
      <c r="K2534" s="11">
        <f>(StarterBook[[#This Row],[launched_at]]/86400)+25569+(-5/24)</f>
        <v>41107.640810185185</v>
      </c>
      <c r="L2534">
        <v>1342556566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>
        <f>E2534/N2534</f>
        <v>84.083333333333329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11">
        <f>(StarterBook[[#This Row],[deadline]]/86400) + 25569+ (-5/24)</f>
        <v>41334.542453703703</v>
      </c>
      <c r="J2535">
        <v>1362160868</v>
      </c>
      <c r="K2535" s="11">
        <f>(StarterBook[[#This Row],[launched_at]]/86400)+25569+(-5/24)</f>
        <v>41304.542951388888</v>
      </c>
      <c r="L2535">
        <v>1359568911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>
        <f>E2535/N2535</f>
        <v>61.029411764705884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11">
        <f>(StarterBook[[#This Row],[deadline]]/86400) + 25569+ (-5/24)</f>
        <v>40179.041666666664</v>
      </c>
      <c r="J2536">
        <v>1262325600</v>
      </c>
      <c r="K2536" s="11">
        <f>(StarterBook[[#This Row],[launched_at]]/86400)+25569+(-5/24)</f>
        <v>40127.492037037031</v>
      </c>
      <c r="L2536">
        <v>1257871712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>
        <f>E2536/N2536</f>
        <v>150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11">
        <f>(StarterBook[[#This Row],[deadline]]/86400) + 25569+ (-5/24)</f>
        <v>41974.624363425923</v>
      </c>
      <c r="J2537">
        <v>1417463945</v>
      </c>
      <c r="K2537" s="11">
        <f>(StarterBook[[#This Row],[launched_at]]/86400)+25569+(-5/24)</f>
        <v>41943.582696759258</v>
      </c>
      <c r="L2537">
        <v>1414781945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>
        <f>E2537/N2537</f>
        <v>266.08974358974359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11">
        <f>(StarterBook[[#This Row],[deadline]]/86400) + 25569+ (-5/24)</f>
        <v>41484.89775462963</v>
      </c>
      <c r="J2538">
        <v>1375151566</v>
      </c>
      <c r="K2538" s="11">
        <f>(StarterBook[[#This Row],[launched_at]]/86400)+25569+(-5/24)</f>
        <v>41463.89775462963</v>
      </c>
      <c r="L2538">
        <v>1373337166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>
        <f>E2538/N2538</f>
        <v>7.25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11">
        <f>(StarterBook[[#This Row],[deadline]]/86400) + 25569+ (-5/24)</f>
        <v>40756.440451388888</v>
      </c>
      <c r="J2539">
        <v>1312212855</v>
      </c>
      <c r="K2539" s="11">
        <f>(StarterBook[[#This Row],[launched_at]]/86400)+25569+(-5/24)</f>
        <v>40696.440451388888</v>
      </c>
      <c r="L2539">
        <v>1307028855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>
        <f>E2539/N2539</f>
        <v>100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11">
        <f>(StarterBook[[#This Row],[deadline]]/86400) + 25569+ (-5/24)</f>
        <v>41328.999305555553</v>
      </c>
      <c r="J2540">
        <v>1361681940</v>
      </c>
      <c r="K2540" s="11">
        <f>(StarterBook[[#This Row],[launched_at]]/86400)+25569+(-5/24)</f>
        <v>41298.301631944443</v>
      </c>
      <c r="L2540">
        <v>1359029661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>
        <f>E2540/N2540</f>
        <v>109.96308108108107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11">
        <f>(StarterBook[[#This Row],[deadline]]/86400) + 25569+ (-5/24)</f>
        <v>42037.693888888891</v>
      </c>
      <c r="J2541">
        <v>1422913152</v>
      </c>
      <c r="K2541" s="11">
        <f>(StarterBook[[#This Row],[launched_at]]/86400)+25569+(-5/24)</f>
        <v>41977.693888888891</v>
      </c>
      <c r="L2541">
        <v>1417729152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>
        <f>E2541/N2541</f>
        <v>169.91525423728814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11">
        <f>(StarterBook[[#This Row],[deadline]]/86400) + 25569+ (-5/24)</f>
        <v>40845.466678240737</v>
      </c>
      <c r="J2542">
        <v>1319904721</v>
      </c>
      <c r="K2542" s="11">
        <f>(StarterBook[[#This Row],[launched_at]]/86400)+25569+(-5/24)</f>
        <v>40785.466678240737</v>
      </c>
      <c r="L2542">
        <v>1314720721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>
        <f>E2542/N2542</f>
        <v>95.740740740740748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11">
        <f>(StarterBook[[#This Row],[deadline]]/86400) + 25569+ (-5/24)</f>
        <v>41543.240949074076</v>
      </c>
      <c r="J2543">
        <v>1380192418</v>
      </c>
      <c r="K2543" s="11">
        <f>(StarterBook[[#This Row],[launched_at]]/86400)+25569+(-5/24)</f>
        <v>41483.240949074076</v>
      </c>
      <c r="L2543">
        <v>1375008418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>
        <f>E2543/N2543</f>
        <v>59.460317460317462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11">
        <f>(StarterBook[[#This Row],[deadline]]/86400) + 25569+ (-5/24)</f>
        <v>41547.957638888889</v>
      </c>
      <c r="J2544">
        <v>1380599940</v>
      </c>
      <c r="K2544" s="11">
        <f>(StarterBook[[#This Row],[launched_at]]/86400)+25569+(-5/24)</f>
        <v>41509.218252314815</v>
      </c>
      <c r="L2544">
        <v>1377252857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>
        <f>E2544/N2544</f>
        <v>55.769230769230766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11">
        <f>(StarterBook[[#This Row],[deadline]]/86400) + 25569+ (-5/24)</f>
        <v>40544.916666666664</v>
      </c>
      <c r="J2545">
        <v>1293937200</v>
      </c>
      <c r="K2545" s="11">
        <f>(StarterBook[[#This Row],[launched_at]]/86400)+25569+(-5/24)</f>
        <v>40513.899282407401</v>
      </c>
      <c r="L2545">
        <v>1291257298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>
        <f>E2545/N2545</f>
        <v>30.076923076923077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11">
        <f>(StarterBook[[#This Row],[deadline]]/86400) + 25569+ (-5/24)</f>
        <v>41098.3121412037</v>
      </c>
      <c r="J2546">
        <v>1341750569</v>
      </c>
      <c r="K2546" s="11">
        <f>(StarterBook[[#This Row],[launched_at]]/86400)+25569+(-5/24)</f>
        <v>41068.3121412037</v>
      </c>
      <c r="L2546">
        <v>1339158569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>
        <f>E2546/N2546</f>
        <v>88.438596491228068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11">
        <f>(StarterBook[[#This Row],[deadline]]/86400) + 25569+ (-5/24)</f>
        <v>42061.812499999993</v>
      </c>
      <c r="J2547">
        <v>1424997000</v>
      </c>
      <c r="K2547" s="11">
        <f>(StarterBook[[#This Row],[launched_at]]/86400)+25569+(-5/24)</f>
        <v>42026.929837962962</v>
      </c>
      <c r="L2547">
        <v>1421983138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>
        <f>E2547/N2547</f>
        <v>64.032786885245898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11">
        <f>(StarterBook[[#This Row],[deadline]]/86400) + 25569+ (-5/24)</f>
        <v>41552</v>
      </c>
      <c r="J2548">
        <v>1380949200</v>
      </c>
      <c r="K2548" s="11">
        <f>(StarterBook[[#This Row],[launched_at]]/86400)+25569+(-5/24)</f>
        <v>41524.650219907409</v>
      </c>
      <c r="L2548">
        <v>1378586179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>
        <f>E2548/N2548</f>
        <v>60.153846153846153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11">
        <f>(StarterBook[[#This Row],[deadline]]/86400) + 25569+ (-5/24)</f>
        <v>41003.523182870369</v>
      </c>
      <c r="J2549">
        <v>1333560803</v>
      </c>
      <c r="K2549" s="11">
        <f>(StarterBook[[#This Row],[launched_at]]/86400)+25569+(-5/24)</f>
        <v>40973.564849537033</v>
      </c>
      <c r="L2549">
        <v>1330972403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>
        <f>E2549/N2549</f>
        <v>49.194029850746269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11">
        <f>(StarterBook[[#This Row],[deadline]]/86400) + 25569+ (-5/24)</f>
        <v>42642.977083333331</v>
      </c>
      <c r="J2550">
        <v>1475209620</v>
      </c>
      <c r="K2550" s="11">
        <f>(StarterBook[[#This Row],[launched_at]]/86400)+25569+(-5/24)</f>
        <v>42618.417094907403</v>
      </c>
      <c r="L2550">
        <v>1473087637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>
        <f>E2550/N2550</f>
        <v>165.16216216216216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11">
        <f>(StarterBook[[#This Row],[deadline]]/86400) + 25569+ (-5/24)</f>
        <v>41425.5</v>
      </c>
      <c r="J2551">
        <v>1370019600</v>
      </c>
      <c r="K2551" s="11">
        <f>(StarterBook[[#This Row],[launched_at]]/86400)+25569+(-5/24)</f>
        <v>41390.549421296295</v>
      </c>
      <c r="L2551">
        <v>1366999870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>
        <f>E2551/N2551</f>
        <v>43.621621621621621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11">
        <f>(StarterBook[[#This Row],[deadline]]/86400) + 25569+ (-5/24)</f>
        <v>42284.957638888889</v>
      </c>
      <c r="J2552">
        <v>1444276740</v>
      </c>
      <c r="K2552" s="11">
        <f>(StarterBook[[#This Row],[launched_at]]/86400)+25569+(-5/24)</f>
        <v>42228.425995370366</v>
      </c>
      <c r="L2552">
        <v>1439392406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>
        <f>E2552/N2552</f>
        <v>43.7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11">
        <f>(StarterBook[[#This Row],[deadline]]/86400) + 25569+ (-5/24)</f>
        <v>40989.658333333333</v>
      </c>
      <c r="J2553">
        <v>1332362880</v>
      </c>
      <c r="K2553" s="11">
        <f>(StarterBook[[#This Row],[launched_at]]/86400)+25569+(-5/24)</f>
        <v>40961.043807870366</v>
      </c>
      <c r="L2553">
        <v>1329890585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>
        <f>E2553/N2553</f>
        <v>67.419642857142861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11">
        <f>(StarterBook[[#This Row],[deadline]]/86400) + 25569+ (-5/24)</f>
        <v>42799.601631944439</v>
      </c>
      <c r="J2554">
        <v>1488741981</v>
      </c>
      <c r="K2554" s="11">
        <f>(StarterBook[[#This Row],[launched_at]]/86400)+25569+(-5/24)</f>
        <v>42769.601631944439</v>
      </c>
      <c r="L2554">
        <v>1486149981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>
        <f>E2554/N2554</f>
        <v>177.5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11">
        <f>(StarterBook[[#This Row],[deadline]]/86400) + 25569+ (-5/24)</f>
        <v>41172.990821759253</v>
      </c>
      <c r="J2555">
        <v>1348202807</v>
      </c>
      <c r="K2555" s="11">
        <f>(StarterBook[[#This Row],[launched_at]]/86400)+25569+(-5/24)</f>
        <v>41112.990821759253</v>
      </c>
      <c r="L2555">
        <v>1343018807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>
        <f>E2555/N2555</f>
        <v>38.883333333333333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11">
        <f>(StarterBook[[#This Row],[deadline]]/86400) + 25569+ (-5/24)</f>
        <v>42155.957638888889</v>
      </c>
      <c r="J2556">
        <v>1433131140</v>
      </c>
      <c r="K2556" s="11">
        <f>(StarterBook[[#This Row],[launched_at]]/86400)+25569+(-5/24)</f>
        <v>42124.869942129626</v>
      </c>
      <c r="L2556">
        <v>1430445163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>
        <f>E2556/N2556</f>
        <v>54.985074626865675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11">
        <f>(StarterBook[[#This Row],[deadline]]/86400) + 25569+ (-5/24)</f>
        <v>41057.44667824074</v>
      </c>
      <c r="J2557">
        <v>1338219793</v>
      </c>
      <c r="K2557" s="11">
        <f>(StarterBook[[#This Row],[launched_at]]/86400)+25569+(-5/24)</f>
        <v>41026.44667824074</v>
      </c>
      <c r="L2557">
        <v>1335541393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>
        <f>E2557/N2557</f>
        <v>61.342857142857142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11">
        <f>(StarterBook[[#This Row],[deadline]]/86400) + 25569+ (-5/24)</f>
        <v>41267.783067129625</v>
      </c>
      <c r="J2558">
        <v>1356392857</v>
      </c>
      <c r="K2558" s="11">
        <f>(StarterBook[[#This Row],[launched_at]]/86400)+25569+(-5/24)</f>
        <v>41222.783067129625</v>
      </c>
      <c r="L2558">
        <v>1352504857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>
        <f>E2558/N2558</f>
        <v>23.117647058823529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11">
        <f>(StarterBook[[#This Row],[deadline]]/86400) + 25569+ (-5/24)</f>
        <v>41774.536874999998</v>
      </c>
      <c r="J2559">
        <v>1400176386</v>
      </c>
      <c r="K2559" s="11">
        <f>(StarterBook[[#This Row],[launched_at]]/86400)+25569+(-5/24)</f>
        <v>41744.536874999998</v>
      </c>
      <c r="L2559">
        <v>1397584386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>
        <f>E2559/N2559</f>
        <v>29.611111111111111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11">
        <f>(StarterBook[[#This Row],[deadline]]/86400) + 25569+ (-5/24)</f>
        <v>42125.374305555553</v>
      </c>
      <c r="J2560">
        <v>1430488740</v>
      </c>
      <c r="K2560" s="11">
        <f>(StarterBook[[#This Row],[launched_at]]/86400)+25569+(-5/24)</f>
        <v>42093.651689814811</v>
      </c>
      <c r="L2560">
        <v>1427747906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>
        <f>E2560/N2560</f>
        <v>75.611111111111114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11">
        <f>(StarterBook[[#This Row],[deadline]]/86400) + 25569+ (-5/24)</f>
        <v>40862.609027777777</v>
      </c>
      <c r="J2561">
        <v>1321385820</v>
      </c>
      <c r="K2561" s="11">
        <f>(StarterBook[[#This Row],[launched_at]]/86400)+25569+(-5/24)</f>
        <v>40829.665324074071</v>
      </c>
      <c r="L2561">
        <v>1318539484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>
        <f>E2561/N2561</f>
        <v>35.6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11">
        <f>(StarterBook[[#This Row],[deadline]]/86400) + 25569+ (-5/24)</f>
        <v>42069.742754629631</v>
      </c>
      <c r="J2562">
        <v>1425682174</v>
      </c>
      <c r="K2562" s="11">
        <f>(StarterBook[[#This Row],[launched_at]]/86400)+25569+(-5/24)</f>
        <v>42039.742754629631</v>
      </c>
      <c r="L2562">
        <v>1423090174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>
        <f>E2562/N2562</f>
        <v>143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11">
        <f>(StarterBook[[#This Row],[deadline]]/86400) + 25569+ (-5/24)</f>
        <v>42290.320474537039</v>
      </c>
      <c r="J2563">
        <v>1444740089</v>
      </c>
      <c r="K2563" s="11">
        <f>(StarterBook[[#This Row],[launched_at]]/86400)+25569+(-5/24)</f>
        <v>42260.320474537039</v>
      </c>
      <c r="L2563">
        <v>1442148089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t="e">
        <f>E2563/N2563</f>
        <v>#DIV/0!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11">
        <f>(StarterBook[[#This Row],[deadline]]/86400) + 25569+ (-5/24)</f>
        <v>42654.316423611112</v>
      </c>
      <c r="J2564">
        <v>1476189339</v>
      </c>
      <c r="K2564" s="11">
        <f>(StarterBook[[#This Row],[launched_at]]/86400)+25569+(-5/24)</f>
        <v>42594.316423611112</v>
      </c>
      <c r="L2564">
        <v>1471005339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>
        <f>E2564/N2564</f>
        <v>25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11">
        <f>(StarterBook[[#This Row],[deadline]]/86400) + 25569+ (-5/24)</f>
        <v>42214.931145833332</v>
      </c>
      <c r="J2565">
        <v>1438226451</v>
      </c>
      <c r="K2565" s="11">
        <f>(StarterBook[[#This Row],[launched_at]]/86400)+25569+(-5/24)</f>
        <v>42154.931145833332</v>
      </c>
      <c r="L2565">
        <v>1433042451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t="e">
        <f>E2565/N2565</f>
        <v>#DIV/0!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11">
        <f>(StarterBook[[#This Row],[deadline]]/86400) + 25569+ (-5/24)</f>
        <v>41851.83216435185</v>
      </c>
      <c r="J2566">
        <v>1406854699</v>
      </c>
      <c r="K2566" s="11">
        <f>(StarterBook[[#This Row],[launched_at]]/86400)+25569+(-5/24)</f>
        <v>41821.83216435185</v>
      </c>
      <c r="L2566">
        <v>1404262699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t="e">
        <f>E2566/N2566</f>
        <v>#DIV/0!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11">
        <f>(StarterBook[[#This Row],[deadline]]/86400) + 25569+ (-5/24)</f>
        <v>42499.659722222219</v>
      </c>
      <c r="J2567">
        <v>1462827000</v>
      </c>
      <c r="K2567" s="11">
        <f>(StarterBook[[#This Row],[launched_at]]/86400)+25569+(-5/24)</f>
        <v>42440.442002314812</v>
      </c>
      <c r="L2567">
        <v>1457710589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>
        <f>E2567/N2567</f>
        <v>100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11">
        <f>(StarterBook[[#This Row],[deadline]]/86400) + 25569+ (-5/24)</f>
        <v>41872.772546296292</v>
      </c>
      <c r="J2568">
        <v>1408663948</v>
      </c>
      <c r="K2568" s="11">
        <f>(StarterBook[[#This Row],[launched_at]]/86400)+25569+(-5/24)</f>
        <v>41842.772546296292</v>
      </c>
      <c r="L2568">
        <v>1406071948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t="e">
        <f>E2568/N2568</f>
        <v>#DIV/0!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11">
        <f>(StarterBook[[#This Row],[deadline]]/86400) + 25569+ (-5/24)</f>
        <v>42117.670578703699</v>
      </c>
      <c r="J2569">
        <v>1429823138</v>
      </c>
      <c r="K2569" s="11">
        <f>(StarterBook[[#This Row],[launched_at]]/86400)+25569+(-5/24)</f>
        <v>42087.670578703699</v>
      </c>
      <c r="L2569">
        <v>1427231138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>
        <f>E2569/N2569</f>
        <v>60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11">
        <f>(StarterBook[[#This Row],[deadline]]/86400) + 25569+ (-5/24)</f>
        <v>42614.45826388889</v>
      </c>
      <c r="J2570">
        <v>1472745594</v>
      </c>
      <c r="K2570" s="11">
        <f>(StarterBook[[#This Row],[launched_at]]/86400)+25569+(-5/24)</f>
        <v>42584.45826388889</v>
      </c>
      <c r="L2570">
        <v>1470153594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>
        <f>E2570/N2570</f>
        <v>50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11">
        <f>(StarterBook[[#This Row],[deadline]]/86400) + 25569+ (-5/24)</f>
        <v>42263.897129629629</v>
      </c>
      <c r="J2571">
        <v>1442457112</v>
      </c>
      <c r="K2571" s="11">
        <f>(StarterBook[[#This Row],[launched_at]]/86400)+25569+(-5/24)</f>
        <v>42233.897129629629</v>
      </c>
      <c r="L2571">
        <v>1439865112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>
        <f>E2571/N2571</f>
        <v>72.5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11">
        <f>(StarterBook[[#This Row],[deadline]]/86400) + 25569+ (-5/24)</f>
        <v>42774.694849537038</v>
      </c>
      <c r="J2572">
        <v>1486590035</v>
      </c>
      <c r="K2572" s="11">
        <f>(StarterBook[[#This Row],[launched_at]]/86400)+25569+(-5/24)</f>
        <v>42744.694849537038</v>
      </c>
      <c r="L2572">
        <v>1483998035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>
        <f>E2572/N2572</f>
        <v>29.5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11">
        <f>(StarterBook[[#This Row],[deadline]]/86400) + 25569+ (-5/24)</f>
        <v>42509.133344907408</v>
      </c>
      <c r="J2573">
        <v>1463645521</v>
      </c>
      <c r="K2573" s="11">
        <f>(StarterBook[[#This Row],[launched_at]]/86400)+25569+(-5/24)</f>
        <v>42449.133344907408</v>
      </c>
      <c r="L2573">
        <v>1458461521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>
        <f>E2573/N2573</f>
        <v>62.5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11">
        <f>(StarterBook[[#This Row],[deadline]]/86400) + 25569+ (-5/24)</f>
        <v>42106.911076388882</v>
      </c>
      <c r="J2574">
        <v>1428893517</v>
      </c>
      <c r="K2574" s="11">
        <f>(StarterBook[[#This Row],[launched_at]]/86400)+25569+(-5/24)</f>
        <v>42076.911076388882</v>
      </c>
      <c r="L2574">
        <v>1426301517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t="e">
        <f>E2574/N2574</f>
        <v>#DIV/0!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11">
        <f>(StarterBook[[#This Row],[deadline]]/86400) + 25569+ (-5/24)</f>
        <v>41874.383668981478</v>
      </c>
      <c r="J2575">
        <v>1408803149</v>
      </c>
      <c r="K2575" s="11">
        <f>(StarterBook[[#This Row],[launched_at]]/86400)+25569+(-5/24)</f>
        <v>41829.383668981478</v>
      </c>
      <c r="L2575">
        <v>1404915149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t="e">
        <f>E2575/N2575</f>
        <v>#DIV/0!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11">
        <f>(StarterBook[[#This Row],[deadline]]/86400) + 25569+ (-5/24)</f>
        <v>42508.617418981477</v>
      </c>
      <c r="J2576">
        <v>1463600945</v>
      </c>
      <c r="K2576" s="11">
        <f>(StarterBook[[#This Row],[launched_at]]/86400)+25569+(-5/24)</f>
        <v>42487.617418981477</v>
      </c>
      <c r="L2576">
        <v>1461786545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t="e">
        <f>E2576/N2576</f>
        <v>#DIV/0!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11">
        <f>(StarterBook[[#This Row],[deadline]]/86400) + 25569+ (-5/24)</f>
        <v>42015.900393518517</v>
      </c>
      <c r="J2577">
        <v>1421030194</v>
      </c>
      <c r="K2577" s="11">
        <f>(StarterBook[[#This Row],[launched_at]]/86400)+25569+(-5/24)</f>
        <v>41985.900393518517</v>
      </c>
      <c r="L2577">
        <v>1418438194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t="e">
        <f>E2577/N2577</f>
        <v>#DIV/0!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11">
        <f>(StarterBook[[#This Row],[deadline]]/86400) + 25569+ (-5/24)</f>
        <v>42104.759803240733</v>
      </c>
      <c r="J2578">
        <v>1428707647</v>
      </c>
      <c r="K2578" s="11">
        <f>(StarterBook[[#This Row],[launched_at]]/86400)+25569+(-5/24)</f>
        <v>42059.801469907405</v>
      </c>
      <c r="L2578">
        <v>1424823247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t="e">
        <f>E2578/N2578</f>
        <v>#DIV/0!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11">
        <f>(StarterBook[[#This Row],[deadline]]/86400) + 25569+ (-5/24)</f>
        <v>41855.612233796295</v>
      </c>
      <c r="J2579">
        <v>1407181297</v>
      </c>
      <c r="K2579" s="11">
        <f>(StarterBook[[#This Row],[launched_at]]/86400)+25569+(-5/24)</f>
        <v>41830.612233796295</v>
      </c>
      <c r="L2579">
        <v>1405021297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t="e">
        <f>E2579/N2579</f>
        <v>#DIV/0!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11">
        <f>(StarterBook[[#This Row],[deadline]]/86400) + 25569+ (-5/24)</f>
        <v>42286.499999999993</v>
      </c>
      <c r="J2580">
        <v>1444410000</v>
      </c>
      <c r="K2580" s="11">
        <f>(StarterBook[[#This Row],[launched_at]]/86400)+25569+(-5/24)</f>
        <v>42237.814571759256</v>
      </c>
      <c r="L2580">
        <v>1440203579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t="e">
        <f>E2580/N2580</f>
        <v>#DIV/0!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11">
        <f>(StarterBook[[#This Row],[deadline]]/86400) + 25569+ (-5/24)</f>
        <v>41897.621562499997</v>
      </c>
      <c r="J2581">
        <v>1410810903</v>
      </c>
      <c r="K2581" s="11">
        <f>(StarterBook[[#This Row],[launched_at]]/86400)+25569+(-5/24)</f>
        <v>41837.621562499997</v>
      </c>
      <c r="L2581">
        <v>1405626903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>
        <f>E2581/N2581</f>
        <v>23.083333333333332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11">
        <f>(StarterBook[[#This Row],[deadline]]/86400) + 25569+ (-5/24)</f>
        <v>42139.916666666664</v>
      </c>
      <c r="J2582">
        <v>1431745200</v>
      </c>
      <c r="K2582" s="11">
        <f>(StarterBook[[#This Row],[launched_at]]/86400)+25569+(-5/24)</f>
        <v>42110.118090277778</v>
      </c>
      <c r="L2582">
        <v>1429170603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>
        <f>E2582/N2582</f>
        <v>25.5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11">
        <f>(StarterBook[[#This Row],[deadline]]/86400) + 25569+ (-5/24)</f>
        <v>42324.461782407401</v>
      </c>
      <c r="J2583">
        <v>1447689898</v>
      </c>
      <c r="K2583" s="11">
        <f>(StarterBook[[#This Row],[launched_at]]/86400)+25569+(-5/24)</f>
        <v>42294.420115740737</v>
      </c>
      <c r="L2583">
        <v>1445094298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>
        <f>E2583/N2583</f>
        <v>48.18181818181818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11">
        <f>(StarterBook[[#This Row],[deadline]]/86400) + 25569+ (-5/24)</f>
        <v>42672.780486111107</v>
      </c>
      <c r="J2584">
        <v>1477784634</v>
      </c>
      <c r="K2584" s="11">
        <f>(StarterBook[[#This Row],[launched_at]]/86400)+25569+(-5/24)</f>
        <v>42642.780486111107</v>
      </c>
      <c r="L2584">
        <v>1475192634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>
        <f>E2584/N2584</f>
        <v>1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11">
        <f>(StarterBook[[#This Row],[deadline]]/86400) + 25569+ (-5/24)</f>
        <v>42079.519444444442</v>
      </c>
      <c r="J2585">
        <v>1426526880</v>
      </c>
      <c r="K2585" s="11">
        <f>(StarterBook[[#This Row],[launched_at]]/86400)+25569+(-5/24)</f>
        <v>42019.561111111114</v>
      </c>
      <c r="L2585">
        <v>1421346480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>
        <f>E2585/N2585</f>
        <v>1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11">
        <f>(StarterBook[[#This Row],[deadline]]/86400) + 25569+ (-5/24)</f>
        <v>42169.964918981474</v>
      </c>
      <c r="J2586">
        <v>1434341369</v>
      </c>
      <c r="K2586" s="11">
        <f>(StarterBook[[#This Row],[launched_at]]/86400)+25569+(-5/24)</f>
        <v>42139.964918981474</v>
      </c>
      <c r="L2586">
        <v>1431749369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t="e">
        <f>E2586/N2586</f>
        <v>#DIV/0!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11">
        <f>(StarterBook[[#This Row],[deadline]]/86400) + 25569+ (-5/24)</f>
        <v>41825.754999999997</v>
      </c>
      <c r="J2587">
        <v>1404601632</v>
      </c>
      <c r="K2587" s="11">
        <f>(StarterBook[[#This Row],[launched_at]]/86400)+25569+(-5/24)</f>
        <v>41795.754999999997</v>
      </c>
      <c r="L2587">
        <v>1402009632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>
        <f>E2587/N2587</f>
        <v>50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11">
        <f>(StarterBook[[#This Row],[deadline]]/86400) + 25569+ (-5/24)</f>
        <v>42363.121944444443</v>
      </c>
      <c r="J2588">
        <v>1451030136</v>
      </c>
      <c r="K2588" s="11">
        <f>(StarterBook[[#This Row],[launched_at]]/86400)+25569+(-5/24)</f>
        <v>42333.121944444443</v>
      </c>
      <c r="L2588">
        <v>1448438136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>
        <f>E2588/N2588</f>
        <v>5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11">
        <f>(StarterBook[[#This Row],[deadline]]/86400) + 25569+ (-5/24)</f>
        <v>42368.467048611106</v>
      </c>
      <c r="J2589">
        <v>1451491953</v>
      </c>
      <c r="K2589" s="11">
        <f>(StarterBook[[#This Row],[launched_at]]/86400)+25569+(-5/24)</f>
        <v>42338.467048611106</v>
      </c>
      <c r="L2589">
        <v>1448899953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>
        <f>E2589/N2589</f>
        <v>202.83333333333334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11">
        <f>(StarterBook[[#This Row],[deadline]]/86400) + 25569+ (-5/24)</f>
        <v>42094.343055555553</v>
      </c>
      <c r="J2590">
        <v>1427807640</v>
      </c>
      <c r="K2590" s="11">
        <f>(StarterBook[[#This Row],[launched_at]]/86400)+25569+(-5/24)</f>
        <v>42042.467893518515</v>
      </c>
      <c r="L2590">
        <v>1423325626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>
        <f>E2590/N2590</f>
        <v>29.125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11">
        <f>(StarterBook[[#This Row],[deadline]]/86400) + 25569+ (-5/24)</f>
        <v>42452.286192129628</v>
      </c>
      <c r="J2591">
        <v>1458733927</v>
      </c>
      <c r="K2591" s="11">
        <f>(StarterBook[[#This Row],[launched_at]]/86400)+25569+(-5/24)</f>
        <v>42422.327858796292</v>
      </c>
      <c r="L2591">
        <v>1456145527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>
        <f>E2591/N2591</f>
        <v>5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11">
        <f>(StarterBook[[#This Row],[deadline]]/86400) + 25569+ (-5/24)</f>
        <v>42395.380752314813</v>
      </c>
      <c r="J2592">
        <v>1453817297</v>
      </c>
      <c r="K2592" s="11">
        <f>(StarterBook[[#This Row],[launched_at]]/86400)+25569+(-5/24)</f>
        <v>42388.380752314813</v>
      </c>
      <c r="L2592">
        <v>1453212497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t="e">
        <f>E2592/N2592</f>
        <v>#DIV/0!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11">
        <f>(StarterBook[[#This Row],[deadline]]/86400) + 25569+ (-5/24)</f>
        <v>42442.656527777777</v>
      </c>
      <c r="J2593">
        <v>1457901924</v>
      </c>
      <c r="K2593" s="11">
        <f>(StarterBook[[#This Row],[launched_at]]/86400)+25569+(-5/24)</f>
        <v>42382.698194444441</v>
      </c>
      <c r="L2593">
        <v>1452721524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>
        <f>E2593/N2593</f>
        <v>13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11">
        <f>(StarterBook[[#This Row],[deadline]]/86400) + 25569+ (-5/24)</f>
        <v>41917.592835648145</v>
      </c>
      <c r="J2594">
        <v>1412536421</v>
      </c>
      <c r="K2594" s="11">
        <f>(StarterBook[[#This Row],[launched_at]]/86400)+25569+(-5/24)</f>
        <v>41887.592835648145</v>
      </c>
      <c r="L2594">
        <v>1409944421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>
        <f>E2594/N2594</f>
        <v>50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11">
        <f>(StarterBook[[#This Row],[deadline]]/86400) + 25569+ (-5/24)</f>
        <v>42119.636874999997</v>
      </c>
      <c r="J2595">
        <v>1429993026</v>
      </c>
      <c r="K2595" s="11">
        <f>(StarterBook[[#This Row],[launched_at]]/86400)+25569+(-5/24)</f>
        <v>42089.636874999997</v>
      </c>
      <c r="L2595">
        <v>1427401026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t="e">
        <f>E2595/N2595</f>
        <v>#DIV/0!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11">
        <f>(StarterBook[[#This Row],[deadline]]/86400) + 25569+ (-5/24)</f>
        <v>41858.759583333333</v>
      </c>
      <c r="J2596">
        <v>1407453228</v>
      </c>
      <c r="K2596" s="11">
        <f>(StarterBook[[#This Row],[launched_at]]/86400)+25569+(-5/24)</f>
        <v>41828.759583333333</v>
      </c>
      <c r="L2596">
        <v>1404861228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>
        <f>E2596/N2596</f>
        <v>1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11">
        <f>(StarterBook[[#This Row],[deadline]]/86400) + 25569+ (-5/24)</f>
        <v>42790.035879629628</v>
      </c>
      <c r="J2597">
        <v>1487915500</v>
      </c>
      <c r="K2597" s="11">
        <f>(StarterBook[[#This Row],[launched_at]]/86400)+25569+(-5/24)</f>
        <v>42760.035879629628</v>
      </c>
      <c r="L2597">
        <v>1485323500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>
        <f>E2597/N2597</f>
        <v>96.05263157894737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11">
        <f>(StarterBook[[#This Row],[deadline]]/86400) + 25569+ (-5/24)</f>
        <v>41858.45612268518</v>
      </c>
      <c r="J2598">
        <v>1407427009</v>
      </c>
      <c r="K2598" s="11">
        <f>(StarterBook[[#This Row],[launched_at]]/86400)+25569+(-5/24)</f>
        <v>41828.45612268518</v>
      </c>
      <c r="L2598">
        <v>1404835009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>
        <f>E2598/N2598</f>
        <v>305.77777777777777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11">
        <f>(StarterBook[[#This Row],[deadline]]/86400) + 25569+ (-5/24)</f>
        <v>42540.133298611108</v>
      </c>
      <c r="J2599">
        <v>1466323917</v>
      </c>
      <c r="K2599" s="11">
        <f>(StarterBook[[#This Row],[launched_at]]/86400)+25569+(-5/24)</f>
        <v>42510.133298611108</v>
      </c>
      <c r="L2599">
        <v>1463731917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>
        <f>E2599/N2599</f>
        <v>12.142857142857142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11">
        <f>(StarterBook[[#This Row],[deadline]]/86400) + 25569+ (-5/24)</f>
        <v>42270.631956018515</v>
      </c>
      <c r="J2600">
        <v>1443039001</v>
      </c>
      <c r="K2600" s="11">
        <f>(StarterBook[[#This Row],[launched_at]]/86400)+25569+(-5/24)</f>
        <v>42240.631956018515</v>
      </c>
      <c r="L2600">
        <v>1440447001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>
        <f>E2600/N2600</f>
        <v>83.571428571428569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11">
        <f>(StarterBook[[#This Row],[deadline]]/86400) + 25569+ (-5/24)</f>
        <v>41854.545682870368</v>
      </c>
      <c r="J2601">
        <v>1407089147</v>
      </c>
      <c r="K2601" s="11">
        <f>(StarterBook[[#This Row],[launched_at]]/86400)+25569+(-5/24)</f>
        <v>41809.545682870368</v>
      </c>
      <c r="L2601">
        <v>1403201147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>
        <f>E2601/N2601</f>
        <v>18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11">
        <f>(StarterBook[[#This Row],[deadline]]/86400) + 25569+ (-5/24)</f>
        <v>42454.650462962956</v>
      </c>
      <c r="J2602">
        <v>1458938200</v>
      </c>
      <c r="K2602" s="11">
        <f>(StarterBook[[#This Row],[launched_at]]/86400)+25569+(-5/24)</f>
        <v>42394.692129629628</v>
      </c>
      <c r="L2602">
        <v>1453757800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>
        <f>E2602/N2602</f>
        <v>115.53333333333333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11">
        <f>(StarterBook[[#This Row],[deadline]]/86400) + 25569+ (-5/24)</f>
        <v>41164.957638888889</v>
      </c>
      <c r="J2603">
        <v>1347508740</v>
      </c>
      <c r="K2603" s="11">
        <f>(StarterBook[[#This Row],[launched_at]]/86400)+25569+(-5/24)</f>
        <v>41150.693854166668</v>
      </c>
      <c r="L2603">
        <v>1346276349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>
        <f>E2603/N2603</f>
        <v>21.900662251655628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11">
        <f>(StarterBook[[#This Row],[deadline]]/86400) + 25569+ (-5/24)</f>
        <v>41955.680555555555</v>
      </c>
      <c r="J2604">
        <v>1415827200</v>
      </c>
      <c r="K2604" s="11">
        <f>(StarterBook[[#This Row],[launched_at]]/86400)+25569+(-5/24)</f>
        <v>41915.538981481477</v>
      </c>
      <c r="L2604">
        <v>1412358968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>
        <f>E2604/N2604</f>
        <v>80.022494887525568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11">
        <f>(StarterBook[[#This Row],[deadline]]/86400) + 25569+ (-5/24)</f>
        <v>41631.704328703701</v>
      </c>
      <c r="J2605">
        <v>1387835654</v>
      </c>
      <c r="K2605" s="11">
        <f>(StarterBook[[#This Row],[launched_at]]/86400)+25569+(-5/24)</f>
        <v>41617.704328703701</v>
      </c>
      <c r="L2605">
        <v>1386626054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>
        <f>E2605/N2605</f>
        <v>35.520000000000003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11">
        <f>(StarterBook[[#This Row],[deadline]]/86400) + 25569+ (-5/24)</f>
        <v>41027.842858796292</v>
      </c>
      <c r="J2606">
        <v>1335662023</v>
      </c>
      <c r="K2606" s="11">
        <f>(StarterBook[[#This Row],[launched_at]]/86400)+25569+(-5/24)</f>
        <v>40997.842858796292</v>
      </c>
      <c r="L2606">
        <v>1333070023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>
        <f>E2606/N2606</f>
        <v>64.933333333333323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11">
        <f>(StarterBook[[#This Row],[deadline]]/86400) + 25569+ (-5/24)</f>
        <v>42538.33321759259</v>
      </c>
      <c r="J2607">
        <v>1466168390</v>
      </c>
      <c r="K2607" s="11">
        <f>(StarterBook[[#This Row],[launched_at]]/86400)+25569+(-5/24)</f>
        <v>42508.33321759259</v>
      </c>
      <c r="L2607">
        <v>1463576390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>
        <f>E2607/N2607</f>
        <v>60.965703745743475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11">
        <f>(StarterBook[[#This Row],[deadline]]/86400) + 25569+ (-5/24)</f>
        <v>41758.504421296289</v>
      </c>
      <c r="J2608">
        <v>1398791182</v>
      </c>
      <c r="K2608" s="11">
        <f>(StarterBook[[#This Row],[launched_at]]/86400)+25569+(-5/24)</f>
        <v>41726.504421296289</v>
      </c>
      <c r="L2608">
        <v>1396026382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>
        <f>E2608/N2608</f>
        <v>31.444155844155844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11">
        <f>(StarterBook[[#This Row],[deadline]]/86400) + 25569+ (-5/24)</f>
        <v>42227.874999999993</v>
      </c>
      <c r="J2609">
        <v>1439344800</v>
      </c>
      <c r="K2609" s="11">
        <f>(StarterBook[[#This Row],[launched_at]]/86400)+25569+(-5/24)</f>
        <v>42184.666342592587</v>
      </c>
      <c r="L2609">
        <v>1435611572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>
        <f>E2609/N2609</f>
        <v>81.949748743718587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11">
        <f>(StarterBook[[#This Row],[deadline]]/86400) + 25569+ (-5/24)</f>
        <v>42808.791666666664</v>
      </c>
      <c r="J2610">
        <v>1489536000</v>
      </c>
      <c r="K2610" s="11">
        <f>(StarterBook[[#This Row],[launched_at]]/86400)+25569+(-5/24)</f>
        <v>42767.593379629623</v>
      </c>
      <c r="L2610">
        <v>1485976468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>
        <f>E2610/N2610</f>
        <v>58.92763157894737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11">
        <f>(StarterBook[[#This Row],[deadline]]/86400) + 25569+ (-5/24)</f>
        <v>41105.02952546296</v>
      </c>
      <c r="J2611">
        <v>1342330951</v>
      </c>
      <c r="K2611" s="11">
        <f>(StarterBook[[#This Row],[launched_at]]/86400)+25569+(-5/24)</f>
        <v>41075.02952546296</v>
      </c>
      <c r="L2611">
        <v>1339738951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>
        <f>E2611/N2611</f>
        <v>157.29347633136095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11">
        <f>(StarterBook[[#This Row],[deadline]]/86400) + 25569+ (-5/24)</f>
        <v>42604.082638888889</v>
      </c>
      <c r="J2612">
        <v>1471849140</v>
      </c>
      <c r="K2612" s="11">
        <f>(StarterBook[[#This Row],[launched_at]]/86400)+25569+(-5/24)</f>
        <v>42564.672743055555</v>
      </c>
      <c r="L2612">
        <v>1468444125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>
        <f>E2612/N2612</f>
        <v>55.758509532062391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11">
        <f>(StarterBook[[#This Row],[deadline]]/86400) + 25569+ (-5/24)</f>
        <v>42737.749305555553</v>
      </c>
      <c r="J2613">
        <v>1483397940</v>
      </c>
      <c r="K2613" s="11">
        <f>(StarterBook[[#This Row],[launched_at]]/86400)+25569+(-5/24)</f>
        <v>42704.127476851849</v>
      </c>
      <c r="L2613">
        <v>1480493014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>
        <f>E2613/N2613</f>
        <v>83.802893802893806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11">
        <f>(StarterBook[[#This Row],[deadline]]/86400) + 25569+ (-5/24)</f>
        <v>42012.934837962959</v>
      </c>
      <c r="J2614">
        <v>1420773970</v>
      </c>
      <c r="K2614" s="11">
        <f>(StarterBook[[#This Row],[launched_at]]/86400)+25569+(-5/24)</f>
        <v>41981.934837962959</v>
      </c>
      <c r="L2614">
        <v>1418095570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>
        <f>E2614/N2614</f>
        <v>58.422210884353746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11">
        <f>(StarterBook[[#This Row],[deadline]]/86400) + 25569+ (-5/24)</f>
        <v>41173.609884259255</v>
      </c>
      <c r="J2615">
        <v>1348256294</v>
      </c>
      <c r="K2615" s="11">
        <f>(StarterBook[[#This Row],[launched_at]]/86400)+25569+(-5/24)</f>
        <v>41143.609884259255</v>
      </c>
      <c r="L2615">
        <v>1345664294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>
        <f>E2615/N2615</f>
        <v>270.57142857142856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11">
        <f>(StarterBook[[#This Row],[deadline]]/86400) + 25569+ (-5/24)</f>
        <v>41759</v>
      </c>
      <c r="J2616">
        <v>1398834000</v>
      </c>
      <c r="K2616" s="11">
        <f>(StarterBook[[#This Row],[launched_at]]/86400)+25569+(-5/24)</f>
        <v>41730.500138888885</v>
      </c>
      <c r="L2616">
        <v>1396371612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>
        <f>E2616/N2616</f>
        <v>107.1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11">
        <f>(StarterBook[[#This Row],[deadline]]/86400) + 25569+ (-5/24)</f>
        <v>42490.291666666664</v>
      </c>
      <c r="J2617">
        <v>1462017600</v>
      </c>
      <c r="K2617" s="11">
        <f>(StarterBook[[#This Row],[launched_at]]/86400)+25569+(-5/24)</f>
        <v>42453.288935185185</v>
      </c>
      <c r="L2617">
        <v>1458820564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>
        <f>E2617/N2617</f>
        <v>47.180555555555557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11">
        <f>(StarterBook[[#This Row],[deadline]]/86400) + 25569+ (-5/24)</f>
        <v>42241.786215277774</v>
      </c>
      <c r="J2618">
        <v>1440546729</v>
      </c>
      <c r="K2618" s="11">
        <f>(StarterBook[[#This Row],[launched_at]]/86400)+25569+(-5/24)</f>
        <v>42211.786215277774</v>
      </c>
      <c r="L2618">
        <v>1437954729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>
        <f>E2618/N2618</f>
        <v>120.30882352941177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11">
        <f>(StarterBook[[#This Row],[deadline]]/86400) + 25569+ (-5/24)</f>
        <v>41932.666099537033</v>
      </c>
      <c r="J2619">
        <v>1413838751</v>
      </c>
      <c r="K2619" s="11">
        <f>(StarterBook[[#This Row],[launched_at]]/86400)+25569+(-5/24)</f>
        <v>41902.666099537033</v>
      </c>
      <c r="L2619">
        <v>1411246751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>
        <f>E2619/N2619</f>
        <v>27.59748427672956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11">
        <f>(StarterBook[[#This Row],[deadline]]/86400) + 25569+ (-5/24)</f>
        <v>42339.625706018516</v>
      </c>
      <c r="J2620">
        <v>1449000061</v>
      </c>
      <c r="K2620" s="11">
        <f>(StarterBook[[#This Row],[launched_at]]/86400)+25569+(-5/24)</f>
        <v>42279.584039351852</v>
      </c>
      <c r="L2620">
        <v>1443812461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>
        <f>E2620/N2620</f>
        <v>205.2987012987013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11">
        <f>(StarterBook[[#This Row],[deadline]]/86400) + 25569+ (-5/24)</f>
        <v>42300.249999999993</v>
      </c>
      <c r="J2621">
        <v>1445598000</v>
      </c>
      <c r="K2621" s="11">
        <f>(StarterBook[[#This Row],[launched_at]]/86400)+25569+(-5/24)</f>
        <v>42273.67597222222</v>
      </c>
      <c r="L2621">
        <v>1443302004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>
        <f>E2621/N2621</f>
        <v>35.547169811320757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11">
        <f>(StarterBook[[#This Row],[deadline]]/86400) + 25569+ (-5/24)</f>
        <v>42287.833333333336</v>
      </c>
      <c r="J2622">
        <v>1444525200</v>
      </c>
      <c r="K2622" s="11">
        <f>(StarterBook[[#This Row],[launched_at]]/86400)+25569+(-5/24)</f>
        <v>42250.958819444444</v>
      </c>
      <c r="L2622">
        <v>1441339242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>
        <f>E2622/N2622</f>
        <v>74.639488409272587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11">
        <f>(StarterBook[[#This Row],[deadline]]/86400) + 25569+ (-5/24)</f>
        <v>42145.539212962962</v>
      </c>
      <c r="J2623">
        <v>1432230988</v>
      </c>
      <c r="K2623" s="11">
        <f>(StarterBook[[#This Row],[launched_at]]/86400)+25569+(-5/24)</f>
        <v>42115.539212962962</v>
      </c>
      <c r="L2623">
        <v>1429638988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>
        <f>E2623/N2623</f>
        <v>47.058064516129029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11">
        <f>(StarterBook[[#This Row],[deadline]]/86400) + 25569+ (-5/24)</f>
        <v>42734.534907407404</v>
      </c>
      <c r="J2624">
        <v>1483120216</v>
      </c>
      <c r="K2624" s="11">
        <f>(StarterBook[[#This Row],[launched_at]]/86400)+25569+(-5/24)</f>
        <v>42689.534907407404</v>
      </c>
      <c r="L2624">
        <v>1479232216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>
        <f>E2624/N2624</f>
        <v>26.591351351351353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11">
        <f>(StarterBook[[#This Row],[deadline]]/86400) + 25569+ (-5/24)</f>
        <v>42706.048217592594</v>
      </c>
      <c r="J2625">
        <v>1480658966</v>
      </c>
      <c r="K2625" s="11">
        <f>(StarterBook[[#This Row],[launched_at]]/86400)+25569+(-5/24)</f>
        <v>42692.048217592594</v>
      </c>
      <c r="L2625">
        <v>1479449366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>
        <f>E2625/N2625</f>
        <v>36.774193548387096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11">
        <f>(StarterBook[[#This Row],[deadline]]/86400) + 25569+ (-5/24)</f>
        <v>41165.213217592587</v>
      </c>
      <c r="J2626">
        <v>1347530822</v>
      </c>
      <c r="K2626" s="11">
        <f>(StarterBook[[#This Row],[launched_at]]/86400)+25569+(-5/24)</f>
        <v>41144.213217592587</v>
      </c>
      <c r="L2626">
        <v>1345716422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>
        <f>E2626/N2626</f>
        <v>31.820544982698959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11">
        <f>(StarterBook[[#This Row],[deadline]]/86400) + 25569+ (-5/24)</f>
        <v>42683.643611111103</v>
      </c>
      <c r="J2627">
        <v>1478723208</v>
      </c>
      <c r="K2627" s="11">
        <f>(StarterBook[[#This Row],[launched_at]]/86400)+25569+(-5/24)</f>
        <v>42658.601944444446</v>
      </c>
      <c r="L2627">
        <v>1476559608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>
        <f>E2627/N2627</f>
        <v>27.576923076923077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11">
        <f>(StarterBook[[#This Row],[deadline]]/86400) + 25569+ (-5/24)</f>
        <v>42158.41978009259</v>
      </c>
      <c r="J2628">
        <v>1433343869</v>
      </c>
      <c r="K2628" s="11">
        <f>(StarterBook[[#This Row],[launched_at]]/86400)+25569+(-5/24)</f>
        <v>42128.41978009259</v>
      </c>
      <c r="L2628">
        <v>1430751869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>
        <f>E2628/N2628</f>
        <v>56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11">
        <f>(StarterBook[[#This Row],[deadline]]/86400) + 25569+ (-5/24)</f>
        <v>42334.662743055553</v>
      </c>
      <c r="J2629">
        <v>1448571261</v>
      </c>
      <c r="K2629" s="11">
        <f>(StarterBook[[#This Row],[launched_at]]/86400)+25569+(-5/24)</f>
        <v>42304.621076388888</v>
      </c>
      <c r="L2629">
        <v>1445975661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>
        <f>E2629/N2629</f>
        <v>21.555555555555557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11">
        <f>(StarterBook[[#This Row],[deadline]]/86400) + 25569+ (-5/24)</f>
        <v>41973.757719907408</v>
      </c>
      <c r="J2630">
        <v>1417389067</v>
      </c>
      <c r="K2630" s="11">
        <f>(StarterBook[[#This Row],[launched_at]]/86400)+25569+(-5/24)</f>
        <v>41953.757719907408</v>
      </c>
      <c r="L2630">
        <v>1415661067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>
        <f>E2630/N2630</f>
        <v>44.095238095238095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11">
        <f>(StarterBook[[#This Row],[deadline]]/86400) + 25569+ (-5/24)</f>
        <v>42138.330115740733</v>
      </c>
      <c r="J2631">
        <v>1431608122</v>
      </c>
      <c r="K2631" s="11">
        <f>(StarterBook[[#This Row],[launched_at]]/86400)+25569+(-5/24)</f>
        <v>42108.330115740733</v>
      </c>
      <c r="L2631">
        <v>1429016122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>
        <f>E2631/N2631</f>
        <v>63.87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11">
        <f>(StarterBook[[#This Row],[deadline]]/86400) + 25569+ (-5/24)</f>
        <v>42551.208333333336</v>
      </c>
      <c r="J2632">
        <v>1467280800</v>
      </c>
      <c r="K2632" s="11">
        <f>(StarterBook[[#This Row],[launched_at]]/86400)+25569+(-5/24)</f>
        <v>42523.897129629629</v>
      </c>
      <c r="L2632">
        <v>1464921112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>
        <f>E2632/N2632</f>
        <v>38.987654320987652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11">
        <f>(StarterBook[[#This Row],[deadline]]/86400) + 25569+ (-5/24)</f>
        <v>42245.960960648146</v>
      </c>
      <c r="J2633">
        <v>1440907427</v>
      </c>
      <c r="K2633" s="11">
        <f>(StarterBook[[#This Row],[launched_at]]/86400)+25569+(-5/24)</f>
        <v>42217.960960648146</v>
      </c>
      <c r="L2633">
        <v>1438488227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>
        <f>E2633/N2633</f>
        <v>80.185489510489504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11">
        <f>(StarterBook[[#This Row],[deadline]]/86400) + 25569+ (-5/24)</f>
        <v>42518.853460648148</v>
      </c>
      <c r="J2634">
        <v>1464485339</v>
      </c>
      <c r="K2634" s="11">
        <f>(StarterBook[[#This Row],[launched_at]]/86400)+25569+(-5/24)</f>
        <v>42493.853460648148</v>
      </c>
      <c r="L2634">
        <v>1462325339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>
        <f>E2634/N2634</f>
        <v>34.904761904761905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11">
        <f>(StarterBook[[#This Row],[deadline]]/86400) + 25569+ (-5/24)</f>
        <v>41697.75</v>
      </c>
      <c r="J2635">
        <v>1393542000</v>
      </c>
      <c r="K2635" s="11">
        <f>(StarterBook[[#This Row],[launched_at]]/86400)+25569+(-5/24)</f>
        <v>41667.614953703705</v>
      </c>
      <c r="L2635">
        <v>1390938332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>
        <f>E2635/N2635</f>
        <v>89.100502512562812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11">
        <f>(StarterBook[[#This Row],[deadline]]/86400) + 25569+ (-5/24)</f>
        <v>42642.448159722218</v>
      </c>
      <c r="J2636">
        <v>1475163921</v>
      </c>
      <c r="K2636" s="11">
        <f>(StarterBook[[#This Row],[launched_at]]/86400)+25569+(-5/24)</f>
        <v>42612.448159722218</v>
      </c>
      <c r="L2636">
        <v>1472571921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>
        <f>E2636/N2636</f>
        <v>39.44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11">
        <f>(StarterBook[[#This Row],[deadline]]/86400) + 25569+ (-5/24)</f>
        <v>42072.700937499998</v>
      </c>
      <c r="J2637">
        <v>1425937761</v>
      </c>
      <c r="K2637" s="11">
        <f>(StarterBook[[#This Row],[launched_at]]/86400)+25569+(-5/24)</f>
        <v>42037.742604166669</v>
      </c>
      <c r="L2637">
        <v>1422917361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>
        <f>E2637/N2637</f>
        <v>136.9047619047619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11">
        <f>(StarterBook[[#This Row],[deadline]]/86400) + 25569+ (-5/24)</f>
        <v>42658.833333333336</v>
      </c>
      <c r="J2638">
        <v>1476579600</v>
      </c>
      <c r="K2638" s="11">
        <f>(StarterBook[[#This Row],[launched_at]]/86400)+25569+(-5/24)</f>
        <v>42636.406412037039</v>
      </c>
      <c r="L2638">
        <v>1474641914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>
        <f>E2638/N2638</f>
        <v>37.46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11">
        <f>(StarterBook[[#This Row],[deadline]]/86400) + 25569+ (-5/24)</f>
        <v>42655.341145833336</v>
      </c>
      <c r="J2639">
        <v>1476277875</v>
      </c>
      <c r="K2639" s="11">
        <f>(StarterBook[[#This Row],[launched_at]]/86400)+25569+(-5/24)</f>
        <v>42639.341145833336</v>
      </c>
      <c r="L2639">
        <v>1474895475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>
        <f>E2639/N2639</f>
        <v>31.96153846153846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11">
        <f>(StarterBook[[#This Row],[deadline]]/86400) + 25569+ (-5/24)</f>
        <v>42019.70480324074</v>
      </c>
      <c r="J2640">
        <v>1421358895</v>
      </c>
      <c r="K2640" s="11">
        <f>(StarterBook[[#This Row],[launched_at]]/86400)+25569+(-5/24)</f>
        <v>41989.70480324074</v>
      </c>
      <c r="L2640">
        <v>1418766895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>
        <f>E2640/N2640</f>
        <v>25.214285714285715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11">
        <f>(StarterBook[[#This Row],[deadline]]/86400) + 25569+ (-5/24)</f>
        <v>42054.656805555554</v>
      </c>
      <c r="J2641">
        <v>1424378748</v>
      </c>
      <c r="K2641" s="11">
        <f>(StarterBook[[#This Row],[launched_at]]/86400)+25569+(-5/24)</f>
        <v>42024.656805555554</v>
      </c>
      <c r="L2641">
        <v>1421786748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>
        <f>E2641/N2641</f>
        <v>10.040816326530612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11">
        <f>(StarterBook[[#This Row],[deadline]]/86400) + 25569+ (-5/24)</f>
        <v>42162.952245370368</v>
      </c>
      <c r="J2642">
        <v>1433735474</v>
      </c>
      <c r="K2642" s="11">
        <f>(StarterBook[[#This Row],[launched_at]]/86400)+25569+(-5/24)</f>
        <v>42102.952245370368</v>
      </c>
      <c r="L2642">
        <v>1428551474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>
        <f>E2642/N2642</f>
        <v>45.94202898550725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11">
        <f>(StarterBook[[#This Row],[deadline]]/86400) + 25569+ (-5/24)</f>
        <v>41897.631249999999</v>
      </c>
      <c r="J2643">
        <v>1410811740</v>
      </c>
      <c r="K2643" s="11">
        <f>(StarterBook[[#This Row],[launched_at]]/86400)+25569+(-5/24)</f>
        <v>41880.618784722217</v>
      </c>
      <c r="L2643">
        <v>1409341863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>
        <f>E2643/N2643</f>
        <v>15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11">
        <f>(StarterBook[[#This Row],[deadline]]/86400) + 25569+ (-5/24)</f>
        <v>42566.081249999996</v>
      </c>
      <c r="J2644">
        <v>1468565820</v>
      </c>
      <c r="K2644" s="11">
        <f>(StarterBook[[#This Row],[launched_at]]/86400)+25569+(-5/24)</f>
        <v>42536.03828703703</v>
      </c>
      <c r="L2644">
        <v>1465970108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t="e">
        <f>E2644/N2644</f>
        <v>#DIV/0!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11">
        <f>(StarterBook[[#This Row],[deadline]]/86400) + 25569+ (-5/24)</f>
        <v>42725.124305555553</v>
      </c>
      <c r="J2645">
        <v>1482307140</v>
      </c>
      <c r="K2645" s="11">
        <f>(StarterBook[[#This Row],[launched_at]]/86400)+25569+(-5/24)</f>
        <v>42689.374016203707</v>
      </c>
      <c r="L2645">
        <v>1479218315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>
        <f>E2645/N2645</f>
        <v>223.58248500999335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11">
        <f>(StarterBook[[#This Row],[deadline]]/86400) + 25569+ (-5/24)</f>
        <v>42804.583738425928</v>
      </c>
      <c r="J2646">
        <v>1489172435</v>
      </c>
      <c r="K2646" s="11">
        <f>(StarterBook[[#This Row],[launched_at]]/86400)+25569+(-5/24)</f>
        <v>42774.583738425928</v>
      </c>
      <c r="L2646">
        <v>1486580435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>
        <f>E2646/N2646</f>
        <v>39.480769230769234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11">
        <f>(StarterBook[[#This Row],[deadline]]/86400) + 25569+ (-5/24)</f>
        <v>41951.675960648143</v>
      </c>
      <c r="J2647">
        <v>1415481203</v>
      </c>
      <c r="K2647" s="11">
        <f>(StarterBook[[#This Row],[launched_at]]/86400)+25569+(-5/24)</f>
        <v>41921.634293981479</v>
      </c>
      <c r="L2647">
        <v>1412885603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>
        <f>E2647/N2647</f>
        <v>91.304347826086953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11">
        <f>(StarterBook[[#This Row],[deadline]]/86400) + 25569+ (-5/24)</f>
        <v>42256.10496527778</v>
      </c>
      <c r="J2648">
        <v>1441783869</v>
      </c>
      <c r="K2648" s="11">
        <f>(StarterBook[[#This Row],[launched_at]]/86400)+25569+(-5/24)</f>
        <v>42226.10496527778</v>
      </c>
      <c r="L2648">
        <v>1439191869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>
        <f>E2648/N2648</f>
        <v>78.666205607476627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11">
        <f>(StarterBook[[#This Row],[deadline]]/86400) + 25569+ (-5/24)</f>
        <v>42230.053460648145</v>
      </c>
      <c r="J2649">
        <v>1439533019</v>
      </c>
      <c r="K2649" s="11">
        <f>(StarterBook[[#This Row],[launched_at]]/86400)+25569+(-5/24)</f>
        <v>42200.053460648145</v>
      </c>
      <c r="L2649">
        <v>1436941019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>
        <f>E2649/N2649</f>
        <v>12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11">
        <f>(StarterBook[[#This Row],[deadline]]/86400) + 25569+ (-5/24)</f>
        <v>42438.506481481476</v>
      </c>
      <c r="J2650">
        <v>1457543360</v>
      </c>
      <c r="K2650" s="11">
        <f>(StarterBook[[#This Row],[launched_at]]/86400)+25569+(-5/24)</f>
        <v>42408.506481481476</v>
      </c>
      <c r="L2650">
        <v>1454951360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>
        <f>E2650/N2650</f>
        <v>17.666666666666668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11">
        <f>(StarterBook[[#This Row],[deadline]]/86400) + 25569+ (-5/24)</f>
        <v>42401.788668981484</v>
      </c>
      <c r="J2651">
        <v>1454370941</v>
      </c>
      <c r="K2651" s="11">
        <f>(StarterBook[[#This Row],[launched_at]]/86400)+25569+(-5/24)</f>
        <v>42341.788668981484</v>
      </c>
      <c r="L2651">
        <v>1449186941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>
        <f>E2651/N2651</f>
        <v>41.333333333333336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11">
        <f>(StarterBook[[#This Row],[deadline]]/86400) + 25569+ (-5/24)</f>
        <v>42725.416006944441</v>
      </c>
      <c r="J2652">
        <v>1482332343</v>
      </c>
      <c r="K2652" s="11">
        <f>(StarterBook[[#This Row],[launched_at]]/86400)+25569+(-5/24)</f>
        <v>42695.416006944441</v>
      </c>
      <c r="L2652">
        <v>1479740343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>
        <f>E2652/N2652</f>
        <v>71.599999999999994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11">
        <f>(StarterBook[[#This Row],[deadline]]/86400) + 25569+ (-5/24)</f>
        <v>42355.597326388888</v>
      </c>
      <c r="J2653">
        <v>1450380009</v>
      </c>
      <c r="K2653" s="11">
        <f>(StarterBook[[#This Row],[launched_at]]/86400)+25569+(-5/24)</f>
        <v>42327.597326388888</v>
      </c>
      <c r="L2653">
        <v>1447960809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>
        <f>E2653/N2653</f>
        <v>307.8235294117647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11">
        <f>(StarterBook[[#This Row],[deadline]]/86400) + 25569+ (-5/24)</f>
        <v>41982.950520833336</v>
      </c>
      <c r="J2654">
        <v>1418183325</v>
      </c>
      <c r="K2654" s="11">
        <f>(StarterBook[[#This Row],[launched_at]]/86400)+25569+(-5/24)</f>
        <v>41952.950520833336</v>
      </c>
      <c r="L2654">
        <v>1415591325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>
        <f>E2654/N2654</f>
        <v>80.454545454545453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11">
        <f>(StarterBook[[#This Row],[deadline]]/86400) + 25569+ (-5/24)</f>
        <v>41802.958333333328</v>
      </c>
      <c r="J2655">
        <v>1402632000</v>
      </c>
      <c r="K2655" s="11">
        <f>(StarterBook[[#This Row],[launched_at]]/86400)+25569+(-5/24)</f>
        <v>41771.443599537037</v>
      </c>
      <c r="L2655">
        <v>1399909127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>
        <f>E2655/N2655</f>
        <v>83.942857142857136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11">
        <f>(StarterBook[[#This Row],[deadline]]/86400) + 25569+ (-5/24)</f>
        <v>42115.350995370369</v>
      </c>
      <c r="J2656">
        <v>1429622726</v>
      </c>
      <c r="K2656" s="11">
        <f>(StarterBook[[#This Row],[launched_at]]/86400)+25569+(-5/24)</f>
        <v>42055.392662037033</v>
      </c>
      <c r="L2656">
        <v>1424442326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>
        <f>E2656/N2656</f>
        <v>8.5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11">
        <f>(StarterBook[[#This Row],[deadline]]/86400) + 25569+ (-5/24)</f>
        <v>42409.624999999993</v>
      </c>
      <c r="J2657">
        <v>1455048000</v>
      </c>
      <c r="K2657" s="11">
        <f>(StarterBook[[#This Row],[launched_at]]/86400)+25569+(-5/24)</f>
        <v>42381.657951388886</v>
      </c>
      <c r="L2657">
        <v>1452631647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>
        <f>E2657/N2657</f>
        <v>73.372093023255815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11">
        <f>(StarterBook[[#This Row],[deadline]]/86400) + 25569+ (-5/24)</f>
        <v>42806.583333333336</v>
      </c>
      <c r="J2658">
        <v>1489345200</v>
      </c>
      <c r="K2658" s="11">
        <f>(StarterBook[[#This Row],[launched_at]]/86400)+25569+(-5/24)</f>
        <v>42767.480185185188</v>
      </c>
      <c r="L2658">
        <v>1485966688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>
        <f>E2658/N2658</f>
        <v>112.86184210526316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11">
        <f>(StarterBook[[#This Row],[deadline]]/86400) + 25569+ (-5/24)</f>
        <v>42584.854166666664</v>
      </c>
      <c r="J2659">
        <v>1470187800</v>
      </c>
      <c r="K2659" s="11">
        <f>(StarterBook[[#This Row],[launched_at]]/86400)+25569+(-5/24)</f>
        <v>42551.720520833333</v>
      </c>
      <c r="L2659">
        <v>1467325053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>
        <f>E2659/N2659</f>
        <v>95.277627118644077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11">
        <f>(StarterBook[[#This Row],[deadline]]/86400) + 25569+ (-5/24)</f>
        <v>42581.675856481474</v>
      </c>
      <c r="J2660">
        <v>1469913194</v>
      </c>
      <c r="K2660" s="11">
        <f>(StarterBook[[#This Row],[launched_at]]/86400)+25569+(-5/24)</f>
        <v>42551.675856481474</v>
      </c>
      <c r="L2660">
        <v>1467321194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>
        <f>E2660/N2660</f>
        <v>22.75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11">
        <f>(StarterBook[[#This Row],[deadline]]/86400) + 25569+ (-5/24)</f>
        <v>42111.861226851848</v>
      </c>
      <c r="J2661">
        <v>1429321210</v>
      </c>
      <c r="K2661" s="11">
        <f>(StarterBook[[#This Row],[launched_at]]/86400)+25569+(-5/24)</f>
        <v>42081.861226851848</v>
      </c>
      <c r="L2661">
        <v>1426729210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>
        <f>E2661/N2661</f>
        <v>133.30000000000001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11">
        <f>(StarterBook[[#This Row],[deadline]]/86400) + 25569+ (-5/24)</f>
        <v>42332.546504629623</v>
      </c>
      <c r="J2662">
        <v>1448388418</v>
      </c>
      <c r="K2662" s="11">
        <f>(StarterBook[[#This Row],[launched_at]]/86400)+25569+(-5/24)</f>
        <v>42272.504837962959</v>
      </c>
      <c r="L2662">
        <v>1443200818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>
        <f>E2662/N2662</f>
        <v>3.8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11">
        <f>(StarterBook[[#This Row],[deadline]]/86400) + 25569+ (-5/24)</f>
        <v>41572.750115740739</v>
      </c>
      <c r="J2663">
        <v>1382742010</v>
      </c>
      <c r="K2663" s="11">
        <f>(StarterBook[[#This Row],[launched_at]]/86400)+25569+(-5/24)</f>
        <v>41542.750115740739</v>
      </c>
      <c r="L2663">
        <v>1380150010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>
        <f>E2663/N2663</f>
        <v>85.75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11">
        <f>(StarterBook[[#This Row],[deadline]]/86400) + 25569+ (-5/24)</f>
        <v>42237.538344907407</v>
      </c>
      <c r="J2664">
        <v>1440179713</v>
      </c>
      <c r="K2664" s="11">
        <f>(StarterBook[[#This Row],[launched_at]]/86400)+25569+(-5/24)</f>
        <v>42207.538344907407</v>
      </c>
      <c r="L2664">
        <v>1437587713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>
        <f>E2664/N2664</f>
        <v>267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11">
        <f>(StarterBook[[#This Row],[deadline]]/86400) + 25569+ (-5/24)</f>
        <v>42251.416666666664</v>
      </c>
      <c r="J2665">
        <v>1441378800</v>
      </c>
      <c r="K2665" s="11">
        <f>(StarterBook[[#This Row],[launched_at]]/86400)+25569+(-5/24)</f>
        <v>42222.41443287037</v>
      </c>
      <c r="L2665">
        <v>1438873007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>
        <f>E2665/N2665</f>
        <v>373.55803571428572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11">
        <f>(StarterBook[[#This Row],[deadline]]/86400) + 25569+ (-5/24)</f>
        <v>42347.082638888889</v>
      </c>
      <c r="J2666">
        <v>1449644340</v>
      </c>
      <c r="K2666" s="11">
        <f>(StarterBook[[#This Row],[launched_at]]/86400)+25569+(-5/24)</f>
        <v>42312.817094907405</v>
      </c>
      <c r="L2666">
        <v>1446683797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>
        <f>E2666/N2666</f>
        <v>174.03846153846155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11">
        <f>(StarterBook[[#This Row],[deadline]]/86400) + 25569+ (-5/24)</f>
        <v>42128.687199074069</v>
      </c>
      <c r="J2667">
        <v>1430774974</v>
      </c>
      <c r="K2667" s="11">
        <f>(StarterBook[[#This Row],[launched_at]]/86400)+25569+(-5/24)</f>
        <v>42083.687199074069</v>
      </c>
      <c r="L2667">
        <v>1426886974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>
        <f>E2667/N2667</f>
        <v>93.695652173913047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11">
        <f>(StarterBook[[#This Row],[deadline]]/86400) + 25569+ (-5/24)</f>
        <v>42272.666666666664</v>
      </c>
      <c r="J2668">
        <v>1443214800</v>
      </c>
      <c r="K2668" s="11">
        <f>(StarterBook[[#This Row],[launched_at]]/86400)+25569+(-5/24)</f>
        <v>42235.55600694444</v>
      </c>
      <c r="L2668">
        <v>1440008439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>
        <f>E2668/N2668</f>
        <v>77.327718446601949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11">
        <f>(StarterBook[[#This Row],[deadline]]/86400) + 25569+ (-5/24)</f>
        <v>42410.717777777776</v>
      </c>
      <c r="J2669">
        <v>1455142416</v>
      </c>
      <c r="K2669" s="11">
        <f>(StarterBook[[#This Row],[launched_at]]/86400)+25569+(-5/24)</f>
        <v>42380.717777777776</v>
      </c>
      <c r="L2669">
        <v>1452550416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>
        <f>E2669/N2669</f>
        <v>92.222222222222229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11">
        <f>(StarterBook[[#This Row],[deadline]]/86400) + 25569+ (-5/24)</f>
        <v>42317.397222222215</v>
      </c>
      <c r="J2670">
        <v>1447079520</v>
      </c>
      <c r="K2670" s="11">
        <f>(StarterBook[[#This Row],[launched_at]]/86400)+25569+(-5/24)</f>
        <v>42275.380381944444</v>
      </c>
      <c r="L2670">
        <v>1443449265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>
        <f>E2670/N2670</f>
        <v>60.964285714285715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11">
        <f>(StarterBook[[#This Row],[deadline]]/86400) + 25569+ (-5/24)</f>
        <v>42378.827499999992</v>
      </c>
      <c r="J2671">
        <v>1452387096</v>
      </c>
      <c r="K2671" s="11">
        <f>(StarterBook[[#This Row],[launched_at]]/86400)+25569+(-5/24)</f>
        <v>42318.827499999992</v>
      </c>
      <c r="L2671">
        <v>1447203096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>
        <f>E2671/N2671</f>
        <v>91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11">
        <f>(StarterBook[[#This Row],[deadline]]/86400) + 25569+ (-5/24)</f>
        <v>41848.812268518515</v>
      </c>
      <c r="J2672">
        <v>1406593780</v>
      </c>
      <c r="K2672" s="11">
        <f>(StarterBook[[#This Row],[launched_at]]/86400)+25569+(-5/24)</f>
        <v>41820.812268518515</v>
      </c>
      <c r="L2672">
        <v>1404174580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>
        <f>E2672/N2672</f>
        <v>41.583333333333336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11">
        <f>(StarterBook[[#This Row],[deadline]]/86400) + 25569+ (-5/24)</f>
        <v>41992.609722222223</v>
      </c>
      <c r="J2673">
        <v>1419017880</v>
      </c>
      <c r="K2673" s="11">
        <f>(StarterBook[[#This Row],[launched_at]]/86400)+25569+(-5/24)</f>
        <v>41962.54069444444</v>
      </c>
      <c r="L2673">
        <v>1416419916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>
        <f>E2673/N2673</f>
        <v>33.761904761904759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11">
        <f>(StarterBook[[#This Row],[deadline]]/86400) + 25569+ (-5/24)</f>
        <v>42366.041666666664</v>
      </c>
      <c r="J2674">
        <v>1451282400</v>
      </c>
      <c r="K2674" s="11">
        <f>(StarterBook[[#This Row],[launched_at]]/86400)+25569+(-5/24)</f>
        <v>42344.675810185181</v>
      </c>
      <c r="L2674">
        <v>1449436390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>
        <f>E2674/N2674</f>
        <v>70.61702127659575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11">
        <f>(StarterBook[[#This Row],[deadline]]/86400) + 25569+ (-5/24)</f>
        <v>41941.739583333328</v>
      </c>
      <c r="J2675">
        <v>1414622700</v>
      </c>
      <c r="K2675" s="11">
        <f>(StarterBook[[#This Row],[launched_at]]/86400)+25569+(-5/24)</f>
        <v>41912.333321759259</v>
      </c>
      <c r="L2675">
        <v>1412081999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>
        <f>E2675/N2675</f>
        <v>167.15151515151516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11">
        <f>(StarterBook[[#This Row],[deadline]]/86400) + 25569+ (-5/24)</f>
        <v>42555.999305555553</v>
      </c>
      <c r="J2676">
        <v>1467694740</v>
      </c>
      <c r="K2676" s="11">
        <f>(StarterBook[[#This Row],[launched_at]]/86400)+25569+(-5/24)</f>
        <v>42529.424421296295</v>
      </c>
      <c r="L2676">
        <v>1465398670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>
        <f>E2676/N2676</f>
        <v>128.61988304093566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11">
        <f>(StarterBook[[#This Row],[deadline]]/86400) + 25569+ (-5/24)</f>
        <v>41953.690844907404</v>
      </c>
      <c r="J2677">
        <v>1415655289</v>
      </c>
      <c r="K2677" s="11">
        <f>(StarterBook[[#This Row],[launched_at]]/86400)+25569+(-5/24)</f>
        <v>41923.649178240739</v>
      </c>
      <c r="L2677">
        <v>1413059689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>
        <f>E2677/N2677</f>
        <v>65.41379310344827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11">
        <f>(StarterBook[[#This Row],[deadline]]/86400) + 25569+ (-5/24)</f>
        <v>42512.416365740741</v>
      </c>
      <c r="J2678">
        <v>1463929174</v>
      </c>
      <c r="K2678" s="11">
        <f>(StarterBook[[#This Row],[launched_at]]/86400)+25569+(-5/24)</f>
        <v>42482.416365740741</v>
      </c>
      <c r="L2678">
        <v>1461337174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>
        <f>E2678/N2678</f>
        <v>117.55555555555556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11">
        <f>(StarterBook[[#This Row],[deadline]]/86400) + 25569+ (-5/24)</f>
        <v>41822.821099537039</v>
      </c>
      <c r="J2679">
        <v>1404348143</v>
      </c>
      <c r="K2679" s="11">
        <f>(StarterBook[[#This Row],[launched_at]]/86400)+25569+(-5/24)</f>
        <v>41792.821099537039</v>
      </c>
      <c r="L2679">
        <v>1401756143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>
        <f>E2679/N2679</f>
        <v>126.48148148148148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11">
        <f>(StarterBook[[#This Row],[deadline]]/86400) + 25569+ (-5/24)</f>
        <v>42271.589872685181</v>
      </c>
      <c r="J2680">
        <v>1443121765</v>
      </c>
      <c r="K2680" s="11">
        <f>(StarterBook[[#This Row],[launched_at]]/86400)+25569+(-5/24)</f>
        <v>42241.589872685181</v>
      </c>
      <c r="L2680">
        <v>1440529765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>
        <f>E2680/N2680</f>
        <v>550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11">
        <f>(StarterBook[[#This Row],[deadline]]/86400) + 25569+ (-5/24)</f>
        <v>42062.792754629627</v>
      </c>
      <c r="J2681">
        <v>1425081694</v>
      </c>
      <c r="K2681" s="11">
        <f>(StarterBook[[#This Row],[launched_at]]/86400)+25569+(-5/24)</f>
        <v>42032.792754629627</v>
      </c>
      <c r="L2681">
        <v>1422489694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>
        <f>E2681/N2681</f>
        <v>44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11">
        <f>(StarterBook[[#This Row],[deadline]]/86400) + 25569+ (-5/24)</f>
        <v>42465.961701388886</v>
      </c>
      <c r="J2682">
        <v>1459915491</v>
      </c>
      <c r="K2682" s="11">
        <f>(StarterBook[[#This Row],[launched_at]]/86400)+25569+(-5/24)</f>
        <v>42436.003368055557</v>
      </c>
      <c r="L2682">
        <v>1457327091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>
        <f>E2682/N2682</f>
        <v>69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11">
        <f>(StarterBook[[#This Row],[deadline]]/86400) + 25569+ (-5/24)</f>
        <v>41830.686921296292</v>
      </c>
      <c r="J2683">
        <v>1405027750</v>
      </c>
      <c r="K2683" s="11">
        <f>(StarterBook[[#This Row],[launched_at]]/86400)+25569+(-5/24)</f>
        <v>41805.686921296292</v>
      </c>
      <c r="L2683">
        <v>1402867750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>
        <f>E2683/N2683</f>
        <v>27.5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11">
        <f>(StarterBook[[#This Row],[deadline]]/86400) + 25569+ (-5/24)</f>
        <v>41965.040972222218</v>
      </c>
      <c r="J2684">
        <v>1416635940</v>
      </c>
      <c r="K2684" s="11">
        <f>(StarterBook[[#This Row],[launched_at]]/86400)+25569+(-5/24)</f>
        <v>41932.663657407407</v>
      </c>
      <c r="L2684">
        <v>1413838540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>
        <f>E2684/N2684</f>
        <v>84.9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11">
        <f>(StarterBook[[#This Row],[deadline]]/86400) + 25569+ (-5/24)</f>
        <v>42064.546759259254</v>
      </c>
      <c r="J2685">
        <v>1425233240</v>
      </c>
      <c r="K2685" s="11">
        <f>(StarterBook[[#This Row],[launched_at]]/86400)+25569+(-5/24)</f>
        <v>42034.546759259254</v>
      </c>
      <c r="L2685">
        <v>1422641240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>
        <f>E2685/N2685</f>
        <v>12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11">
        <f>(StarterBook[[#This Row],[deadline]]/86400) + 25569+ (-5/24)</f>
        <v>41860.706307870372</v>
      </c>
      <c r="J2686">
        <v>1407621425</v>
      </c>
      <c r="K2686" s="11">
        <f>(StarterBook[[#This Row],[launched_at]]/86400)+25569+(-5/24)</f>
        <v>41820.706307870372</v>
      </c>
      <c r="L2686">
        <v>1404165425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>
        <f>E2686/N2686</f>
        <v>200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11">
        <f>(StarterBook[[#This Row],[deadline]]/86400) + 25569+ (-5/24)</f>
        <v>42121.44594907407</v>
      </c>
      <c r="J2687">
        <v>1430149330</v>
      </c>
      <c r="K2687" s="11">
        <f>(StarterBook[[#This Row],[launched_at]]/86400)+25569+(-5/24)</f>
        <v>42061.487615740734</v>
      </c>
      <c r="L2687">
        <v>1424968930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>
        <f>E2687/N2687</f>
        <v>10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11">
        <f>(StarterBook[[#This Row],[deadline]]/86400) + 25569+ (-5/24)</f>
        <v>41912.766469907401</v>
      </c>
      <c r="J2688">
        <v>1412119423</v>
      </c>
      <c r="K2688" s="11">
        <f>(StarterBook[[#This Row],[launched_at]]/86400)+25569+(-5/24)</f>
        <v>41892.766469907401</v>
      </c>
      <c r="L2688">
        <v>1410391423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t="e">
        <f>E2688/N2688</f>
        <v>#DIV/0!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11">
        <f>(StarterBook[[#This Row],[deadline]]/86400) + 25569+ (-5/24)</f>
        <v>42184.431921296295</v>
      </c>
      <c r="J2689">
        <v>1435591318</v>
      </c>
      <c r="K2689" s="11">
        <f>(StarterBook[[#This Row],[launched_at]]/86400)+25569+(-5/24)</f>
        <v>42154.431921296295</v>
      </c>
      <c r="L2689">
        <v>1432999318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t="e">
        <f>E2689/N2689</f>
        <v>#DIV/0!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11">
        <f>(StarterBook[[#This Row],[deadline]]/86400) + 25569+ (-5/24)</f>
        <v>42058.916666666664</v>
      </c>
      <c r="J2690">
        <v>1424746800</v>
      </c>
      <c r="K2690" s="11">
        <f>(StarterBook[[#This Row],[launched_at]]/86400)+25569+(-5/24)</f>
        <v>42027.910532407404</v>
      </c>
      <c r="L2690">
        <v>1422067870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>
        <f>E2690/N2690</f>
        <v>5.2857142857142856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11">
        <f>(StarterBook[[#This Row],[deadline]]/86400) + 25569+ (-5/24)</f>
        <v>42581.75335648148</v>
      </c>
      <c r="J2691">
        <v>1469919890</v>
      </c>
      <c r="K2691" s="11">
        <f>(StarterBook[[#This Row],[launched_at]]/86400)+25569+(-5/24)</f>
        <v>42551.75335648148</v>
      </c>
      <c r="L2691">
        <v>1467327890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>
        <f>E2691/N2691</f>
        <v>1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11">
        <f>(StarterBook[[#This Row],[deadline]]/86400) + 25569+ (-5/24)</f>
        <v>42157.89671296296</v>
      </c>
      <c r="J2692">
        <v>1433298676</v>
      </c>
      <c r="K2692" s="11">
        <f>(StarterBook[[#This Row],[launched_at]]/86400)+25569+(-5/24)</f>
        <v>42112.89671296296</v>
      </c>
      <c r="L2692">
        <v>1429410676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>
        <f>E2692/N2692</f>
        <v>72.762711864406782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11">
        <f>(StarterBook[[#This Row],[deadline]]/86400) + 25569+ (-5/24)</f>
        <v>42134.515706018516</v>
      </c>
      <c r="J2693">
        <v>1431278557</v>
      </c>
      <c r="K2693" s="11">
        <f>(StarterBook[[#This Row],[launched_at]]/86400)+25569+(-5/24)</f>
        <v>42089.515706018516</v>
      </c>
      <c r="L2693">
        <v>1427390557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>
        <f>E2693/N2693</f>
        <v>17.5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11">
        <f>(StarterBook[[#This Row],[deadline]]/86400) + 25569+ (-5/24)</f>
        <v>42088.084027777775</v>
      </c>
      <c r="J2694">
        <v>1427266860</v>
      </c>
      <c r="K2694" s="11">
        <f>(StarterBook[[#This Row],[launched_at]]/86400)+25569+(-5/24)</f>
        <v>42058.125694444439</v>
      </c>
      <c r="L2694">
        <v>1424678460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>
        <f>E2694/N2694</f>
        <v>25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11">
        <f>(StarterBook[[#This Row],[deadline]]/86400) + 25569+ (-5/24)</f>
        <v>41863.930162037032</v>
      </c>
      <c r="J2695">
        <v>1407899966</v>
      </c>
      <c r="K2695" s="11">
        <f>(StarterBook[[#This Row],[launched_at]]/86400)+25569+(-5/24)</f>
        <v>41833.930162037032</v>
      </c>
      <c r="L2695">
        <v>1405307966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>
        <f>E2695/N2695</f>
        <v>13.333333333333334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11">
        <f>(StarterBook[[#This Row],[deadline]]/86400) + 25569+ (-5/24)</f>
        <v>41907.932164351849</v>
      </c>
      <c r="J2696">
        <v>1411701739</v>
      </c>
      <c r="K2696" s="11">
        <f>(StarterBook[[#This Row],[launched_at]]/86400)+25569+(-5/24)</f>
        <v>41877.932164351849</v>
      </c>
      <c r="L2696">
        <v>1409109739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>
        <f>E2696/N2696</f>
        <v>1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11">
        <f>(StarterBook[[#This Row],[deadline]]/86400) + 25569+ (-5/24)</f>
        <v>42107.931921296295</v>
      </c>
      <c r="J2697">
        <v>1428981718</v>
      </c>
      <c r="K2697" s="11">
        <f>(StarterBook[[#This Row],[launched_at]]/86400)+25569+(-5/24)</f>
        <v>42047.973587962959</v>
      </c>
      <c r="L2697">
        <v>1423801318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>
        <f>E2697/N2697</f>
        <v>23.666666666666668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11">
        <f>(StarterBook[[#This Row],[deadline]]/86400) + 25569+ (-5/24)</f>
        <v>41998.636111111111</v>
      </c>
      <c r="J2698">
        <v>1419538560</v>
      </c>
      <c r="K2698" s="11">
        <f>(StarterBook[[#This Row],[launched_at]]/86400)+25569+(-5/24)</f>
        <v>41964.636111111111</v>
      </c>
      <c r="L2698">
        <v>1416600960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>
        <f>E2698/N2698</f>
        <v>89.21052631578948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11">
        <f>(StarterBook[[#This Row],[deadline]]/86400) + 25569+ (-5/24)</f>
        <v>42218.708333333336</v>
      </c>
      <c r="J2699">
        <v>1438552800</v>
      </c>
      <c r="K2699" s="11">
        <f>(StarterBook[[#This Row],[launched_at]]/86400)+25569+(-5/24)</f>
        <v>42187.731747685182</v>
      </c>
      <c r="L2699">
        <v>1435876423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>
        <f>E2699/N2699</f>
        <v>116.55769230769231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11">
        <f>(StarterBook[[#This Row],[deadline]]/86400) + 25569+ (-5/24)</f>
        <v>41817.689907407403</v>
      </c>
      <c r="J2700">
        <v>1403904808</v>
      </c>
      <c r="K2700" s="11">
        <f>(StarterBook[[#This Row],[launched_at]]/86400)+25569+(-5/24)</f>
        <v>41787.689907407403</v>
      </c>
      <c r="L2700">
        <v>1401312808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>
        <f>E2700/N2700</f>
        <v>13.005000000000001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11">
        <f>(StarterBook[[#This Row],[deadline]]/86400) + 25569+ (-5/24)</f>
        <v>41859.688229166662</v>
      </c>
      <c r="J2701">
        <v>1407533463</v>
      </c>
      <c r="K2701" s="11">
        <f>(StarterBook[[#This Row],[launched_at]]/86400)+25569+(-5/24)</f>
        <v>41829.688229166662</v>
      </c>
      <c r="L2701">
        <v>1404941463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t="e">
        <f>E2701/N2701</f>
        <v>#DIV/0!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11">
        <f>(StarterBook[[#This Row],[deadline]]/86400) + 25569+ (-5/24)</f>
        <v>41900.666342592587</v>
      </c>
      <c r="J2702">
        <v>1411073972</v>
      </c>
      <c r="K2702" s="11">
        <f>(StarterBook[[#This Row],[launched_at]]/86400)+25569+(-5/24)</f>
        <v>41870.666342592587</v>
      </c>
      <c r="L2702">
        <v>1408481972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>
        <f>E2702/N2702</f>
        <v>17.5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11">
        <f>(StarterBook[[#This Row],[deadline]]/86400) + 25569+ (-5/24)</f>
        <v>42832.524699074071</v>
      </c>
      <c r="J2703">
        <v>1491586534</v>
      </c>
      <c r="K2703" s="11">
        <f>(StarterBook[[#This Row],[launched_at]]/86400)+25569+(-5/24)</f>
        <v>42801.566365740735</v>
      </c>
      <c r="L2703">
        <v>1488911734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>
        <f>E2703/N2703</f>
        <v>34.130434782608695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11">
        <f>(StarterBook[[#This Row],[deadline]]/86400) + 25569+ (-5/24)</f>
        <v>42830.551817129628</v>
      </c>
      <c r="J2704">
        <v>1491416077</v>
      </c>
      <c r="K2704" s="11">
        <f>(StarterBook[[#This Row],[launched_at]]/86400)+25569+(-5/24)</f>
        <v>42800.593483796292</v>
      </c>
      <c r="L2704">
        <v>1488827677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>
        <f>E2704/N2704</f>
        <v>132.34615384615384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11">
        <f>(StarterBook[[#This Row],[deadline]]/86400) + 25569+ (-5/24)</f>
        <v>42816.440162037034</v>
      </c>
      <c r="J2705">
        <v>1490196830</v>
      </c>
      <c r="K2705" s="11">
        <f>(StarterBook[[#This Row],[launched_at]]/86400)+25569+(-5/24)</f>
        <v>42756.481828703698</v>
      </c>
      <c r="L2705">
        <v>1485016430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>
        <f>E2705/N2705</f>
        <v>922.22222222222217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11">
        <f>(StarterBook[[#This Row],[deadline]]/86400) + 25569+ (-5/24)</f>
        <v>42830.61243055555</v>
      </c>
      <c r="J2706">
        <v>1491421314</v>
      </c>
      <c r="K2706" s="11">
        <f>(StarterBook[[#This Row],[launched_at]]/86400)+25569+(-5/24)</f>
        <v>42787.654097222221</v>
      </c>
      <c r="L2706">
        <v>1487709714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>
        <f>E2706/N2706</f>
        <v>163.57142857142858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11">
        <f>(StarterBook[[#This Row],[deadline]]/86400) + 25569+ (-5/24)</f>
        <v>42818.666180555556</v>
      </c>
      <c r="J2707">
        <v>1490389158</v>
      </c>
      <c r="K2707" s="11">
        <f>(StarterBook[[#This Row],[launched_at]]/86400)+25569+(-5/24)</f>
        <v>42773.70784722222</v>
      </c>
      <c r="L2707">
        <v>1486504758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>
        <f>E2707/N2707</f>
        <v>217.375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11">
        <f>(StarterBook[[#This Row],[deadline]]/86400) + 25569+ (-5/24)</f>
        <v>41928.082638888889</v>
      </c>
      <c r="J2708">
        <v>1413442740</v>
      </c>
      <c r="K2708" s="11">
        <f>(StarterBook[[#This Row],[launched_at]]/86400)+25569+(-5/24)</f>
        <v>41899.086608796293</v>
      </c>
      <c r="L2708">
        <v>1410937483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>
        <f>E2708/N2708</f>
        <v>149.44486692015209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11">
        <f>(StarterBook[[#This Row],[deadline]]/86400) + 25569+ (-5/24)</f>
        <v>41421.082638888889</v>
      </c>
      <c r="J2709">
        <v>1369637940</v>
      </c>
      <c r="K2709" s="11">
        <f>(StarterBook[[#This Row],[launched_at]]/86400)+25569+(-5/24)</f>
        <v>41391.574571759258</v>
      </c>
      <c r="L2709">
        <v>1367088443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>
        <f>E2709/N2709</f>
        <v>71.237487309644663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11">
        <f>(StarterBook[[#This Row],[deadline]]/86400) + 25569+ (-5/24)</f>
        <v>42572.489884259259</v>
      </c>
      <c r="J2710">
        <v>1469119526</v>
      </c>
      <c r="K2710" s="11">
        <f>(StarterBook[[#This Row],[launched_at]]/86400)+25569+(-5/24)</f>
        <v>42512.489884259259</v>
      </c>
      <c r="L27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>
        <f>E2710/N2710</f>
        <v>44.464318398474738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11">
        <f>(StarterBook[[#This Row],[deadline]]/86400) + 25569+ (-5/24)</f>
        <v>42646.957638888889</v>
      </c>
      <c r="J2711">
        <v>1475553540</v>
      </c>
      <c r="K2711" s="11">
        <f>(StarterBook[[#This Row],[launched_at]]/86400)+25569+(-5/24)</f>
        <v>42611.941446759258</v>
      </c>
      <c r="L2711">
        <v>1472528141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>
        <f>E2711/N2711</f>
        <v>164.94480519480518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11">
        <f>(StarterBook[[#This Row],[deadline]]/86400) + 25569+ (-5/24)</f>
        <v>41859.875</v>
      </c>
      <c r="J2712">
        <v>1407549600</v>
      </c>
      <c r="K2712" s="11">
        <f>(StarterBook[[#This Row],[launched_at]]/86400)+25569+(-5/24)</f>
        <v>41828.021157407406</v>
      </c>
      <c r="L2712">
        <v>1404797428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>
        <f>E2712/N2712</f>
        <v>84.871516544117654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11">
        <f>(StarterBook[[#This Row],[deadline]]/86400) + 25569+ (-5/24)</f>
        <v>41810.709027777775</v>
      </c>
      <c r="J2713">
        <v>1403301660</v>
      </c>
      <c r="K2713" s="11">
        <f>(StarterBook[[#This Row],[launched_at]]/86400)+25569+(-5/24)</f>
        <v>41780.536921296291</v>
      </c>
      <c r="L2713">
        <v>1400694790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>
        <f>E2713/N2713</f>
        <v>53.945205479452056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11">
        <f>(StarterBook[[#This Row],[deadline]]/86400) + 25569+ (-5/24)</f>
        <v>41468.541666666664</v>
      </c>
      <c r="J2714">
        <v>1373738400</v>
      </c>
      <c r="K2714" s="11">
        <f>(StarterBook[[#This Row],[launched_at]]/86400)+25569+(-5/24)</f>
        <v>41431.853703703702</v>
      </c>
      <c r="L2714">
        <v>1370568560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>
        <f>E2714/N2714</f>
        <v>50.531468531468533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11">
        <f>(StarterBook[[#This Row],[deadline]]/86400) + 25569+ (-5/24)</f>
        <v>42362.445416666662</v>
      </c>
      <c r="J2715">
        <v>1450971684</v>
      </c>
      <c r="K2715" s="11">
        <f>(StarterBook[[#This Row],[launched_at]]/86400)+25569+(-5/24)</f>
        <v>42322.445416666662</v>
      </c>
      <c r="L2715">
        <v>1447515684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>
        <f>E2715/N2715</f>
        <v>108.00140845070422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11">
        <f>(StarterBook[[#This Row],[deadline]]/86400) + 25569+ (-5/24)</f>
        <v>42657.749999999993</v>
      </c>
      <c r="J2716">
        <v>1476486000</v>
      </c>
      <c r="K2716" s="11">
        <f>(StarterBook[[#This Row],[launched_at]]/86400)+25569+(-5/24)</f>
        <v>42629.446712962956</v>
      </c>
      <c r="L2716">
        <v>1474040596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>
        <f>E2716/N2716</f>
        <v>95.373770491803285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11">
        <f>(StarterBook[[#This Row],[deadline]]/86400) + 25569+ (-5/24)</f>
        <v>42421.190138888887</v>
      </c>
      <c r="J2717">
        <v>1456047228</v>
      </c>
      <c r="K2717" s="11">
        <f>(StarterBook[[#This Row],[launched_at]]/86400)+25569+(-5/24)</f>
        <v>42387.190138888887</v>
      </c>
      <c r="L2717">
        <v>1453109628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>
        <f>E2717/N2717</f>
        <v>57.631016333938291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11">
        <f>(StarterBook[[#This Row],[deadline]]/86400) + 25569+ (-5/24)</f>
        <v>42285.124918981477</v>
      </c>
      <c r="J2718">
        <v>1444291193</v>
      </c>
      <c r="K2718" s="11">
        <f>(StarterBook[[#This Row],[launched_at]]/86400)+25569+(-5/24)</f>
        <v>42255.124918981477</v>
      </c>
      <c r="L2718">
        <v>1441699193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>
        <f>E2718/N2718</f>
        <v>64.160481283422456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11">
        <f>(StarterBook[[#This Row],[deadline]]/86400) + 25569+ (-5/24)</f>
        <v>41979.748252314814</v>
      </c>
      <c r="J2719">
        <v>1417906649</v>
      </c>
      <c r="K2719" s="11">
        <f>(StarterBook[[#This Row],[launched_at]]/86400)+25569+(-5/24)</f>
        <v>41934.706585648142</v>
      </c>
      <c r="L2719">
        <v>1414015049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>
        <f>E2719/N2719</f>
        <v>92.387692307692305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11">
        <f>(StarterBook[[#This Row],[deadline]]/86400) + 25569+ (-5/24)</f>
        <v>42493.749999999993</v>
      </c>
      <c r="J2720">
        <v>1462316400</v>
      </c>
      <c r="K2720" s="11">
        <f>(StarterBook[[#This Row],[launched_at]]/86400)+25569+(-5/24)</f>
        <v>42465.388252314813</v>
      </c>
      <c r="L2720">
        <v>1459865945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>
        <f>E2720/N2720</f>
        <v>125.97972972972973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11">
        <f>(StarterBook[[#This Row],[deadline]]/86400) + 25569+ (-5/24)</f>
        <v>42477.781180555554</v>
      </c>
      <c r="J2721">
        <v>1460936694</v>
      </c>
      <c r="K2721" s="11">
        <f>(StarterBook[[#This Row],[launched_at]]/86400)+25569+(-5/24)</f>
        <v>42417.822847222218</v>
      </c>
      <c r="L2721">
        <v>1455756294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>
        <f>E2721/N2721</f>
        <v>94.637681159420296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11">
        <f>(StarterBook[[#This Row],[deadline]]/86400) + 25569+ (-5/24)</f>
        <v>42685.299224537033</v>
      </c>
      <c r="J2722">
        <v>1478866253</v>
      </c>
      <c r="K2722" s="11">
        <f>(StarterBook[[#This Row],[launched_at]]/86400)+25569+(-5/24)</f>
        <v>42655.257557870369</v>
      </c>
      <c r="L2722">
        <v>1476270653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>
        <f>E2722/N2722</f>
        <v>170.69942196531792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11">
        <f>(StarterBook[[#This Row],[deadline]]/86400) + 25569+ (-5/24)</f>
        <v>41523.583333333328</v>
      </c>
      <c r="J2723">
        <v>1378494000</v>
      </c>
      <c r="K2723" s="11">
        <f>(StarterBook[[#This Row],[launched_at]]/86400)+25569+(-5/24)</f>
        <v>41493.335625</v>
      </c>
      <c r="L2723">
        <v>1375880598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>
        <f>E2723/N2723</f>
        <v>40.762081784386616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11">
        <f>(StarterBook[[#This Row],[deadline]]/86400) + 25569+ (-5/24)</f>
        <v>42764.64876157407</v>
      </c>
      <c r="J2724">
        <v>1485722053</v>
      </c>
      <c r="K2724" s="11">
        <f>(StarterBook[[#This Row],[launched_at]]/86400)+25569+(-5/24)</f>
        <v>42704.64876157407</v>
      </c>
      <c r="L2724">
        <v>1480538053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>
        <f>E2724/N2724</f>
        <v>68.254054054054052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11">
        <f>(StarterBook[[#This Row],[deadline]]/86400) + 25569+ (-5/24)</f>
        <v>42004.672314814808</v>
      </c>
      <c r="J2725">
        <v>1420060088</v>
      </c>
      <c r="K2725" s="11">
        <f>(StarterBook[[#This Row],[launched_at]]/86400)+25569+(-5/24)</f>
        <v>41944.630648148144</v>
      </c>
      <c r="L2725">
        <v>1414872488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>
        <f>E2725/N2725</f>
        <v>95.48863636363636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11">
        <f>(StarterBook[[#This Row],[deadline]]/86400) + 25569+ (-5/24)</f>
        <v>42231.118738425925</v>
      </c>
      <c r="J2726">
        <v>1439625059</v>
      </c>
      <c r="K2726" s="11">
        <f>(StarterBook[[#This Row],[launched_at]]/86400)+25569+(-5/24)</f>
        <v>42199.118738425925</v>
      </c>
      <c r="L2726">
        <v>1436860259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>
        <f>E2726/N2726</f>
        <v>7.1902649656526005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11">
        <f>(StarterBook[[#This Row],[deadline]]/86400) + 25569+ (-5/24)</f>
        <v>42795.53628472222</v>
      </c>
      <c r="J2727">
        <v>1488390735</v>
      </c>
      <c r="K2727" s="11">
        <f>(StarterBook[[#This Row],[launched_at]]/86400)+25569+(-5/24)</f>
        <v>42745.53628472222</v>
      </c>
      <c r="L2727">
        <v>1484070735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>
        <f>E2727/N2727</f>
        <v>511.65486725663715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11">
        <f>(StarterBook[[#This Row],[deadline]]/86400) + 25569+ (-5/24)</f>
        <v>42482.371655092589</v>
      </c>
      <c r="J2728">
        <v>1461333311</v>
      </c>
      <c r="K2728" s="11">
        <f>(StarterBook[[#This Row],[launched_at]]/86400)+25569+(-5/24)</f>
        <v>42452.371655092589</v>
      </c>
      <c r="L2728">
        <v>1458741311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>
        <f>E2728/N2728</f>
        <v>261.74504950495049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11">
        <f>(StarterBook[[#This Row],[deadline]]/86400) + 25569+ (-5/24)</f>
        <v>42223.468321759261</v>
      </c>
      <c r="J2729">
        <v>1438964063</v>
      </c>
      <c r="K2729" s="11">
        <f>(StarterBook[[#This Row],[launched_at]]/86400)+25569+(-5/24)</f>
        <v>42198.468321759261</v>
      </c>
      <c r="L2729">
        <v>1436804063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>
        <f>E2729/N2729</f>
        <v>69.760961810466767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11">
        <f>(StarterBook[[#This Row],[deadline]]/86400) + 25569+ (-5/24)</f>
        <v>42368.391597222224</v>
      </c>
      <c r="J2730">
        <v>1451485434</v>
      </c>
      <c r="K2730" s="11">
        <f>(StarterBook[[#This Row],[launched_at]]/86400)+25569+(-5/24)</f>
        <v>42333.391597222224</v>
      </c>
      <c r="L2730">
        <v>1448461434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>
        <f>E2730/N2730</f>
        <v>77.229591836734699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11">
        <f>(StarterBook[[#This Row],[deadline]]/86400) + 25569+ (-5/24)</f>
        <v>42125.032372685186</v>
      </c>
      <c r="J2731">
        <v>1430459197</v>
      </c>
      <c r="K2731" s="11">
        <f>(StarterBook[[#This Row],[launched_at]]/86400)+25569+(-5/24)</f>
        <v>42095.032372685186</v>
      </c>
      <c r="L2731">
        <v>1427867197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>
        <f>E2731/N2731</f>
        <v>340.56521739130437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11">
        <f>(StarterBook[[#This Row],[deadline]]/86400) + 25569+ (-5/24)</f>
        <v>41386.333043981482</v>
      </c>
      <c r="J2732">
        <v>1366635575</v>
      </c>
      <c r="K2732" s="11">
        <f>(StarterBook[[#This Row],[launched_at]]/86400)+25569+(-5/24)</f>
        <v>41351.333043981482</v>
      </c>
      <c r="L2732">
        <v>1363611575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>
        <f>E2732/N2732</f>
        <v>67.417903225806455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11">
        <f>(StarterBook[[#This Row],[deadline]]/86400) + 25569+ (-5/24)</f>
        <v>41929.958333333328</v>
      </c>
      <c r="J2733">
        <v>1413604800</v>
      </c>
      <c r="K2733" s="11">
        <f>(StarterBook[[#This Row],[launched_at]]/86400)+25569+(-5/24)</f>
        <v>41872.317384259259</v>
      </c>
      <c r="L2733">
        <v>1408624622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>
        <f>E2733/N2733</f>
        <v>845.70270270270271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11">
        <f>(StarterBook[[#This Row],[deadline]]/86400) + 25569+ (-5/24)</f>
        <v>41421.791666666664</v>
      </c>
      <c r="J2734">
        <v>1369699200</v>
      </c>
      <c r="K2734" s="11">
        <f>(StarterBook[[#This Row],[launched_at]]/86400)+25569+(-5/24)</f>
        <v>41389.599861111106</v>
      </c>
      <c r="L2734">
        <v>1366917828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>
        <f>E2734/N2734</f>
        <v>97.191780821917803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11">
        <f>(StarterBook[[#This Row],[deadline]]/86400) + 25569+ (-5/24)</f>
        <v>42104.022847222215</v>
      </c>
      <c r="J2735">
        <v>1428643974</v>
      </c>
      <c r="K2735" s="11">
        <f>(StarterBook[[#This Row],[launched_at]]/86400)+25569+(-5/24)</f>
        <v>42044.064513888887</v>
      </c>
      <c r="L2735">
        <v>1423463574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>
        <f>E2735/N2735</f>
        <v>451.84033613445376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11">
        <f>(StarterBook[[#This Row],[deadline]]/86400) + 25569+ (-5/24)</f>
        <v>42656.707638888889</v>
      </c>
      <c r="J2736">
        <v>1476395940</v>
      </c>
      <c r="K2736" s="11">
        <f>(StarterBook[[#This Row],[launched_at]]/86400)+25569+(-5/24)</f>
        <v>42626.460555555554</v>
      </c>
      <c r="L2736">
        <v>1473782592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>
        <f>E2736/N2736</f>
        <v>138.66871165644173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11">
        <f>(StarterBook[[#This Row],[deadline]]/86400) + 25569+ (-5/24)</f>
        <v>41346.625</v>
      </c>
      <c r="J2737">
        <v>1363204800</v>
      </c>
      <c r="K2737" s="11">
        <f>(StarterBook[[#This Row],[launched_at]]/86400)+25569+(-5/24)</f>
        <v>41315.912615740737</v>
      </c>
      <c r="L2737">
        <v>1360551250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>
        <f>E2737/N2737</f>
        <v>21.640147492625371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11">
        <f>(StarterBook[[#This Row],[deadline]]/86400) + 25569+ (-5/24)</f>
        <v>41752.458020833328</v>
      </c>
      <c r="J2738">
        <v>1398268773</v>
      </c>
      <c r="K2738" s="11">
        <f>(StarterBook[[#This Row],[launched_at]]/86400)+25569+(-5/24)</f>
        <v>41722.458020833328</v>
      </c>
      <c r="L2738">
        <v>1395676773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>
        <f>E2738/N2738</f>
        <v>169.51724137931035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11">
        <f>(StarterBook[[#This Row],[deadline]]/86400) + 25569+ (-5/24)</f>
        <v>41654.583333333328</v>
      </c>
      <c r="J2739">
        <v>1389812400</v>
      </c>
      <c r="K2739" s="11">
        <f>(StarterBook[[#This Row],[launched_at]]/86400)+25569+(-5/24)</f>
        <v>41611.709340277775</v>
      </c>
      <c r="L2739">
        <v>1386108087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>
        <f>E2739/N2739</f>
        <v>161.88210526315791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11">
        <f>(StarterBook[[#This Row],[deadline]]/86400) + 25569+ (-5/24)</f>
        <v>42679.935231481482</v>
      </c>
      <c r="J2740">
        <v>1478402804</v>
      </c>
      <c r="K2740" s="11">
        <f>(StarterBook[[#This Row],[launched_at]]/86400)+25569+(-5/24)</f>
        <v>42619.935231481482</v>
      </c>
      <c r="L2740">
        <v>1473218804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>
        <f>E2740/N2740</f>
        <v>493.13333333333333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11">
        <f>(StarterBook[[#This Row],[deadline]]/86400) + 25569+ (-5/24)</f>
        <v>41764.679594907408</v>
      </c>
      <c r="J2741">
        <v>1399324717</v>
      </c>
      <c r="K2741" s="11">
        <f>(StarterBook[[#This Row],[launched_at]]/86400)+25569+(-5/24)</f>
        <v>41719.679594907408</v>
      </c>
      <c r="L2741">
        <v>1395436717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>
        <f>E2741/N2741</f>
        <v>22.120418848167539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11">
        <f>(StarterBook[[#This Row],[deadline]]/86400) + 25569+ (-5/24)</f>
        <v>42074.781851851854</v>
      </c>
      <c r="J2742">
        <v>1426117552</v>
      </c>
      <c r="K2742" s="11">
        <f>(StarterBook[[#This Row],[launched_at]]/86400)+25569+(-5/24)</f>
        <v>42044.823518518511</v>
      </c>
      <c r="L2742">
        <v>1423529152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>
        <f>E2742/N2742</f>
        <v>18.235294117647058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11">
        <f>(StarterBook[[#This Row],[deadline]]/86400) + 25569+ (-5/24)</f>
        <v>41931.879861111105</v>
      </c>
      <c r="J2743">
        <v>1413770820</v>
      </c>
      <c r="K2743" s="11">
        <f>(StarterBook[[#This Row],[launched_at]]/86400)+25569+(-5/24)</f>
        <v>41911.449097222219</v>
      </c>
      <c r="L2743">
        <v>1412005602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>
        <f>E2743/N2743</f>
        <v>8.75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11">
        <f>(StarterBook[[#This Row],[deadline]]/86400) + 25569+ (-5/24)</f>
        <v>41044.511423611111</v>
      </c>
      <c r="J2744">
        <v>1337102187</v>
      </c>
      <c r="K2744" s="11">
        <f>(StarterBook[[#This Row],[launched_at]]/86400)+25569+(-5/24)</f>
        <v>41030.511423611111</v>
      </c>
      <c r="L2744">
        <v>1335892587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>
        <f>E2744/N2744</f>
        <v>40.611111111111114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11">
        <f>(StarterBook[[#This Row],[deadline]]/86400) + 25569+ (-5/24)</f>
        <v>42662.120451388888</v>
      </c>
      <c r="J2745">
        <v>1476863607</v>
      </c>
      <c r="K2745" s="11">
        <f>(StarterBook[[#This Row],[launched_at]]/86400)+25569+(-5/24)</f>
        <v>42632.120451388888</v>
      </c>
      <c r="L2745">
        <v>1474271607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t="e">
        <f>E2745/N2745</f>
        <v>#DIV/0!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11">
        <f>(StarterBook[[#This Row],[deadline]]/86400) + 25569+ (-5/24)</f>
        <v>40967.854143518518</v>
      </c>
      <c r="J2746">
        <v>1330478998</v>
      </c>
      <c r="K2746" s="11">
        <f>(StarterBook[[#This Row],[launched_at]]/86400)+25569+(-5/24)</f>
        <v>40937.854143518518</v>
      </c>
      <c r="L2746">
        <v>1327886998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>
        <f>E2746/N2746</f>
        <v>37.954545454545453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11">
        <f>(StarterBook[[#This Row],[deadline]]/86400) + 25569+ (-5/24)</f>
        <v>41104.779722222222</v>
      </c>
      <c r="J2747">
        <v>1342309368</v>
      </c>
      <c r="K2747" s="11">
        <f>(StarterBook[[#This Row],[launched_at]]/86400)+25569+(-5/24)</f>
        <v>41044.779722222222</v>
      </c>
      <c r="L2747">
        <v>1337125368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>
        <f>E2747/N2747</f>
        <v>35.734693877551024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11">
        <f>(StarterBook[[#This Row],[deadline]]/86400) + 25569+ (-5/24)</f>
        <v>41880.57304398148</v>
      </c>
      <c r="J2748">
        <v>1409337911</v>
      </c>
      <c r="K2748" s="11">
        <f>(StarterBook[[#This Row],[launched_at]]/86400)+25569+(-5/24)</f>
        <v>41850.57304398148</v>
      </c>
      <c r="L2748">
        <v>1406745911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>
        <f>E2748/N2748</f>
        <v>42.157894736842103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11">
        <f>(StarterBook[[#This Row],[deadline]]/86400) + 25569+ (-5/24)</f>
        <v>41075.923611111109</v>
      </c>
      <c r="J2749">
        <v>1339816200</v>
      </c>
      <c r="K2749" s="11">
        <f>(StarterBook[[#This Row],[launched_at]]/86400)+25569+(-5/24)</f>
        <v>41044.439780092587</v>
      </c>
      <c r="L2749">
        <v>1337095997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>
        <f>E2749/N2749</f>
        <v>35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11">
        <f>(StarterBook[[#This Row],[deadline]]/86400) + 25569+ (-5/24)</f>
        <v>42615.502337962964</v>
      </c>
      <c r="J2750">
        <v>1472835802</v>
      </c>
      <c r="K2750" s="11">
        <f>(StarterBook[[#This Row],[launched_at]]/86400)+25569+(-5/24)</f>
        <v>42585.502337962964</v>
      </c>
      <c r="L2750">
        <v>1470243802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>
        <f>E2750/N2750</f>
        <v>13.25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11">
        <f>(StarterBook[[#This Row],[deadline]]/86400) + 25569+ (-5/24)</f>
        <v>42098.549039351848</v>
      </c>
      <c r="J2751">
        <v>1428171037</v>
      </c>
      <c r="K2751" s="11">
        <f>(StarterBook[[#This Row],[launched_at]]/86400)+25569+(-5/24)</f>
        <v>42068.59070601852</v>
      </c>
      <c r="L2751">
        <v>1425582637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>
        <f>E2751/N2751</f>
        <v>55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11">
        <f>(StarterBook[[#This Row],[deadline]]/86400) + 25569+ (-5/24)</f>
        <v>41090.625</v>
      </c>
      <c r="J2752">
        <v>1341086400</v>
      </c>
      <c r="K2752" s="11">
        <f>(StarterBook[[#This Row],[launched_at]]/86400)+25569+(-5/24)</f>
        <v>41078.691493055558</v>
      </c>
      <c r="L2752">
        <v>1340055345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t="e">
        <f>E2752/N2752</f>
        <v>#DIV/0!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11">
        <f>(StarterBook[[#This Row],[deadline]]/86400) + 25569+ (-5/24)</f>
        <v>41807.678726851846</v>
      </c>
      <c r="J2753">
        <v>1403039842</v>
      </c>
      <c r="K2753" s="11">
        <f>(StarterBook[[#This Row],[launched_at]]/86400)+25569+(-5/24)</f>
        <v>41747.678726851846</v>
      </c>
      <c r="L2753">
        <v>1397855842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t="e">
        <f>E2753/N2753</f>
        <v>#DIV/0!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11">
        <f>(StarterBook[[#This Row],[deadline]]/86400) + 25569+ (-5/24)</f>
        <v>40895.556759259256</v>
      </c>
      <c r="J2754">
        <v>1324232504</v>
      </c>
      <c r="K2754" s="11">
        <f>(StarterBook[[#This Row],[launched_at]]/86400)+25569+(-5/24)</f>
        <v>40855.556759259256</v>
      </c>
      <c r="L2754">
        <v>1320776504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>
        <f>E2754/N2754</f>
        <v>39.285714285714285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11">
        <f>(StarterBook[[#This Row],[deadline]]/86400) + 25569+ (-5/24)</f>
        <v>41147.692395833328</v>
      </c>
      <c r="J2755">
        <v>1346017023</v>
      </c>
      <c r="K2755" s="11">
        <f>(StarterBook[[#This Row],[launched_at]]/86400)+25569+(-5/24)</f>
        <v>41117.692395833328</v>
      </c>
      <c r="L2755">
        <v>1343425023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>
        <f>E2755/N2755</f>
        <v>47.5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11">
        <f>(StarterBook[[#This Row],[deadline]]/86400) + 25569+ (-5/24)</f>
        <v>41893.427673611106</v>
      </c>
      <c r="J2756">
        <v>1410448551</v>
      </c>
      <c r="K2756" s="11">
        <f>(StarterBook[[#This Row],[launched_at]]/86400)+25569+(-5/24)</f>
        <v>41863.427673611106</v>
      </c>
      <c r="L2756">
        <v>1407856551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t="e">
        <f>E2756/N2756</f>
        <v>#DIV/0!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11">
        <f>(StarterBook[[#This Row],[deadline]]/86400) + 25569+ (-5/24)</f>
        <v>42102.582488425927</v>
      </c>
      <c r="J2757">
        <v>1428519527</v>
      </c>
      <c r="K2757" s="11">
        <f>(StarterBook[[#This Row],[launched_at]]/86400)+25569+(-5/24)</f>
        <v>42072.582488425927</v>
      </c>
      <c r="L2757">
        <v>1425927527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>
        <f>E2757/N2757</f>
        <v>17.333333333333332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11">
        <f>(StarterBook[[#This Row],[deadline]]/86400) + 25569+ (-5/24)</f>
        <v>41650.692141203697</v>
      </c>
      <c r="J2758">
        <v>1389476201</v>
      </c>
      <c r="K2758" s="11">
        <f>(StarterBook[[#This Row],[launched_at]]/86400)+25569+(-5/24)</f>
        <v>41620.692141203697</v>
      </c>
      <c r="L2758">
        <v>1386884201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>
        <f>E2758/N2758</f>
        <v>31.757575757575758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11">
        <f>(StarterBook[[#This Row],[deadline]]/86400) + 25569+ (-5/24)</f>
        <v>42588.448287037034</v>
      </c>
      <c r="J2759">
        <v>1470498332</v>
      </c>
      <c r="K2759" s="11">
        <f>(StarterBook[[#This Row],[launched_at]]/86400)+25569+(-5/24)</f>
        <v>42573.448287037034</v>
      </c>
      <c r="L2759">
        <v>1469202332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>
        <f>E2759/N2759</f>
        <v>5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11">
        <f>(StarterBook[[#This Row],[deadline]]/86400) + 25569+ (-5/24)</f>
        <v>42653.23359953703</v>
      </c>
      <c r="J2760">
        <v>1476095783</v>
      </c>
      <c r="K2760" s="11">
        <f>(StarterBook[[#This Row],[launched_at]]/86400)+25569+(-5/24)</f>
        <v>42639.23359953703</v>
      </c>
      <c r="L2760">
        <v>1474886183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>
        <f>E2760/N2760</f>
        <v>39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11">
        <f>(StarterBook[[#This Row],[deadline]]/86400) + 25569+ (-5/24)</f>
        <v>42567.158171296294</v>
      </c>
      <c r="J2761">
        <v>1468658866</v>
      </c>
      <c r="K2761" s="11">
        <f>(StarterBook[[#This Row],[launched_at]]/86400)+25569+(-5/24)</f>
        <v>42524.158171296294</v>
      </c>
      <c r="L2761">
        <v>1464943666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>
        <f>E2761/N2761</f>
        <v>52.5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11">
        <f>(StarterBook[[#This Row],[deadline]]/86400) + 25569+ (-5/24)</f>
        <v>41445.252986111111</v>
      </c>
      <c r="J2762">
        <v>1371726258</v>
      </c>
      <c r="K2762" s="11">
        <f>(StarterBook[[#This Row],[launched_at]]/86400)+25569+(-5/24)</f>
        <v>41415.252986111111</v>
      </c>
      <c r="L2762">
        <v>1369134258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t="e">
        <f>E2762/N2762</f>
        <v>#DIV/0!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11">
        <f>(StarterBook[[#This Row],[deadline]]/86400) + 25569+ (-5/24)</f>
        <v>41276.85524305555</v>
      </c>
      <c r="J2763">
        <v>1357176693</v>
      </c>
      <c r="K2763" s="11">
        <f>(StarterBook[[#This Row],[launched_at]]/86400)+25569+(-5/24)</f>
        <v>41246.85524305555</v>
      </c>
      <c r="L2763">
        <v>1354584693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>
        <f>E2763/N2763</f>
        <v>9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11">
        <f>(StarterBook[[#This Row],[deadline]]/86400) + 25569+ (-5/24)</f>
        <v>40986.786979166667</v>
      </c>
      <c r="J2764">
        <v>1332114795</v>
      </c>
      <c r="K2764" s="11">
        <f>(StarterBook[[#This Row],[launched_at]]/86400)+25569+(-5/24)</f>
        <v>40926.828645833331</v>
      </c>
      <c r="L2764">
        <v>1326934395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>
        <f>E2764/N2764</f>
        <v>25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11">
        <f>(StarterBook[[#This Row],[deadline]]/86400) + 25569+ (-5/24)</f>
        <v>41418.371342592589</v>
      </c>
      <c r="J2765">
        <v>1369403684</v>
      </c>
      <c r="K2765" s="11">
        <f>(StarterBook[[#This Row],[launched_at]]/86400)+25569+(-5/24)</f>
        <v>41373.371342592589</v>
      </c>
      <c r="L2765">
        <v>1365515684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>
        <f>E2765/N2765</f>
        <v>30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11">
        <f>(StarterBook[[#This Row],[deadline]]/86400) + 25569+ (-5/24)</f>
        <v>41059.583333333328</v>
      </c>
      <c r="J2766">
        <v>1338404400</v>
      </c>
      <c r="K2766" s="11">
        <f>(StarterBook[[#This Row],[launched_at]]/86400)+25569+(-5/24)</f>
        <v>41030.083692129629</v>
      </c>
      <c r="L2766">
        <v>1335855631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>
        <f>E2766/N2766</f>
        <v>11.25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11">
        <f>(StarterBook[[#This Row],[deadline]]/86400) + 25569+ (-5/24)</f>
        <v>41210.370694444442</v>
      </c>
      <c r="J2767">
        <v>1351432428</v>
      </c>
      <c r="K2767" s="11">
        <f>(StarterBook[[#This Row],[launched_at]]/86400)+25569+(-5/24)</f>
        <v>41194.370694444442</v>
      </c>
      <c r="L2767">
        <v>1350050028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t="e">
        <f>E2767/N2767</f>
        <v>#DIV/0!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11">
        <f>(StarterBook[[#This Row],[deadline]]/86400) + 25569+ (-5/24)</f>
        <v>40766.459699074076</v>
      </c>
      <c r="J2768">
        <v>1313078518</v>
      </c>
      <c r="K2768" s="11">
        <f>(StarterBook[[#This Row],[launched_at]]/86400)+25569+(-5/24)</f>
        <v>40736.459699074076</v>
      </c>
      <c r="L2768">
        <v>1310486518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>
        <f>E2768/N2768</f>
        <v>25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11">
        <f>(StarterBook[[#This Row],[deadline]]/86400) + 25569+ (-5/24)</f>
        <v>42232.750578703701</v>
      </c>
      <c r="J2769">
        <v>1439766050</v>
      </c>
      <c r="K2769" s="11">
        <f>(StarterBook[[#This Row],[launched_at]]/86400)+25569+(-5/24)</f>
        <v>42172.750578703701</v>
      </c>
      <c r="L2769">
        <v>1434582050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>
        <f>E2769/N2769</f>
        <v>11.333333333333334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11">
        <f>(StarterBook[[#This Row],[deadline]]/86400) + 25569+ (-5/24)</f>
        <v>40997.364849537036</v>
      </c>
      <c r="J2770">
        <v>1333028723</v>
      </c>
      <c r="K2770" s="11">
        <f>(StarterBook[[#This Row],[launched_at]]/86400)+25569+(-5/24)</f>
        <v>40967.4065162037</v>
      </c>
      <c r="L2770">
        <v>1330440323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>
        <f>E2770/N2770</f>
        <v>29.470588235294116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11">
        <f>(StarterBook[[#This Row],[deadline]]/86400) + 25569+ (-5/24)</f>
        <v>41795.617939814816</v>
      </c>
      <c r="J2771">
        <v>1401997790</v>
      </c>
      <c r="K2771" s="11">
        <f>(StarterBook[[#This Row],[launched_at]]/86400)+25569+(-5/24)</f>
        <v>41745.617939814816</v>
      </c>
      <c r="L2771">
        <v>1397677790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>
        <f>E2771/N2771</f>
        <v>1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11">
        <f>(StarterBook[[#This Row],[deadline]]/86400) + 25569+ (-5/24)</f>
        <v>41716.455208333333</v>
      </c>
      <c r="J2772">
        <v>1395158130</v>
      </c>
      <c r="K2772" s="11">
        <f>(StarterBook[[#This Row],[launched_at]]/86400)+25569+(-5/24)</f>
        <v>41686.496874999997</v>
      </c>
      <c r="L2772">
        <v>1392569730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>
        <f>E2772/N2772</f>
        <v>63.098484848484851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11">
        <f>(StarterBook[[#This Row],[deadline]]/86400) + 25569+ (-5/24)</f>
        <v>41306.5</v>
      </c>
      <c r="J2773">
        <v>1359738000</v>
      </c>
      <c r="K2773" s="11">
        <f>(StarterBook[[#This Row],[launched_at]]/86400)+25569+(-5/24)</f>
        <v>41257.323379629626</v>
      </c>
      <c r="L2773">
        <v>1355489140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t="e">
        <f>E2773/N2773</f>
        <v>#DIV/0!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11">
        <f>(StarterBook[[#This Row],[deadline]]/86400) + 25569+ (-5/24)</f>
        <v>41552.660810185182</v>
      </c>
      <c r="J2774">
        <v>1381006294</v>
      </c>
      <c r="K2774" s="11">
        <f>(StarterBook[[#This Row],[launched_at]]/86400)+25569+(-5/24)</f>
        <v>41537.660810185182</v>
      </c>
      <c r="L2774">
        <v>1379710294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t="e">
        <f>E2774/N2774</f>
        <v>#DIV/0!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11">
        <f>(StarterBook[[#This Row],[deadline]]/86400) + 25569+ (-5/24)</f>
        <v>42484.656493055554</v>
      </c>
      <c r="J2775">
        <v>1461530721</v>
      </c>
      <c r="K2775" s="11">
        <f>(StarterBook[[#This Row],[launched_at]]/86400)+25569+(-5/24)</f>
        <v>42474.656493055554</v>
      </c>
      <c r="L2775">
        <v>1460666721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>
        <f>E2775/N2775</f>
        <v>1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11">
        <f>(StarterBook[[#This Row],[deadline]]/86400) + 25569+ (-5/24)</f>
        <v>41340.918148148143</v>
      </c>
      <c r="J2776">
        <v>1362711728</v>
      </c>
      <c r="K2776" s="11">
        <f>(StarterBook[[#This Row],[launched_at]]/86400)+25569+(-5/24)</f>
        <v>41310.918148148143</v>
      </c>
      <c r="L2776">
        <v>1360119728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>
        <f>E2776/N2776</f>
        <v>43.846153846153847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11">
        <f>(StarterBook[[#This Row],[deadline]]/86400) + 25569+ (-5/24)</f>
        <v>40892.805023148147</v>
      </c>
      <c r="J2777">
        <v>1323994754</v>
      </c>
      <c r="K2777" s="11">
        <f>(StarterBook[[#This Row],[launched_at]]/86400)+25569+(-5/24)</f>
        <v>40862.805023148147</v>
      </c>
      <c r="L2777">
        <v>1321402754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>
        <f>E2777/N2777</f>
        <v>75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11">
        <f>(StarterBook[[#This Row],[deadline]]/86400) + 25569+ (-5/24)</f>
        <v>42167.088842592588</v>
      </c>
      <c r="J2778">
        <v>1434092876</v>
      </c>
      <c r="K2778" s="11">
        <f>(StarterBook[[#This Row],[launched_at]]/86400)+25569+(-5/24)</f>
        <v>42136.088842592588</v>
      </c>
      <c r="L2778">
        <v>1431414476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>
        <f>E2778/N2778</f>
        <v>45.972222222222221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11">
        <f>(StarterBook[[#This Row],[deadline]]/86400) + 25569+ (-5/24)</f>
        <v>42202.460694444446</v>
      </c>
      <c r="J2779">
        <v>1437149004</v>
      </c>
      <c r="K2779" s="11">
        <f>(StarterBook[[#This Row],[launched_at]]/86400)+25569+(-5/24)</f>
        <v>42172.460694444446</v>
      </c>
      <c r="L2779">
        <v>1434557004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>
        <f>E2779/N2779</f>
        <v>10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11">
        <f>(StarterBook[[#This Row],[deadline]]/86400) + 25569+ (-5/24)</f>
        <v>41876.769745370366</v>
      </c>
      <c r="J2780">
        <v>1409009306</v>
      </c>
      <c r="K2780" s="11">
        <f>(StarterBook[[#This Row],[launched_at]]/86400)+25569+(-5/24)</f>
        <v>41846.769745370366</v>
      </c>
      <c r="L2780">
        <v>1406417306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>
        <f>E2780/N2780</f>
        <v>93.666666666666671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11">
        <f>(StarterBook[[#This Row],[deadline]]/86400) + 25569+ (-5/24)</f>
        <v>42330.419224537036</v>
      </c>
      <c r="J2781">
        <v>1448204621</v>
      </c>
      <c r="K2781" s="11">
        <f>(StarterBook[[#This Row],[launched_at]]/86400)+25569+(-5/24)</f>
        <v>42300.377557870372</v>
      </c>
      <c r="L2781">
        <v>1445609021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>
        <f>E2781/N2781</f>
        <v>53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11">
        <f>(StarterBook[[#This Row],[deadline]]/86400) + 25569+ (-5/24)</f>
        <v>42804.239444444444</v>
      </c>
      <c r="J2782">
        <v>1489142688</v>
      </c>
      <c r="K2782" s="11">
        <f>(StarterBook[[#This Row],[launched_at]]/86400)+25569+(-5/24)</f>
        <v>42774.239444444444</v>
      </c>
      <c r="L2782">
        <v>1486550688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t="e">
        <f>E2782/N2782</f>
        <v>#DIV/0!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11">
        <f>(StarterBook[[#This Row],[deadline]]/86400) + 25569+ (-5/24)</f>
        <v>42047.083333333336</v>
      </c>
      <c r="J2783">
        <v>1423724400</v>
      </c>
      <c r="K2783" s="11">
        <f>(StarterBook[[#This Row],[launched_at]]/86400)+25569+(-5/24)</f>
        <v>42018.733263888884</v>
      </c>
      <c r="L2783">
        <v>1421274954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>
        <f>E2783/N2783</f>
        <v>47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11">
        <f>(StarterBook[[#This Row],[deadline]]/86400) + 25569+ (-5/24)</f>
        <v>42051.999305555553</v>
      </c>
      <c r="J2784">
        <v>1424149140</v>
      </c>
      <c r="K2784" s="11">
        <f>(StarterBook[[#This Row],[launched_at]]/86400)+25569+(-5/24)</f>
        <v>42026.716643518514</v>
      </c>
      <c r="L2784">
        <v>1421964718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>
        <f>E2784/N2784</f>
        <v>66.666666666666671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11">
        <f>(StarterBook[[#This Row],[deadline]]/86400) + 25569+ (-5/24)</f>
        <v>42117.326921296299</v>
      </c>
      <c r="J2785">
        <v>1429793446</v>
      </c>
      <c r="K2785" s="11">
        <f>(StarterBook[[#This Row],[launched_at]]/86400)+25569+(-5/24)</f>
        <v>42103.326921296299</v>
      </c>
      <c r="L2785">
        <v>1428583846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>
        <f>E2785/N2785</f>
        <v>18.770491803278688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11">
        <f>(StarterBook[[#This Row],[deadline]]/86400) + 25569+ (-5/24)</f>
        <v>41941.579201388886</v>
      </c>
      <c r="J2786">
        <v>1414608843</v>
      </c>
      <c r="K2786" s="11">
        <f>(StarterBook[[#This Row],[launched_at]]/86400)+25569+(-5/24)</f>
        <v>41920.579201388886</v>
      </c>
      <c r="L2786">
        <v>1412794443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>
        <f>E2786/N2786</f>
        <v>66.111111111111114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11">
        <f>(StarterBook[[#This Row],[deadline]]/86400) + 25569+ (-5/24)</f>
        <v>42587.666666666664</v>
      </c>
      <c r="J2787">
        <v>1470430800</v>
      </c>
      <c r="K2787" s="11">
        <f>(StarterBook[[#This Row],[launched_at]]/86400)+25569+(-5/24)</f>
        <v>42557.981099537035</v>
      </c>
      <c r="L2787">
        <v>1467865967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>
        <f>E2787/N2787</f>
        <v>36.859154929577464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11">
        <f>(StarterBook[[#This Row],[deadline]]/86400) + 25569+ (-5/24)</f>
        <v>41829.360879629625</v>
      </c>
      <c r="J2788">
        <v>1404913180</v>
      </c>
      <c r="K2788" s="11">
        <f>(StarterBook[[#This Row],[launched_at]]/86400)+25569+(-5/24)</f>
        <v>41815.360879629625</v>
      </c>
      <c r="L2788">
        <v>1403703580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>
        <f>E2788/N2788</f>
        <v>39.810810810810814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11">
        <f>(StarterBook[[#This Row],[deadline]]/86400) + 25569+ (-5/24)</f>
        <v>41837.990185185183</v>
      </c>
      <c r="J2789">
        <v>1405658752</v>
      </c>
      <c r="K2789" s="11">
        <f>(StarterBook[[#This Row],[launched_at]]/86400)+25569+(-5/24)</f>
        <v>41807.990185185183</v>
      </c>
      <c r="L2789">
        <v>1403066752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>
        <f>E2789/N2789</f>
        <v>31.5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11">
        <f>(StarterBook[[#This Row],[deadline]]/86400) + 25569+ (-5/24)</f>
        <v>42580.49355324074</v>
      </c>
      <c r="J2790">
        <v>1469811043</v>
      </c>
      <c r="K2790" s="11">
        <f>(StarterBook[[#This Row],[launched_at]]/86400)+25569+(-5/24)</f>
        <v>42550.49355324074</v>
      </c>
      <c r="L2790">
        <v>1467219043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>
        <f>E2790/N2790</f>
        <v>102.5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11">
        <f>(StarterBook[[#This Row],[deadline]]/86400) + 25569+ (-5/24)</f>
        <v>42074.958333333336</v>
      </c>
      <c r="J2791">
        <v>1426132800</v>
      </c>
      <c r="K2791" s="11">
        <f>(StarterBook[[#This Row],[launched_at]]/86400)+25569+(-5/24)</f>
        <v>42055.804791666662</v>
      </c>
      <c r="L2791">
        <v>1424477934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>
        <f>E2791/N2791</f>
        <v>126.45833333333333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11">
        <f>(StarterBook[[#This Row],[deadline]]/86400) + 25569+ (-5/24)</f>
        <v>42046.730358796289</v>
      </c>
      <c r="J2792">
        <v>1423693903</v>
      </c>
      <c r="K2792" s="11">
        <f>(StarterBook[[#This Row],[launched_at]]/86400)+25569+(-5/24)</f>
        <v>42016.730358796289</v>
      </c>
      <c r="L2792">
        <v>1421101903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>
        <f>E2792/N2792</f>
        <v>47.878787878787875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11">
        <f>(StarterBook[[#This Row],[deadline]]/86400) + 25569+ (-5/24)</f>
        <v>42621.958333333336</v>
      </c>
      <c r="J2793">
        <v>1473393600</v>
      </c>
      <c r="K2793" s="11">
        <f>(StarterBook[[#This Row],[launched_at]]/86400)+25569+(-5/24)</f>
        <v>42591.691655092589</v>
      </c>
      <c r="L2793">
        <v>1470778559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>
        <f>E2793/N2793</f>
        <v>73.214285714285708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11">
        <f>(StarterBook[[#This Row],[deadline]]/86400) + 25569+ (-5/24)</f>
        <v>42228.022673611107</v>
      </c>
      <c r="J2794">
        <v>1439357559</v>
      </c>
      <c r="K2794" s="11">
        <f>(StarterBook[[#This Row],[launched_at]]/86400)+25569+(-5/24)</f>
        <v>42183.022673611107</v>
      </c>
      <c r="L2794">
        <v>1435469559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>
        <f>E2794/N2794</f>
        <v>89.666666666666671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11">
        <f>(StarterBook[[#This Row],[deadline]]/86400) + 25569+ (-5/24)</f>
        <v>42206.210706018515</v>
      </c>
      <c r="J2795">
        <v>1437473005</v>
      </c>
      <c r="K2795" s="11">
        <f>(StarterBook[[#This Row],[launched_at]]/86400)+25569+(-5/24)</f>
        <v>42176.210706018515</v>
      </c>
      <c r="L2795">
        <v>1434881005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>
        <f>E2795/N2795</f>
        <v>151.4623287671233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11">
        <f>(StarterBook[[#This Row],[deadline]]/86400) + 25569+ (-5/24)</f>
        <v>42432.583333333336</v>
      </c>
      <c r="J2796">
        <v>1457031600</v>
      </c>
      <c r="K2796" s="11">
        <f>(StarterBook[[#This Row],[launched_at]]/86400)+25569+(-5/24)</f>
        <v>42416.48332175926</v>
      </c>
      <c r="L2796">
        <v>1455640559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>
        <f>E2796/N2796</f>
        <v>25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11">
        <f>(StarterBook[[#This Row],[deadline]]/86400) + 25569+ (-5/24)</f>
        <v>41796.75</v>
      </c>
      <c r="J2797">
        <v>1402095600</v>
      </c>
      <c r="K2797" s="11">
        <f>(StarterBook[[#This Row],[launched_at]]/86400)+25569+(-5/24)</f>
        <v>41780.317604166667</v>
      </c>
      <c r="L2797">
        <v>1400675841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>
        <f>E2797/N2797</f>
        <v>36.5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11">
        <f>(StarterBook[[#This Row],[deadline]]/86400) + 25569+ (-5/24)</f>
        <v>41825.319768518515</v>
      </c>
      <c r="J2798">
        <v>1404564028</v>
      </c>
      <c r="K2798" s="11">
        <f>(StarterBook[[#This Row],[launched_at]]/86400)+25569+(-5/24)</f>
        <v>41795.319768518515</v>
      </c>
      <c r="L2798">
        <v>1401972028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>
        <f>E2798/N2798</f>
        <v>44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11">
        <f>(StarterBook[[#This Row],[deadline]]/86400) + 25569+ (-5/24)</f>
        <v>41828.731944444444</v>
      </c>
      <c r="J2799">
        <v>1404858840</v>
      </c>
      <c r="K2799" s="11">
        <f>(StarterBook[[#This Row],[launched_at]]/86400)+25569+(-5/24)</f>
        <v>41798.731944444444</v>
      </c>
      <c r="L2799">
        <v>1402266840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>
        <f>E2799/N2799</f>
        <v>87.357553191489373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11">
        <f>(StarterBook[[#This Row],[deadline]]/86400) + 25569+ (-5/24)</f>
        <v>42216.458333333336</v>
      </c>
      <c r="J2800">
        <v>1438358400</v>
      </c>
      <c r="K2800" s="11">
        <f>(StarterBook[[#This Row],[launched_at]]/86400)+25569+(-5/24)</f>
        <v>42201.466678240737</v>
      </c>
      <c r="L2800">
        <v>1437063121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>
        <f>E2800/N2800</f>
        <v>36.474820143884891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11">
        <f>(StarterBook[[#This Row],[deadline]]/86400) + 25569+ (-5/24)</f>
        <v>42538.458333333336</v>
      </c>
      <c r="J2801">
        <v>1466179200</v>
      </c>
      <c r="K2801" s="11">
        <f>(StarterBook[[#This Row],[launched_at]]/86400)+25569+(-5/24)</f>
        <v>42507.05636574074</v>
      </c>
      <c r="L2801">
        <v>1463466070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>
        <f>E2801/N2801</f>
        <v>44.859538461538463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11">
        <f>(StarterBook[[#This Row],[deadline]]/86400) + 25569+ (-5/24)</f>
        <v>42008.344513888886</v>
      </c>
      <c r="J2802">
        <v>1420377366</v>
      </c>
      <c r="K2802" s="11">
        <f>(StarterBook[[#This Row],[launched_at]]/86400)+25569+(-5/24)</f>
        <v>41948.344513888886</v>
      </c>
      <c r="L2802">
        <v>1415193366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>
        <f>E2802/N2802</f>
        <v>42.903225806451616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11">
        <f>(StarterBook[[#This Row],[deadline]]/86400) + 25569+ (-5/24)</f>
        <v>41922.25</v>
      </c>
      <c r="J2803">
        <v>1412938800</v>
      </c>
      <c r="K2803" s="11">
        <f>(StarterBook[[#This Row],[launched_at]]/86400)+25569+(-5/24)</f>
        <v>41900.034826388888</v>
      </c>
      <c r="L2803">
        <v>1411019409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>
        <f>E2803/N2803</f>
        <v>51.230769230769234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11">
        <f>(StarterBook[[#This Row],[deadline]]/86400) + 25569+ (-5/24)</f>
        <v>42222.438738425924</v>
      </c>
      <c r="J2804">
        <v>1438875107</v>
      </c>
      <c r="K2804" s="11">
        <f>(StarterBook[[#This Row],[launched_at]]/86400)+25569+(-5/24)</f>
        <v>42192.438738425924</v>
      </c>
      <c r="L2804">
        <v>1436283107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>
        <f>E2804/N2804</f>
        <v>33.944444444444443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11">
        <f>(StarterBook[[#This Row],[deadline]]/86400) + 25569+ (-5/24)</f>
        <v>42200.791666666664</v>
      </c>
      <c r="J2805">
        <v>1437004800</v>
      </c>
      <c r="K2805" s="11">
        <f>(StarterBook[[#This Row],[launched_at]]/86400)+25569+(-5/24)</f>
        <v>42157.857361111113</v>
      </c>
      <c r="L2805">
        <v>1433295276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>
        <f>E2805/N2805</f>
        <v>90.744680851063833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11">
        <f>(StarterBook[[#This Row],[deadline]]/86400) + 25569+ (-5/24)</f>
        <v>41911.245254629626</v>
      </c>
      <c r="J2806">
        <v>1411987990</v>
      </c>
      <c r="K2806" s="11">
        <f>(StarterBook[[#This Row],[launched_at]]/86400)+25569+(-5/24)</f>
        <v>41881.245254629626</v>
      </c>
      <c r="L2806">
        <v>1409395990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>
        <f>E2806/N2806</f>
        <v>50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11">
        <f>(StarterBook[[#This Row],[deadline]]/86400) + 25569+ (-5/24)</f>
        <v>42238.2971412037</v>
      </c>
      <c r="J2807">
        <v>1440245273</v>
      </c>
      <c r="K2807" s="11">
        <f>(StarterBook[[#This Row],[launched_at]]/86400)+25569+(-5/24)</f>
        <v>42213.2971412037</v>
      </c>
      <c r="L2807">
        <v>1438085273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>
        <f>E2807/N2807</f>
        <v>24.444444444444443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11">
        <f>(StarterBook[[#This Row],[deadline]]/86400) + 25569+ (-5/24)</f>
        <v>42221.249999999993</v>
      </c>
      <c r="J2808">
        <v>1438772400</v>
      </c>
      <c r="K2808" s="11">
        <f>(StarterBook[[#This Row],[launched_at]]/86400)+25569+(-5/24)</f>
        <v>42185.058912037035</v>
      </c>
      <c r="L2808">
        <v>1435645490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>
        <f>E2808/N2808</f>
        <v>44.25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11">
        <f>(StarterBook[[#This Row],[deadline]]/86400) + 25569+ (-5/24)</f>
        <v>42184.664791666662</v>
      </c>
      <c r="J2809">
        <v>1435611438</v>
      </c>
      <c r="K2809" s="11">
        <f>(StarterBook[[#This Row],[launched_at]]/86400)+25569+(-5/24)</f>
        <v>42154.664791666662</v>
      </c>
      <c r="L2809">
        <v>1433019438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>
        <f>E2809/N2809</f>
        <v>67.741935483870961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11">
        <f>(StarterBook[[#This Row],[deadline]]/86400) + 25569+ (-5/24)</f>
        <v>42238.638136574074</v>
      </c>
      <c r="J2810">
        <v>1440274735</v>
      </c>
      <c r="K2810" s="11">
        <f>(StarterBook[[#This Row],[launched_at]]/86400)+25569+(-5/24)</f>
        <v>42208.638136574074</v>
      </c>
      <c r="L2810">
        <v>1437682735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>
        <f>E2810/N2810</f>
        <v>65.376811594202906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11">
        <f>(StarterBook[[#This Row],[deadline]]/86400) + 25569+ (-5/24)</f>
        <v>42459.402083333327</v>
      </c>
      <c r="J2811">
        <v>1459348740</v>
      </c>
      <c r="K2811" s="11">
        <f>(StarterBook[[#This Row],[launched_at]]/86400)+25569+(-5/24)</f>
        <v>42451.288483796299</v>
      </c>
      <c r="L2811">
        <v>1458647725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>
        <f>E2811/N2811</f>
        <v>121.9047619047619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11">
        <f>(StarterBook[[#This Row],[deadline]]/86400) + 25569+ (-5/24)</f>
        <v>41790.957638888889</v>
      </c>
      <c r="J2812">
        <v>1401595140</v>
      </c>
      <c r="K2812" s="11">
        <f>(StarterBook[[#This Row],[launched_at]]/86400)+25569+(-5/24)</f>
        <v>41758.931296296294</v>
      </c>
      <c r="L2812">
        <v>1398828064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>
        <f>E2812/N2812</f>
        <v>47.456140350877192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11">
        <f>(StarterBook[[#This Row],[deadline]]/86400) + 25569+ (-5/24)</f>
        <v>42058.288229166668</v>
      </c>
      <c r="J2813">
        <v>1424692503</v>
      </c>
      <c r="K2813" s="11">
        <f>(StarterBook[[#This Row],[launched_at]]/86400)+25569+(-5/24)</f>
        <v>42028.288229166668</v>
      </c>
      <c r="L2813">
        <v>1422100503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>
        <f>E2813/N2813</f>
        <v>92.842592592592595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11">
        <f>(StarterBook[[#This Row],[deadline]]/86400) + 25569+ (-5/24)</f>
        <v>42099.958333333336</v>
      </c>
      <c r="J2814">
        <v>1428292800</v>
      </c>
      <c r="K2814" s="11">
        <f>(StarterBook[[#This Row],[launched_at]]/86400)+25569+(-5/24)</f>
        <v>42054.535856481474</v>
      </c>
      <c r="L2814">
        <v>1424368298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>
        <f>E2814/N2814</f>
        <v>68.253012048192772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11">
        <f>(StarterBook[[#This Row],[deadline]]/86400) + 25569+ (-5/24)</f>
        <v>42718.534270833326</v>
      </c>
      <c r="J2815">
        <v>1481737761</v>
      </c>
      <c r="K2815" s="11">
        <f>(StarterBook[[#This Row],[launched_at]]/86400)+25569+(-5/24)</f>
        <v>42693.534270833326</v>
      </c>
      <c r="L2815">
        <v>1479577761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>
        <f>E2815/N2815</f>
        <v>37.209583333333335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11">
        <f>(StarterBook[[#This Row],[deadline]]/86400) + 25569+ (-5/24)</f>
        <v>42133.191145833327</v>
      </c>
      <c r="J2816">
        <v>1431164115</v>
      </c>
      <c r="K2816" s="11">
        <f>(StarterBook[[#This Row],[launched_at]]/86400)+25569+(-5/24)</f>
        <v>42103.191145833327</v>
      </c>
      <c r="L2816">
        <v>1428572115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>
        <f>E2816/N2816</f>
        <v>25.25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11">
        <f>(StarterBook[[#This Row],[deadline]]/86400) + 25569+ (-5/24)</f>
        <v>42589.568391203698</v>
      </c>
      <c r="J2817">
        <v>1470595109</v>
      </c>
      <c r="K2817" s="11">
        <f>(StarterBook[[#This Row],[launched_at]]/86400)+25569+(-5/24)</f>
        <v>42559.568391203698</v>
      </c>
      <c r="L2817">
        <v>1468003109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>
        <f>E2817/N2817</f>
        <v>43.214285714285715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11">
        <f>(StarterBook[[#This Row],[deadline]]/86400) + 25569+ (-5/24)</f>
        <v>42218.458333333336</v>
      </c>
      <c r="J2818">
        <v>1438531200</v>
      </c>
      <c r="K2818" s="11">
        <f>(StarterBook[[#This Row],[launched_at]]/86400)+25569+(-5/24)</f>
        <v>42188.259166666663</v>
      </c>
      <c r="L2818">
        <v>1435921992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>
        <f>E2818/N2818</f>
        <v>25.130177514792898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11">
        <f>(StarterBook[[#This Row],[deadline]]/86400) + 25569+ (-5/24)</f>
        <v>42063.42664351852</v>
      </c>
      <c r="J2819">
        <v>1425136462</v>
      </c>
      <c r="K2819" s="11">
        <f>(StarterBook[[#This Row],[launched_at]]/86400)+25569+(-5/24)</f>
        <v>42023.42664351852</v>
      </c>
      <c r="L2819">
        <v>1421680462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>
        <f>E2819/N2819</f>
        <v>23.636363636363637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11">
        <f>(StarterBook[[#This Row],[deadline]]/86400) + 25569+ (-5/24)</f>
        <v>42270.389884259253</v>
      </c>
      <c r="J2820">
        <v>1443018086</v>
      </c>
      <c r="K2820" s="11">
        <f>(StarterBook[[#This Row],[launched_at]]/86400)+25569+(-5/24)</f>
        <v>42250.389884259253</v>
      </c>
      <c r="L2820">
        <v>1441290086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>
        <f>E2820/N2820</f>
        <v>103.95098039215686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11">
        <f>(StarterBook[[#This Row],[deadline]]/86400) + 25569+ (-5/24)</f>
        <v>42169.317233796297</v>
      </c>
      <c r="J2821">
        <v>1434285409</v>
      </c>
      <c r="K2821" s="11">
        <f>(StarterBook[[#This Row],[launched_at]]/86400)+25569+(-5/24)</f>
        <v>42139.317233796297</v>
      </c>
      <c r="L2821">
        <v>1431693409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>
        <f>E2821/N2821</f>
        <v>50.384615384615387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11">
        <f>(StarterBook[[#This Row],[deadline]]/86400) + 25569+ (-5/24)</f>
        <v>42425.791666666664</v>
      </c>
      <c r="J2822">
        <v>1456444800</v>
      </c>
      <c r="K2822" s="11">
        <f>(StarterBook[[#This Row],[launched_at]]/86400)+25569+(-5/24)</f>
        <v>42401.402650462966</v>
      </c>
      <c r="L2822">
        <v>1454337589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>
        <f>E2822/N2822</f>
        <v>13.6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11">
        <f>(StarterBook[[#This Row],[deadline]]/86400) + 25569+ (-5/24)</f>
        <v>41905.714525462965</v>
      </c>
      <c r="J2823">
        <v>1411510135</v>
      </c>
      <c r="K2823" s="11">
        <f>(StarterBook[[#This Row],[launched_at]]/86400)+25569+(-5/24)</f>
        <v>41875.714525462965</v>
      </c>
      <c r="L2823">
        <v>1408918135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>
        <f>E2823/N2823</f>
        <v>28.571428571428573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11">
        <f>(StarterBook[[#This Row],[deadline]]/86400) + 25569+ (-5/24)</f>
        <v>42090.433935185181</v>
      </c>
      <c r="J2824">
        <v>1427469892</v>
      </c>
      <c r="K2824" s="11">
        <f>(StarterBook[[#This Row],[launched_at]]/86400)+25569+(-5/24)</f>
        <v>42060.475601851846</v>
      </c>
      <c r="L2824">
        <v>1424881492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>
        <f>E2824/N2824</f>
        <v>63.829787234042556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11">
        <f>(StarterBook[[#This Row],[deadline]]/86400) + 25569+ (-5/24)</f>
        <v>42094.749305555553</v>
      </c>
      <c r="J2825">
        <v>1427842740</v>
      </c>
      <c r="K2825" s="11">
        <f>(StarterBook[[#This Row],[launched_at]]/86400)+25569+(-5/24)</f>
        <v>42066.803310185183</v>
      </c>
      <c r="L2825">
        <v>1425428206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>
        <f>E2825/N2825</f>
        <v>8.8571428571428577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11">
        <f>(StarterBook[[#This Row],[deadline]]/86400) + 25569+ (-5/24)</f>
        <v>42167.863194444442</v>
      </c>
      <c r="J2826">
        <v>1434159780</v>
      </c>
      <c r="K2826" s="11">
        <f>(StarterBook[[#This Row],[launched_at]]/86400)+25569+(-5/24)</f>
        <v>42136.0624537037</v>
      </c>
      <c r="L2826">
        <v>1431412196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>
        <f>E2826/N2826</f>
        <v>50.666666666666664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11">
        <f>(StarterBook[[#This Row],[deadline]]/86400) + 25569+ (-5/24)</f>
        <v>42342.584328703706</v>
      </c>
      <c r="J2827">
        <v>1449255686</v>
      </c>
      <c r="K2827" s="11">
        <f>(StarterBook[[#This Row],[launched_at]]/86400)+25569+(-5/24)</f>
        <v>42312.584328703706</v>
      </c>
      <c r="L2827">
        <v>1446663686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>
        <f>E2827/N2827</f>
        <v>60.784313725490193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11">
        <f>(StarterBook[[#This Row],[deadline]]/86400) + 25569+ (-5/24)</f>
        <v>42195.083333333336</v>
      </c>
      <c r="J2828">
        <v>1436511600</v>
      </c>
      <c r="K2828" s="11">
        <f>(StarterBook[[#This Row],[launched_at]]/86400)+25569+(-5/24)</f>
        <v>42170.826527777775</v>
      </c>
      <c r="L2828">
        <v>1434415812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>
        <f>E2828/N2828</f>
        <v>113.42105263157895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11">
        <f>(StarterBook[[#This Row],[deadline]]/86400) + 25569+ (-5/24)</f>
        <v>42524.479166666664</v>
      </c>
      <c r="J2829">
        <v>1464971400</v>
      </c>
      <c r="K2829" s="11">
        <f>(StarterBook[[#This Row],[launched_at]]/86400)+25569+(-5/24)</f>
        <v>42494.475300925922</v>
      </c>
      <c r="L2829">
        <v>1462379066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>
        <f>E2829/N2829</f>
        <v>104.56521739130434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11">
        <f>(StarterBook[[#This Row],[deadline]]/86400) + 25569+ (-5/24)</f>
        <v>42279.749999999993</v>
      </c>
      <c r="J2830">
        <v>1443826800</v>
      </c>
      <c r="K2830" s="11">
        <f>(StarterBook[[#This Row],[launched_at]]/86400)+25569+(-5/24)</f>
        <v>42254.056354166663</v>
      </c>
      <c r="L2830">
        <v>1441606869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>
        <f>E2830/N2830</f>
        <v>98.30927835051547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11">
        <f>(StarterBook[[#This Row],[deadline]]/86400) + 25569+ (-5/24)</f>
        <v>42523.225902777776</v>
      </c>
      <c r="J2831">
        <v>1464863118</v>
      </c>
      <c r="K2831" s="11">
        <f>(StarterBook[[#This Row],[launched_at]]/86400)+25569+(-5/24)</f>
        <v>42495.225902777776</v>
      </c>
      <c r="L2831">
        <v>1462443918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>
        <f>E2831/N2831</f>
        <v>35.039473684210527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11">
        <f>(StarterBook[[#This Row],[deadline]]/86400) + 25569+ (-5/24)</f>
        <v>41770.957638888889</v>
      </c>
      <c r="J2832">
        <v>1399867140</v>
      </c>
      <c r="K2832" s="11">
        <f>(StarterBook[[#This Row],[launched_at]]/86400)+25569+(-5/24)</f>
        <v>41758.631342592591</v>
      </c>
      <c r="L2832">
        <v>1398802148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>
        <f>E2832/N2832</f>
        <v>272.72727272727275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11">
        <f>(StarterBook[[#This Row],[deadline]]/86400) + 25569+ (-5/24)</f>
        <v>42201.616550925923</v>
      </c>
      <c r="J2833">
        <v>1437076070</v>
      </c>
      <c r="K2833" s="11">
        <f>(StarterBook[[#This Row],[launched_at]]/86400)+25569+(-5/24)</f>
        <v>42171.616550925923</v>
      </c>
      <c r="L2833">
        <v>1434484070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>
        <f>E2833/N2833</f>
        <v>63.846153846153847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11">
        <f>(StarterBook[[#This Row],[deadline]]/86400) + 25569+ (-5/24)</f>
        <v>41966.708333333336</v>
      </c>
      <c r="J2834">
        <v>1416780000</v>
      </c>
      <c r="K2834" s="11">
        <f>(StarterBook[[#This Row],[launched_at]]/86400)+25569+(-5/24)</f>
        <v>41938.501087962963</v>
      </c>
      <c r="L2834">
        <v>1414342894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>
        <f>E2834/N2834</f>
        <v>30.189368421052631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11">
        <f>(StarterBook[[#This Row],[deadline]]/86400) + 25569+ (-5/24)</f>
        <v>42287.874999999993</v>
      </c>
      <c r="J2835">
        <v>1444528800</v>
      </c>
      <c r="K2835" s="11">
        <f>(StarterBook[[#This Row],[launched_at]]/86400)+25569+(-5/24)</f>
        <v>42267.919363425921</v>
      </c>
      <c r="L2835">
        <v>1442804633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>
        <f>E2835/N2835</f>
        <v>83.51428571428572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11">
        <f>(StarterBook[[#This Row],[deadline]]/86400) + 25569+ (-5/24)</f>
        <v>42034.751504629625</v>
      </c>
      <c r="J2836">
        <v>1422658930</v>
      </c>
      <c r="K2836" s="11">
        <f>(StarterBook[[#This Row],[launched_at]]/86400)+25569+(-5/24)</f>
        <v>42019.751504629625</v>
      </c>
      <c r="L2836">
        <v>1421362930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>
        <f>E2836/N2836</f>
        <v>64.761904761904759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11">
        <f>(StarterBook[[#This Row],[deadline]]/86400) + 25569+ (-5/24)</f>
        <v>42342.791666666664</v>
      </c>
      <c r="J2837">
        <v>1449273600</v>
      </c>
      <c r="K2837" s="11">
        <f>(StarterBook[[#This Row],[launched_at]]/86400)+25569+(-5/24)</f>
        <v>42313.495567129627</v>
      </c>
      <c r="L2837">
        <v>1446742417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>
        <f>E2837/N2837</f>
        <v>20.118172043010752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11">
        <f>(StarterBook[[#This Row],[deadline]]/86400) + 25569+ (-5/24)</f>
        <v>42783.999305555553</v>
      </c>
      <c r="J2838">
        <v>1487393940</v>
      </c>
      <c r="K2838" s="11">
        <f>(StarterBook[[#This Row],[launched_at]]/86400)+25569+(-5/24)</f>
        <v>42746.053449074076</v>
      </c>
      <c r="L2838">
        <v>1484115418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>
        <f>E2838/N2838</f>
        <v>44.090909090909093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11">
        <f>(StarterBook[[#This Row],[deadline]]/86400) + 25569+ (-5/24)</f>
        <v>42347.741712962961</v>
      </c>
      <c r="J2839">
        <v>1449701284</v>
      </c>
      <c r="K2839" s="11">
        <f>(StarterBook[[#This Row],[launched_at]]/86400)+25569+(-5/24)</f>
        <v>42307.700046296297</v>
      </c>
      <c r="L2839">
        <v>1446241684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>
        <f>E2839/N2839</f>
        <v>40.476190476190474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11">
        <f>(StarterBook[[#This Row],[deadline]]/86400) + 25569+ (-5/24)</f>
        <v>41864.708333333328</v>
      </c>
      <c r="J2840">
        <v>1407967200</v>
      </c>
      <c r="K2840" s="11">
        <f>(StarterBook[[#This Row],[launched_at]]/86400)+25569+(-5/24)</f>
        <v>41842.399259259255</v>
      </c>
      <c r="L2840">
        <v>1406039696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>
        <f>E2840/N2840</f>
        <v>44.537037037037038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11">
        <f>(StarterBook[[#This Row],[deadline]]/86400) + 25569+ (-5/24)</f>
        <v>41875.999305555553</v>
      </c>
      <c r="J2841">
        <v>1408942740</v>
      </c>
      <c r="K2841" s="11">
        <f>(StarterBook[[#This Row],[launched_at]]/86400)+25569+(-5/24)</f>
        <v>41853.031874999993</v>
      </c>
      <c r="L2841">
        <v>1406958354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>
        <f>E2841/N2841</f>
        <v>125.80645161290323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11">
        <f>(StarterBook[[#This Row],[deadline]]/86400) + 25569+ (-5/24)</f>
        <v>42081.499999999993</v>
      </c>
      <c r="J2842">
        <v>1426698000</v>
      </c>
      <c r="K2842" s="11">
        <f>(StarterBook[[#This Row],[launched_at]]/86400)+25569+(-5/24)</f>
        <v>42059.827303240738</v>
      </c>
      <c r="L2842">
        <v>1424825479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>
        <f>E2842/N2842</f>
        <v>19.696969696969695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11">
        <f>(StarterBook[[#This Row],[deadline]]/86400) + 25569+ (-5/24)</f>
        <v>42351.572881944441</v>
      </c>
      <c r="J2843">
        <v>1450032297</v>
      </c>
      <c r="K2843" s="11">
        <f>(StarterBook[[#This Row],[launched_at]]/86400)+25569+(-5/24)</f>
        <v>42291.531215277777</v>
      </c>
      <c r="L2843">
        <v>1444844697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>
        <f>E2843/N2843</f>
        <v>10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11">
        <f>(StarterBook[[#This Row],[deadline]]/86400) + 25569+ (-5/24)</f>
        <v>41811.25</v>
      </c>
      <c r="J2844">
        <v>1403348400</v>
      </c>
      <c r="K2844" s="11">
        <f>(StarterBook[[#This Row],[launched_at]]/86400)+25569+(-5/24)</f>
        <v>41784.744155092594</v>
      </c>
      <c r="L2844">
        <v>1401058295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t="e">
        <f>E2844/N2844</f>
        <v>#DIV/0!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11">
        <f>(StarterBook[[#This Row],[deadline]]/86400) + 25569+ (-5/24)</f>
        <v>42533.958333333336</v>
      </c>
      <c r="J2845">
        <v>1465790400</v>
      </c>
      <c r="K2845" s="11">
        <f>(StarterBook[[#This Row],[launched_at]]/86400)+25569+(-5/24)</f>
        <v>42492.529513888883</v>
      </c>
      <c r="L2845">
        <v>1462210950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t="e">
        <f>E2845/N2845</f>
        <v>#DIV/0!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11">
        <f>(StarterBook[[#This Row],[deadline]]/86400) + 25569+ (-5/24)</f>
        <v>42739.337731481479</v>
      </c>
      <c r="J2846">
        <v>1483535180</v>
      </c>
      <c r="K2846" s="11">
        <f>(StarterBook[[#This Row],[launched_at]]/86400)+25569+(-5/24)</f>
        <v>42709.337731481479</v>
      </c>
      <c r="L2846">
        <v>1480943180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>
        <f>E2846/N2846</f>
        <v>30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11">
        <f>(StarterBook[[#This Row],[deadline]]/86400) + 25569+ (-5/24)</f>
        <v>42162.808252314811</v>
      </c>
      <c r="J2847">
        <v>1433723033</v>
      </c>
      <c r="K2847" s="11">
        <f>(StarterBook[[#This Row],[launched_at]]/86400)+25569+(-5/24)</f>
        <v>42102.808252314811</v>
      </c>
      <c r="L2847">
        <v>1428539033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>
        <f>E2847/N2847</f>
        <v>60.666666666666664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11">
        <f>(StarterBook[[#This Row],[deadline]]/86400) + 25569+ (-5/24)</f>
        <v>42153.483726851853</v>
      </c>
      <c r="J2848">
        <v>1432917394</v>
      </c>
      <c r="K2848" s="11">
        <f>(StarterBook[[#This Row],[launched_at]]/86400)+25569+(-5/24)</f>
        <v>42108.483726851853</v>
      </c>
      <c r="L2848">
        <v>1429029394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t="e">
        <f>E2848/N2848</f>
        <v>#DIV/0!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11">
        <f>(StarterBook[[#This Row],[deadline]]/86400) + 25569+ (-5/24)</f>
        <v>42513.597974537035</v>
      </c>
      <c r="J2849">
        <v>1464031265</v>
      </c>
      <c r="K2849" s="11">
        <f>(StarterBook[[#This Row],[launched_at]]/86400)+25569+(-5/24)</f>
        <v>42453.597974537035</v>
      </c>
      <c r="L2849">
        <v>1458847265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t="e">
        <f>E2849/N2849</f>
        <v>#DIV/0!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11">
        <f>(StarterBook[[#This Row],[deadline]]/86400) + 25569+ (-5/24)</f>
        <v>42153.440497685187</v>
      </c>
      <c r="J2850">
        <v>1432913659</v>
      </c>
      <c r="K2850" s="11">
        <f>(StarterBook[[#This Row],[launched_at]]/86400)+25569+(-5/24)</f>
        <v>42123.440497685187</v>
      </c>
      <c r="L2850">
        <v>1430321659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>
        <f>E2850/N2850</f>
        <v>23.333333333333332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11">
        <f>(StarterBook[[#This Row],[deadline]]/86400) + 25569+ (-5/24)</f>
        <v>42483.219907407409</v>
      </c>
      <c r="J2851">
        <v>1461406600</v>
      </c>
      <c r="K2851" s="11">
        <f>(StarterBook[[#This Row],[launched_at]]/86400)+25569+(-5/24)</f>
        <v>42453.219907407409</v>
      </c>
      <c r="L2851">
        <v>1458814600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>
        <f>E2851/N2851</f>
        <v>5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11">
        <f>(StarterBook[[#This Row],[deadline]]/86400) + 25569+ (-5/24)</f>
        <v>41887.798738425925</v>
      </c>
      <c r="J2852">
        <v>1409962211</v>
      </c>
      <c r="K2852" s="11">
        <f>(StarterBook[[#This Row],[launched_at]]/86400)+25569+(-5/24)</f>
        <v>41857.798738425925</v>
      </c>
      <c r="L2852">
        <v>1407370211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>
        <f>E2852/N2852</f>
        <v>23.923076923076923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11">
        <f>(StarterBook[[#This Row],[deadline]]/86400) + 25569+ (-5/24)</f>
        <v>42398.761805555558</v>
      </c>
      <c r="J2853">
        <v>1454109420</v>
      </c>
      <c r="K2853" s="11">
        <f>(StarterBook[[#This Row],[launched_at]]/86400)+25569+(-5/24)</f>
        <v>42389.794317129628</v>
      </c>
      <c r="L2853">
        <v>1453334629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t="e">
        <f>E2853/N2853</f>
        <v>#DIV/0!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11">
        <f>(StarterBook[[#This Row],[deadline]]/86400) + 25569+ (-5/24)</f>
        <v>41810.836840277778</v>
      </c>
      <c r="J2854">
        <v>1403312703</v>
      </c>
      <c r="K2854" s="11">
        <f>(StarterBook[[#This Row],[launched_at]]/86400)+25569+(-5/24)</f>
        <v>41780.836840277778</v>
      </c>
      <c r="L2854">
        <v>1400720703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>
        <f>E2854/N2854</f>
        <v>15.833333333333334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11">
        <f>(StarterBook[[#This Row],[deadline]]/86400) + 25569+ (-5/24)</f>
        <v>41895.98260416666</v>
      </c>
      <c r="J2855">
        <v>1410669297</v>
      </c>
      <c r="K2855" s="11">
        <f>(StarterBook[[#This Row],[launched_at]]/86400)+25569+(-5/24)</f>
        <v>41835.98260416666</v>
      </c>
      <c r="L2855">
        <v>1405485297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t="e">
        <f>E2855/N2855</f>
        <v>#DIV/0!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11">
        <f>(StarterBook[[#This Row],[deadline]]/86400) + 25569+ (-5/24)</f>
        <v>42131.508321759255</v>
      </c>
      <c r="J2856">
        <v>1431018719</v>
      </c>
      <c r="K2856" s="11">
        <f>(StarterBook[[#This Row],[launched_at]]/86400)+25569+(-5/24)</f>
        <v>42111.508321759255</v>
      </c>
      <c r="L2856">
        <v>1429290719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>
        <f>E2856/N2856</f>
        <v>29.785714285714285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11">
        <f>(StarterBook[[#This Row],[deadline]]/86400) + 25569+ (-5/24)</f>
        <v>42398.773611111108</v>
      </c>
      <c r="J2857">
        <v>1454110440</v>
      </c>
      <c r="K2857" s="11">
        <f>(StarterBook[[#This Row],[launched_at]]/86400)+25569+(-5/24)</f>
        <v>42369.799432870372</v>
      </c>
      <c r="L2857">
        <v>1451607071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>
        <f>E2857/N2857</f>
        <v>60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11">
        <f>(StarterBook[[#This Row],[deadline]]/86400) + 25569+ (-5/24)</f>
        <v>42224.69027777778</v>
      </c>
      <c r="J2858">
        <v>1439069640</v>
      </c>
      <c r="K2858" s="11">
        <f>(StarterBook[[#This Row],[launched_at]]/86400)+25569+(-5/24)</f>
        <v>42164.829247685186</v>
      </c>
      <c r="L2858">
        <v>1433897647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>
        <f>E2858/N2858</f>
        <v>24.333333333333332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11">
        <f>(StarterBook[[#This Row],[deadline]]/86400) + 25569+ (-5/24)</f>
        <v>42786.541666666664</v>
      </c>
      <c r="J2859">
        <v>1487613600</v>
      </c>
      <c r="K2859" s="11">
        <f>(StarterBook[[#This Row],[launched_at]]/86400)+25569+(-5/24)</f>
        <v>42726.711747685178</v>
      </c>
      <c r="L2859">
        <v>1482444295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>
        <f>E2859/N2859</f>
        <v>500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11">
        <f>(StarterBook[[#This Row],[deadline]]/86400) + 25569+ (-5/24)</f>
        <v>41978.269444444442</v>
      </c>
      <c r="J2860">
        <v>1417778880</v>
      </c>
      <c r="K2860" s="11">
        <f>(StarterBook[[#This Row],[launched_at]]/86400)+25569+(-5/24)</f>
        <v>41954.336747685178</v>
      </c>
      <c r="L2860">
        <v>1415711095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t="e">
        <f>E2860/N2860</f>
        <v>#DIV/0!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11">
        <f>(StarterBook[[#This Row],[deadline]]/86400) + 25569+ (-5/24)</f>
        <v>42293.153981481482</v>
      </c>
      <c r="J2861">
        <v>1444984904</v>
      </c>
      <c r="K2861" s="11">
        <f>(StarterBook[[#This Row],[launched_at]]/86400)+25569+(-5/24)</f>
        <v>42233.153981481482</v>
      </c>
      <c r="L2861">
        <v>1439800904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>
        <f>E2861/N2861</f>
        <v>35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11">
        <f>(StarterBook[[#This Row],[deadline]]/86400) + 25569+ (-5/24)</f>
        <v>42540.592314814814</v>
      </c>
      <c r="J2862">
        <v>1466363576</v>
      </c>
      <c r="K2862" s="11">
        <f>(StarterBook[[#This Row],[launched_at]]/86400)+25569+(-5/24)</f>
        <v>42480.592314814814</v>
      </c>
      <c r="L2862">
        <v>1461179576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>
        <f>E2862/N2862</f>
        <v>29.555555555555557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11">
        <f>(StarterBook[[#This Row],[deadline]]/86400) + 25569+ (-5/24)</f>
        <v>42271.3825</v>
      </c>
      <c r="J2863">
        <v>1443103848</v>
      </c>
      <c r="K2863" s="11">
        <f>(StarterBook[[#This Row],[launched_at]]/86400)+25569+(-5/24)</f>
        <v>42257.3825</v>
      </c>
      <c r="L2863">
        <v>1441894248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>
        <f>E2863/N2863</f>
        <v>26.666666666666668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11">
        <f>(StarterBook[[#This Row],[deadline]]/86400) + 25569+ (-5/24)</f>
        <v>41814.581354166665</v>
      </c>
      <c r="J2864">
        <v>1403636229</v>
      </c>
      <c r="K2864" s="11">
        <f>(StarterBook[[#This Row],[launched_at]]/86400)+25569+(-5/24)</f>
        <v>41784.581354166665</v>
      </c>
      <c r="L2864">
        <v>1401044229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>
        <f>E2864/N2864</f>
        <v>18.333333333333332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11">
        <f>(StarterBook[[#This Row],[deadline]]/86400) + 25569+ (-5/24)</f>
        <v>41891.46670138889</v>
      </c>
      <c r="J2865">
        <v>1410279123</v>
      </c>
      <c r="K2865" s="11">
        <f>(StarterBook[[#This Row],[launched_at]]/86400)+25569+(-5/24)</f>
        <v>41831.46670138889</v>
      </c>
      <c r="L2865">
        <v>1405095123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>
        <f>E2865/N2865</f>
        <v>20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11">
        <f>(StarterBook[[#This Row],[deadline]]/86400) + 25569+ (-5/24)</f>
        <v>42202.345833333333</v>
      </c>
      <c r="J2866">
        <v>1437139080</v>
      </c>
      <c r="K2866" s="11">
        <f>(StarterBook[[#This Row],[launched_at]]/86400)+25569+(-5/24)</f>
        <v>42172.405173611107</v>
      </c>
      <c r="L2866">
        <v>1434552207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>
        <f>E2866/N2866</f>
        <v>13.333333333333334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11">
        <f>(StarterBook[[#This Row],[deadline]]/86400) + 25569+ (-5/24)</f>
        <v>42009.905775462961</v>
      </c>
      <c r="J2867">
        <v>1420512259</v>
      </c>
      <c r="K2867" s="11">
        <f>(StarterBook[[#This Row],[launched_at]]/86400)+25569+(-5/24)</f>
        <v>41949.905775462961</v>
      </c>
      <c r="L2867">
        <v>1415328259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t="e">
        <f>E2867/N2867</f>
        <v>#DIV/0!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11">
        <f>(StarterBook[[#This Row],[deadline]]/86400) + 25569+ (-5/24)</f>
        <v>42657.708333333336</v>
      </c>
      <c r="J2868">
        <v>1476482400</v>
      </c>
      <c r="K2868" s="11">
        <f>(StarterBook[[#This Row],[launched_at]]/86400)+25569+(-5/24)</f>
        <v>42627.746770833335</v>
      </c>
      <c r="L2868">
        <v>1473893721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>
        <f>E2868/N2868</f>
        <v>22.5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11">
        <f>(StarterBook[[#This Row],[deadline]]/86400) + 25569+ (-5/24)</f>
        <v>42554.958333333336</v>
      </c>
      <c r="J2869">
        <v>1467604800</v>
      </c>
      <c r="K2869" s="11">
        <f>(StarterBook[[#This Row],[launched_at]]/86400)+25569+(-5/24)</f>
        <v>42530.986944444441</v>
      </c>
      <c r="L2869">
        <v>1465533672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>
        <f>E2869/N2869</f>
        <v>50.4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11">
        <f>(StarterBook[[#This Row],[deadline]]/86400) + 25569+ (-5/24)</f>
        <v>42648.618680555555</v>
      </c>
      <c r="J2870">
        <v>1475697054</v>
      </c>
      <c r="K2870" s="11">
        <f>(StarterBook[[#This Row],[launched_at]]/86400)+25569+(-5/24)</f>
        <v>42618.618680555555</v>
      </c>
      <c r="L2870">
        <v>1473105054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>
        <f>E2870/N2870</f>
        <v>105.02933333333334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11">
        <f>(StarterBook[[#This Row],[deadline]]/86400) + 25569+ (-5/24)</f>
        <v>42570.385196759256</v>
      </c>
      <c r="J2871">
        <v>1468937681</v>
      </c>
      <c r="K2871" s="11">
        <f>(StarterBook[[#This Row],[launched_at]]/86400)+25569+(-5/24)</f>
        <v>42540.385196759256</v>
      </c>
      <c r="L2871">
        <v>1466345681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>
        <f>E2871/N2871</f>
        <v>35.4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11">
        <f>(StarterBook[[#This Row],[deadline]]/86400) + 25569+ (-5/24)</f>
        <v>41775.981076388889</v>
      </c>
      <c r="J2872">
        <v>1400301165</v>
      </c>
      <c r="K2872" s="11">
        <f>(StarterBook[[#This Row],[launched_at]]/86400)+25569+(-5/24)</f>
        <v>41745.981076388889</v>
      </c>
      <c r="L2872">
        <v>1397709165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>
        <f>E2872/N2872</f>
        <v>83.333333333333329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11">
        <f>(StarterBook[[#This Row],[deadline]]/86400) + 25569+ (-5/24)</f>
        <v>41994.530243055553</v>
      </c>
      <c r="J2873">
        <v>1419183813</v>
      </c>
      <c r="K2873" s="11">
        <f>(StarterBook[[#This Row],[launched_at]]/86400)+25569+(-5/24)</f>
        <v>41974.530243055553</v>
      </c>
      <c r="L2873">
        <v>1417455813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>
        <f>E2873/N2873</f>
        <v>35.92307692307692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11">
        <f>(StarterBook[[#This Row],[deadline]]/86400) + 25569+ (-5/24)</f>
        <v>42174.907847222225</v>
      </c>
      <c r="J2874">
        <v>1434768438</v>
      </c>
      <c r="K2874" s="11">
        <f>(StarterBook[[#This Row],[launched_at]]/86400)+25569+(-5/24)</f>
        <v>42114.907847222225</v>
      </c>
      <c r="L2874">
        <v>1429584438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t="e">
        <f>E2874/N2874</f>
        <v>#DIV/0!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11">
        <f>(StarterBook[[#This Row],[deadline]]/86400) + 25569+ (-5/24)</f>
        <v>42032.609155092585</v>
      </c>
      <c r="J2875">
        <v>1422473831</v>
      </c>
      <c r="K2875" s="11">
        <f>(StarterBook[[#This Row],[launched_at]]/86400)+25569+(-5/24)</f>
        <v>42002.609155092585</v>
      </c>
      <c r="L2875">
        <v>1419881831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>
        <f>E2875/N2875</f>
        <v>119.125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11">
        <f>(StarterBook[[#This Row],[deadline]]/86400) + 25569+ (-5/24)</f>
        <v>42752.636412037034</v>
      </c>
      <c r="J2876">
        <v>1484684186</v>
      </c>
      <c r="K2876" s="11">
        <f>(StarterBook[[#This Row],[launched_at]]/86400)+25569+(-5/24)</f>
        <v>42722.636412037034</v>
      </c>
      <c r="L2876">
        <v>1482092186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>
        <f>E2876/N2876</f>
        <v>90.333333333333329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11">
        <f>(StarterBook[[#This Row],[deadline]]/86400) + 25569+ (-5/24)</f>
        <v>42494.920057870368</v>
      </c>
      <c r="J2877">
        <v>1462417493</v>
      </c>
      <c r="K2877" s="11">
        <f>(StarterBook[[#This Row],[launched_at]]/86400)+25569+(-5/24)</f>
        <v>42464.920057870368</v>
      </c>
      <c r="L2877">
        <v>1459825493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>
        <f>E2877/N2877</f>
        <v>2.3333333333333335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11">
        <f>(StarterBook[[#This Row],[deadline]]/86400) + 25569+ (-5/24)</f>
        <v>42201.535636574066</v>
      </c>
      <c r="J2878">
        <v>1437069079</v>
      </c>
      <c r="K2878" s="11">
        <f>(StarterBook[[#This Row],[launched_at]]/86400)+25569+(-5/24)</f>
        <v>42171.535636574066</v>
      </c>
      <c r="L2878">
        <v>1434477079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t="e">
        <f>E2878/N2878</f>
        <v>#DIV/0!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11">
        <f>(StarterBook[[#This Row],[deadline]]/86400) + 25569+ (-5/24)</f>
        <v>42704.499999999993</v>
      </c>
      <c r="J2879">
        <v>1480525200</v>
      </c>
      <c r="K2879" s="11">
        <f>(StarterBook[[#This Row],[launched_at]]/86400)+25569+(-5/24)</f>
        <v>42672.746805555558</v>
      </c>
      <c r="L2879">
        <v>1477781724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>
        <f>E2879/N2879</f>
        <v>108.33333333333333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11">
        <f>(StarterBook[[#This Row],[deadline]]/86400) + 25569+ (-5/24)</f>
        <v>42188.407349537032</v>
      </c>
      <c r="J2880">
        <v>1435934795</v>
      </c>
      <c r="K2880" s="11">
        <f>(StarterBook[[#This Row],[launched_at]]/86400)+25569+(-5/24)</f>
        <v>42128.407349537032</v>
      </c>
      <c r="L2880">
        <v>1430750795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>
        <f>E2880/N2880</f>
        <v>15.75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11">
        <f>(StarterBook[[#This Row],[deadline]]/86400) + 25569+ (-5/24)</f>
        <v>42389.516909722217</v>
      </c>
      <c r="J2881">
        <v>1453310661</v>
      </c>
      <c r="K2881" s="11">
        <f>(StarterBook[[#This Row],[launched_at]]/86400)+25569+(-5/24)</f>
        <v>42359.516909722217</v>
      </c>
      <c r="L2881">
        <v>1450718661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>
        <f>E2881/N2881</f>
        <v>29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11">
        <f>(StarterBook[[#This Row],[deadline]]/86400) + 25569+ (-5/24)</f>
        <v>42236.503472222219</v>
      </c>
      <c r="J2882">
        <v>1440090300</v>
      </c>
      <c r="K2882" s="11">
        <f>(StarterBook[[#This Row],[launched_at]]/86400)+25569+(-5/24)</f>
        <v>42192.69736111111</v>
      </c>
      <c r="L2882">
        <v>1436305452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>
        <f>E2882/N2882</f>
        <v>96.551724137931032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11">
        <f>(StarterBook[[#This Row],[deadline]]/86400) + 25569+ (-5/24)</f>
        <v>41976.430972222217</v>
      </c>
      <c r="J2883">
        <v>1417620036</v>
      </c>
      <c r="K2883" s="11">
        <f>(StarterBook[[#This Row],[launched_at]]/86400)+25569+(-5/24)</f>
        <v>41916.389305555553</v>
      </c>
      <c r="L2883">
        <v>1412432436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t="e">
        <f>E2883/N2883</f>
        <v>#DIV/0!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11">
        <f>(StarterBook[[#This Row],[deadline]]/86400) + 25569+ (-5/24)</f>
        <v>42491.387939814813</v>
      </c>
      <c r="J2884">
        <v>1462112318</v>
      </c>
      <c r="K2884" s="11">
        <f>(StarterBook[[#This Row],[launched_at]]/86400)+25569+(-5/24)</f>
        <v>42461.387939814813</v>
      </c>
      <c r="L2884">
        <v>1459520318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>
        <f>E2884/N2884</f>
        <v>63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11">
        <f>(StarterBook[[#This Row],[deadline]]/86400) + 25569+ (-5/24)</f>
        <v>42405.999305555553</v>
      </c>
      <c r="J2885">
        <v>1454734740</v>
      </c>
      <c r="K2885" s="11">
        <f>(StarterBook[[#This Row],[launched_at]]/86400)+25569+(-5/24)</f>
        <v>42370.694872685184</v>
      </c>
      <c r="L2885">
        <v>1451684437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>
        <f>E2885/N2885</f>
        <v>381.6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11">
        <f>(StarterBook[[#This Row],[deadline]]/86400) + 25569+ (-5/24)</f>
        <v>41978.518923611111</v>
      </c>
      <c r="J2886">
        <v>1417800435</v>
      </c>
      <c r="K2886" s="11">
        <f>(StarterBook[[#This Row],[launched_at]]/86400)+25569+(-5/24)</f>
        <v>41948.518923611111</v>
      </c>
      <c r="L2886">
        <v>1415208435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>
        <f>E2886/N2886</f>
        <v>46.25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11">
        <f>(StarterBook[[#This Row],[deadline]]/86400) + 25569+ (-5/24)</f>
        <v>42076.82640046296</v>
      </c>
      <c r="J2887">
        <v>1426294201</v>
      </c>
      <c r="K2887" s="11">
        <f>(StarterBook[[#This Row],[launched_at]]/86400)+25569+(-5/24)</f>
        <v>42046.868067129624</v>
      </c>
      <c r="L2887">
        <v>1423705801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>
        <f>E2887/N2887</f>
        <v>26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11">
        <f>(StarterBook[[#This Row],[deadline]]/86400) + 25569+ (-5/24)</f>
        <v>42265.957638888889</v>
      </c>
      <c r="J2888">
        <v>1442635140</v>
      </c>
      <c r="K2888" s="11">
        <f>(StarterBook[[#This Row],[launched_at]]/86400)+25569+(-5/24)</f>
        <v>42261.424583333333</v>
      </c>
      <c r="L2888">
        <v>1442243484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>
        <f>E2888/N2888</f>
        <v>10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11">
        <f>(StarterBook[[#This Row],[deadline]]/86400) + 25569+ (-5/24)</f>
        <v>42015.219027777777</v>
      </c>
      <c r="J2889">
        <v>1420971324</v>
      </c>
      <c r="K2889" s="11">
        <f>(StarterBook[[#This Row],[launched_at]]/86400)+25569+(-5/24)</f>
        <v>41985.219027777777</v>
      </c>
      <c r="L2889">
        <v>1418379324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>
        <f>E2889/N2889</f>
        <v>5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11">
        <f>(StarterBook[[#This Row],[deadline]]/86400) + 25569+ (-5/24)</f>
        <v>41929.999305555553</v>
      </c>
      <c r="J2890">
        <v>1413608340</v>
      </c>
      <c r="K2890" s="11">
        <f>(StarterBook[[#This Row],[launched_at]]/86400)+25569+(-5/24)</f>
        <v>41922.326851851853</v>
      </c>
      <c r="L2890">
        <v>1412945440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t="e">
        <f>E2890/N2890</f>
        <v>#DIV/0!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11">
        <f>(StarterBook[[#This Row],[deadline]]/86400) + 25569+ (-5/24)</f>
        <v>41880.654918981476</v>
      </c>
      <c r="J2891">
        <v>1409344985</v>
      </c>
      <c r="K2891" s="11">
        <f>(StarterBook[[#This Row],[launched_at]]/86400)+25569+(-5/24)</f>
        <v>41850.654918981476</v>
      </c>
      <c r="L2891">
        <v>1406752985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>
        <f>E2891/N2891</f>
        <v>81.571428571428569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11">
        <f>(StarterBook[[#This Row],[deadline]]/86400) + 25569+ (-5/24)</f>
        <v>41859.916666666664</v>
      </c>
      <c r="J2892">
        <v>1407553200</v>
      </c>
      <c r="K2892" s="11">
        <f>(StarterBook[[#This Row],[launched_at]]/86400)+25569+(-5/24)</f>
        <v>41831.534629629627</v>
      </c>
      <c r="L2892">
        <v>1405100992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>
        <f>E2892/N2892</f>
        <v>7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11">
        <f>(StarterBook[[#This Row],[deadline]]/86400) + 25569+ (-5/24)</f>
        <v>42475.633425925924</v>
      </c>
      <c r="J2893">
        <v>1460751128</v>
      </c>
      <c r="K2893" s="11">
        <f>(StarterBook[[#This Row],[launched_at]]/86400)+25569+(-5/24)</f>
        <v>42415.675092592595</v>
      </c>
      <c r="L2893">
        <v>1455570728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>
        <f>E2893/N2893</f>
        <v>27.3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11">
        <f>(StarterBook[[#This Row],[deadline]]/86400) + 25569+ (-5/24)</f>
        <v>41876.666666666664</v>
      </c>
      <c r="J2894">
        <v>1409000400</v>
      </c>
      <c r="K2894" s="11">
        <f>(StarterBook[[#This Row],[launched_at]]/86400)+25569+(-5/24)</f>
        <v>41869.505833333329</v>
      </c>
      <c r="L2894">
        <v>1408381704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>
        <f>E2894/N2894</f>
        <v>29.411764705882351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11">
        <f>(StarterBook[[#This Row],[deadline]]/86400) + 25569+ (-5/24)</f>
        <v>42012.874999999993</v>
      </c>
      <c r="J2895">
        <v>1420768800</v>
      </c>
      <c r="K2895" s="11">
        <f>(StarterBook[[#This Row],[launched_at]]/86400)+25569+(-5/24)</f>
        <v>41953.564756944441</v>
      </c>
      <c r="L2895">
        <v>1415644395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>
        <f>E2895/N2895</f>
        <v>12.5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11">
        <f>(StarterBook[[#This Row],[deadline]]/86400) + 25569+ (-5/24)</f>
        <v>42097.736284722218</v>
      </c>
      <c r="J2896">
        <v>1428100815</v>
      </c>
      <c r="K2896" s="11">
        <f>(StarterBook[[#This Row],[launched_at]]/86400)+25569+(-5/24)</f>
        <v>42037.777951388889</v>
      </c>
      <c r="L2896">
        <v>1422920415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t="e">
        <f>E2896/N2896</f>
        <v>#DIV/0!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11">
        <f>(StarterBook[[#This Row],[deadline]]/86400) + 25569+ (-5/24)</f>
        <v>41812.666666666664</v>
      </c>
      <c r="J2897">
        <v>1403470800</v>
      </c>
      <c r="K2897" s="11">
        <f>(StarterBook[[#This Row],[launched_at]]/86400)+25569+(-5/24)</f>
        <v>41811.347129629627</v>
      </c>
      <c r="L2897">
        <v>1403356792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>
        <f>E2897/N2897</f>
        <v>5.75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11">
        <f>(StarterBook[[#This Row],[deadline]]/86400) + 25569+ (-5/24)</f>
        <v>42716.041666666664</v>
      </c>
      <c r="J2898">
        <v>1481522400</v>
      </c>
      <c r="K2898" s="11">
        <f>(StarterBook[[#This Row],[launched_at]]/86400)+25569+(-5/24)</f>
        <v>42701.700474537036</v>
      </c>
      <c r="L2898">
        <v>1480283321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>
        <f>E2898/N2898</f>
        <v>52.083333333333336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11">
        <f>(StarterBook[[#This Row],[deadline]]/86400) + 25569+ (-5/24)</f>
        <v>42288.436863425923</v>
      </c>
      <c r="J2899">
        <v>1444577345</v>
      </c>
      <c r="K2899" s="11">
        <f>(StarterBook[[#This Row],[launched_at]]/86400)+25569+(-5/24)</f>
        <v>42258.438171296293</v>
      </c>
      <c r="L2899">
        <v>1441985458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>
        <f>E2899/N2899</f>
        <v>183.33333333333334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11">
        <f>(StarterBook[[#This Row],[deadline]]/86400) + 25569+ (-5/24)</f>
        <v>42308.456631944442</v>
      </c>
      <c r="J2900">
        <v>1446307053</v>
      </c>
      <c r="K2900" s="11">
        <f>(StarterBook[[#This Row],[launched_at]]/86400)+25569+(-5/24)</f>
        <v>42278.456631944442</v>
      </c>
      <c r="L2900">
        <v>1443715053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>
        <f>E2900/N2900</f>
        <v>26.333333333333332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11">
        <f>(StarterBook[[#This Row],[deadline]]/86400) + 25569+ (-5/24)</f>
        <v>42574.869884259257</v>
      </c>
      <c r="J2901">
        <v>1469325158</v>
      </c>
      <c r="K2901" s="11">
        <f>(StarterBook[[#This Row],[launched_at]]/86400)+25569+(-5/24)</f>
        <v>42514.869884259257</v>
      </c>
      <c r="L2901">
        <v>1464141158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t="e">
        <f>E2901/N2901</f>
        <v>#DIV/0!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11">
        <f>(StarterBook[[#This Row],[deadline]]/86400) + 25569+ (-5/24)</f>
        <v>41860.025833333333</v>
      </c>
      <c r="J2902">
        <v>1407562632</v>
      </c>
      <c r="K2902" s="11">
        <f>(StarterBook[[#This Row],[launched_at]]/86400)+25569+(-5/24)</f>
        <v>41830.025833333333</v>
      </c>
      <c r="L2902">
        <v>1404970632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>
        <f>E2902/N2902</f>
        <v>486.42857142857144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11">
        <f>(StarterBook[[#This Row],[deadline]]/86400) + 25569+ (-5/24)</f>
        <v>42042.696053240739</v>
      </c>
      <c r="J2903">
        <v>1423345339</v>
      </c>
      <c r="K2903" s="11">
        <f>(StarterBook[[#This Row],[launched_at]]/86400)+25569+(-5/24)</f>
        <v>41982.696053240739</v>
      </c>
      <c r="L2903">
        <v>1418161339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>
        <f>E2903/N2903</f>
        <v>3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11">
        <f>(StarterBook[[#This Row],[deadline]]/86400) + 25569+ (-5/24)</f>
        <v>42240.231435185182</v>
      </c>
      <c r="J2904">
        <v>1440412396</v>
      </c>
      <c r="K2904" s="11">
        <f>(StarterBook[[#This Row],[launched_at]]/86400)+25569+(-5/24)</f>
        <v>42210.231435185182</v>
      </c>
      <c r="L2904">
        <v>1437820396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>
        <f>E2904/N2904</f>
        <v>25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11">
        <f>(StarterBook[[#This Row],[deadline]]/86400) + 25569+ (-5/24)</f>
        <v>42255.95854166666</v>
      </c>
      <c r="J2905">
        <v>1441771218</v>
      </c>
      <c r="K2905" s="11">
        <f>(StarterBook[[#This Row],[launched_at]]/86400)+25569+(-5/24)</f>
        <v>42195.95854166666</v>
      </c>
      <c r="L2905">
        <v>1436587218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>
        <f>E2905/N2905</f>
        <v>9.75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11">
        <f>(StarterBook[[#This Row],[deadline]]/86400) + 25569+ (-5/24)</f>
        <v>41952.291666666664</v>
      </c>
      <c r="J2906">
        <v>1415534400</v>
      </c>
      <c r="K2906" s="11">
        <f>(StarterBook[[#This Row],[launched_at]]/86400)+25569+(-5/24)</f>
        <v>41940.759618055556</v>
      </c>
      <c r="L2906">
        <v>1414538031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>
        <f>E2906/N2906</f>
        <v>18.75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11">
        <f>(StarterBook[[#This Row],[deadline]]/86400) + 25569+ (-5/24)</f>
        <v>42619.848530092589</v>
      </c>
      <c r="J2907">
        <v>1473211313</v>
      </c>
      <c r="K2907" s="11">
        <f>(StarterBook[[#This Row],[launched_at]]/86400)+25569+(-5/24)</f>
        <v>42605.848530092589</v>
      </c>
      <c r="L2907">
        <v>1472001713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>
        <f>E2907/N2907</f>
        <v>36.588235294117645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11">
        <f>(StarterBook[[#This Row],[deadline]]/86400) + 25569+ (-5/24)</f>
        <v>42216.833333333336</v>
      </c>
      <c r="J2908">
        <v>1438390800</v>
      </c>
      <c r="K2908" s="11">
        <f>(StarterBook[[#This Row],[launched_at]]/86400)+25569+(-5/24)</f>
        <v>42199.440578703703</v>
      </c>
      <c r="L2908">
        <v>1436888066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>
        <f>E2908/N2908</f>
        <v>80.714285714285708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11">
        <f>(StarterBook[[#This Row],[deadline]]/86400) + 25569+ (-5/24)</f>
        <v>42504.669409722221</v>
      </c>
      <c r="J2909">
        <v>1463259837</v>
      </c>
      <c r="K2909" s="11">
        <f>(StarterBook[[#This Row],[launched_at]]/86400)+25569+(-5/24)</f>
        <v>42444.669409722221</v>
      </c>
      <c r="L2909">
        <v>1458075837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>
        <f>E2909/N2909</f>
        <v>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11">
        <f>(StarterBook[[#This Row],[deadline]]/86400) + 25569+ (-5/24)</f>
        <v>42529.523368055554</v>
      </c>
      <c r="J2910">
        <v>1465407219</v>
      </c>
      <c r="K2910" s="11">
        <f>(StarterBook[[#This Row],[launched_at]]/86400)+25569+(-5/24)</f>
        <v>42499.523368055554</v>
      </c>
      <c r="L2910">
        <v>1462815219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>
        <f>E2910/N2910</f>
        <v>52.8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11">
        <f>(StarterBook[[#This Row],[deadline]]/86400) + 25569+ (-5/24)</f>
        <v>41968.615277777775</v>
      </c>
      <c r="J2911">
        <v>1416944760</v>
      </c>
      <c r="K2911" s="11">
        <f>(StarterBook[[#This Row],[launched_at]]/86400)+25569+(-5/24)</f>
        <v>41929.057881944442</v>
      </c>
      <c r="L2911">
        <v>1413527001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>
        <f>E2911/N2911</f>
        <v>20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11">
        <f>(StarterBook[[#This Row],[deadline]]/86400) + 25569+ (-5/24)</f>
        <v>42167.632951388885</v>
      </c>
      <c r="J2912">
        <v>1434139887</v>
      </c>
      <c r="K2912" s="11">
        <f>(StarterBook[[#This Row],[launched_at]]/86400)+25569+(-5/24)</f>
        <v>42107.632951388885</v>
      </c>
      <c r="L2912">
        <v>1428955887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>
        <f>E2912/N2912</f>
        <v>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11">
        <f>(StarterBook[[#This Row],[deadline]]/86400) + 25569+ (-5/24)</f>
        <v>42182.560486111113</v>
      </c>
      <c r="J2913">
        <v>1435429626</v>
      </c>
      <c r="K2913" s="11">
        <f>(StarterBook[[#This Row],[launched_at]]/86400)+25569+(-5/24)</f>
        <v>42142.560486111113</v>
      </c>
      <c r="L2913">
        <v>1431973626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>
        <f>E2913/N2913</f>
        <v>46.928571428571431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11">
        <f>(StarterBook[[#This Row],[deadline]]/86400) + 25569+ (-5/24)</f>
        <v>42383.923310185179</v>
      </c>
      <c r="J2914">
        <v>1452827374</v>
      </c>
      <c r="K2914" s="11">
        <f>(StarterBook[[#This Row],[launched_at]]/86400)+25569+(-5/24)</f>
        <v>42353.923310185179</v>
      </c>
      <c r="L2914">
        <v>1450235374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>
        <f>E2914/N2914</f>
        <v>78.07692307692308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11">
        <f>(StarterBook[[#This Row],[deadline]]/86400) + 25569+ (-5/24)</f>
        <v>41888.714571759258</v>
      </c>
      <c r="J2915">
        <v>1410041339</v>
      </c>
      <c r="K2915" s="11">
        <f>(StarterBook[[#This Row],[launched_at]]/86400)+25569+(-5/24)</f>
        <v>41828.714571759258</v>
      </c>
      <c r="L2915">
        <v>1404857339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>
        <f>E2915/N2915</f>
        <v>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11">
        <f>(StarterBook[[#This Row],[deadline]]/86400) + 25569+ (-5/24)</f>
        <v>42077.657337962963</v>
      </c>
      <c r="J2916">
        <v>1426365994</v>
      </c>
      <c r="K2916" s="11">
        <f>(StarterBook[[#This Row],[launched_at]]/86400)+25569+(-5/24)</f>
        <v>42017.699004629627</v>
      </c>
      <c r="L2916">
        <v>1421185594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>
        <f>E2916/N2916</f>
        <v>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11">
        <f>(StarterBook[[#This Row],[deadline]]/86400) + 25569+ (-5/24)</f>
        <v>42445.1480324074</v>
      </c>
      <c r="J2917">
        <v>1458117190</v>
      </c>
      <c r="K2917" s="11">
        <f>(StarterBook[[#This Row],[launched_at]]/86400)+25569+(-5/24)</f>
        <v>42415.189699074072</v>
      </c>
      <c r="L2917">
        <v>1455528790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>
        <f>E2917/N2917</f>
        <v>203.66666666666666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11">
        <f>(StarterBook[[#This Row],[deadline]]/86400) + 25569+ (-5/24)</f>
        <v>41778.268391203703</v>
      </c>
      <c r="J2918">
        <v>1400498789</v>
      </c>
      <c r="K2918" s="11">
        <f>(StarterBook[[#This Row],[launched_at]]/86400)+25569+(-5/24)</f>
        <v>41755.268391203703</v>
      </c>
      <c r="L2918">
        <v>1398511589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>
        <f>E2918/N2918</f>
        <v>20.714285714285715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11">
        <f>(StarterBook[[#This Row],[deadline]]/86400) + 25569+ (-5/24)</f>
        <v>42263.026006944441</v>
      </c>
      <c r="J2919">
        <v>1442381847</v>
      </c>
      <c r="K2919" s="11">
        <f>(StarterBook[[#This Row],[launched_at]]/86400)+25569+(-5/24)</f>
        <v>42245.026006944441</v>
      </c>
      <c r="L2919">
        <v>1440826647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>
        <f>E2919/N2919</f>
        <v>48.555555555555557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11">
        <f>(StarterBook[[#This Row],[deadline]]/86400) + 25569+ (-5/24)</f>
        <v>42306.421377314815</v>
      </c>
      <c r="J2920">
        <v>1446131207</v>
      </c>
      <c r="K2920" s="11">
        <f>(StarterBook[[#This Row],[launched_at]]/86400)+25569+(-5/24)</f>
        <v>42278.421377314815</v>
      </c>
      <c r="L2920">
        <v>1443712007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>
        <f>E2920/N2920</f>
        <v>68.099999999999994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11">
        <f>(StarterBook[[#This Row],[deadline]]/86400) + 25569+ (-5/24)</f>
        <v>41856.411215277774</v>
      </c>
      <c r="J2921">
        <v>1407250329</v>
      </c>
      <c r="K2921" s="11">
        <f>(StarterBook[[#This Row],[launched_at]]/86400)+25569+(-5/24)</f>
        <v>41826.411215277774</v>
      </c>
      <c r="L2921">
        <v>1404658329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>
        <f>E2921/N2921</f>
        <v>8.5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11">
        <f>(StarterBook[[#This Row],[deadline]]/86400) + 25569+ (-5/24)</f>
        <v>42088.54247685185</v>
      </c>
      <c r="J2922">
        <v>1427306470</v>
      </c>
      <c r="K2922" s="11">
        <f>(StarterBook[[#This Row],[launched_at]]/86400)+25569+(-5/24)</f>
        <v>42058.584143518521</v>
      </c>
      <c r="L2922">
        <v>1424718070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>
        <f>E2922/N2922</f>
        <v>51.615384615384613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11">
        <f>(StarterBook[[#This Row],[deadline]]/86400) + 25569+ (-5/24)</f>
        <v>41907.678287037037</v>
      </c>
      <c r="J2923">
        <v>1411679804</v>
      </c>
      <c r="K2923" s="11">
        <f>(StarterBook[[#This Row],[launched_at]]/86400)+25569+(-5/24)</f>
        <v>41877.678287037037</v>
      </c>
      <c r="L2923">
        <v>1409087804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>
        <f>E2923/N2923</f>
        <v>43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11">
        <f>(StarterBook[[#This Row],[deadline]]/86400) + 25569+ (-5/24)</f>
        <v>42142.665821759256</v>
      </c>
      <c r="J2924">
        <v>1431982727</v>
      </c>
      <c r="K2924" s="11">
        <f>(StarterBook[[#This Row],[launched_at]]/86400)+25569+(-5/24)</f>
        <v>42097.665821759256</v>
      </c>
      <c r="L2924">
        <v>1428094727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>
        <f>E2924/N2924</f>
        <v>83.333333333333329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11">
        <f>(StarterBook[[#This Row],[deadline]]/86400) + 25569+ (-5/24)</f>
        <v>42027.916666666664</v>
      </c>
      <c r="J2925">
        <v>1422068400</v>
      </c>
      <c r="K2925" s="11">
        <f>(StarterBook[[#This Row],[launched_at]]/86400)+25569+(-5/24)</f>
        <v>42012.944201388884</v>
      </c>
      <c r="L2925">
        <v>1420774779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>
        <f>E2925/N2925</f>
        <v>30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11">
        <f>(StarterBook[[#This Row],[deadline]]/86400) + 25569+ (-5/24)</f>
        <v>42132.957638888889</v>
      </c>
      <c r="J2926">
        <v>1431143940</v>
      </c>
      <c r="K2926" s="11">
        <f>(StarterBook[[#This Row],[launched_at]]/86400)+25569+(-5/24)</f>
        <v>42103.348495370366</v>
      </c>
      <c r="L2926">
        <v>1428585710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>
        <f>E2926/N2926</f>
        <v>175.51020408163265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11">
        <f>(StarterBook[[#This Row],[deadline]]/86400) + 25569+ (-5/24)</f>
        <v>41893.375787037039</v>
      </c>
      <c r="J2927">
        <v>1410444068</v>
      </c>
      <c r="K2927" s="11">
        <f>(StarterBook[[#This Row],[launched_at]]/86400)+25569+(-5/24)</f>
        <v>41863.375787037039</v>
      </c>
      <c r="L2927">
        <v>1407852068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>
        <f>E2927/N2927</f>
        <v>231.66175879396985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11">
        <f>(StarterBook[[#This Row],[deadline]]/86400) + 25569+ (-5/24)</f>
        <v>42058.557627314811</v>
      </c>
      <c r="J2928">
        <v>1424715779</v>
      </c>
      <c r="K2928" s="11">
        <f>(StarterBook[[#This Row],[launched_at]]/86400)+25569+(-5/24)</f>
        <v>42044.557627314811</v>
      </c>
      <c r="L2928">
        <v>1423506179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>
        <f>E2928/N2928</f>
        <v>75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11">
        <f>(StarterBook[[#This Row],[deadline]]/86400) + 25569+ (-5/24)</f>
        <v>41835</v>
      </c>
      <c r="J2929">
        <v>1405400400</v>
      </c>
      <c r="K2929" s="11">
        <f>(StarterBook[[#This Row],[launched_at]]/86400)+25569+(-5/24)</f>
        <v>41806.460983796293</v>
      </c>
      <c r="L2929">
        <v>1402934629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>
        <f>E2929/N2929</f>
        <v>112.14285714285714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11">
        <f>(StarterBook[[#This Row],[deadline]]/86400) + 25569+ (-5/24)</f>
        <v>42433.789884259262</v>
      </c>
      <c r="J2930">
        <v>1457135846</v>
      </c>
      <c r="K2930" s="11">
        <f>(StarterBook[[#This Row],[launched_at]]/86400)+25569+(-5/24)</f>
        <v>42403.789884259262</v>
      </c>
      <c r="L2930">
        <v>1454543846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>
        <f>E2930/N2930</f>
        <v>41.666666666666664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11">
        <f>(StarterBook[[#This Row],[deadline]]/86400) + 25569+ (-5/24)</f>
        <v>41784.355995370366</v>
      </c>
      <c r="J2931">
        <v>1401024758</v>
      </c>
      <c r="K2931" s="11">
        <f>(StarterBook[[#This Row],[launched_at]]/86400)+25569+(-5/24)</f>
        <v>41754.355995370366</v>
      </c>
      <c r="L2931">
        <v>1398432758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>
        <f>E2931/N2931</f>
        <v>255.17343750000001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11">
        <f>(StarterBook[[#This Row],[deadline]]/86400) + 25569+ (-5/24)</f>
        <v>42131.375740740739</v>
      </c>
      <c r="J2932">
        <v>1431007264</v>
      </c>
      <c r="K2932" s="11">
        <f>(StarterBook[[#This Row],[launched_at]]/86400)+25569+(-5/24)</f>
        <v>42101.375740740739</v>
      </c>
      <c r="L2932">
        <v>1428415264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>
        <f>E2932/N2932</f>
        <v>162.7741935483871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11">
        <f>(StarterBook[[#This Row],[deadline]]/86400) + 25569+ (-5/24)</f>
        <v>41897.047222222223</v>
      </c>
      <c r="J2933">
        <v>1410761280</v>
      </c>
      <c r="K2933" s="11">
        <f>(StarterBook[[#This Row],[launched_at]]/86400)+25569+(-5/24)</f>
        <v>41872.082905092589</v>
      </c>
      <c r="L2933">
        <v>1408604363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>
        <f>E2933/N2933</f>
        <v>88.333333333333329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11">
        <f>(StarterBook[[#This Row],[deadline]]/86400) + 25569+ (-5/24)</f>
        <v>42056.249999999993</v>
      </c>
      <c r="J2934">
        <v>1424516400</v>
      </c>
      <c r="K2934" s="11">
        <f>(StarterBook[[#This Row],[launched_at]]/86400)+25569+(-5/24)</f>
        <v>42024.956446759257</v>
      </c>
      <c r="L2934">
        <v>1421812637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>
        <f>E2934/N2934</f>
        <v>85.736842105263165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11">
        <f>(StarterBook[[#This Row],[deadline]]/86400) + 25569+ (-5/24)</f>
        <v>42525.748298611106</v>
      </c>
      <c r="J2935">
        <v>1465081053</v>
      </c>
      <c r="K2935" s="11">
        <f>(StarterBook[[#This Row],[launched_at]]/86400)+25569+(-5/24)</f>
        <v>42495.748298611106</v>
      </c>
      <c r="L2935">
        <v>1462489053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>
        <f>E2935/N2935</f>
        <v>47.574074074074076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11">
        <f>(StarterBook[[#This Row],[deadline]]/86400) + 25569+ (-5/24)</f>
        <v>41805.427824074075</v>
      </c>
      <c r="J2936">
        <v>1402845364</v>
      </c>
      <c r="K2936" s="11">
        <f>(StarterBook[[#This Row],[launched_at]]/86400)+25569+(-5/24)</f>
        <v>41775.427824074075</v>
      </c>
      <c r="L2936">
        <v>1400253364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>
        <f>E2936/N2936</f>
        <v>72.972972972972968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11">
        <f>(StarterBook[[#This Row],[deadline]]/86400) + 25569+ (-5/24)</f>
        <v>42611.499999999993</v>
      </c>
      <c r="J2937">
        <v>1472490000</v>
      </c>
      <c r="K2937" s="11">
        <f>(StarterBook[[#This Row],[launched_at]]/86400)+25569+(-5/24)</f>
        <v>42553.375092592592</v>
      </c>
      <c r="L2937">
        <v>1467468008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>
        <f>E2937/N2937</f>
        <v>90.538461538461533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11">
        <f>(StarterBook[[#This Row],[deadline]]/86400) + 25569+ (-5/24)</f>
        <v>41924.999305555553</v>
      </c>
      <c r="J2938">
        <v>1413176340</v>
      </c>
      <c r="K2938" s="11">
        <f>(StarterBook[[#This Row],[launched_at]]/86400)+25569+(-5/24)</f>
        <v>41912.442395833328</v>
      </c>
      <c r="L2938">
        <v>1412091423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>
        <f>E2938/N2938</f>
        <v>37.647058823529413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11">
        <f>(StarterBook[[#This Row],[deadline]]/86400) + 25569+ (-5/24)</f>
        <v>41833.248993055553</v>
      </c>
      <c r="J2939">
        <v>1405249113</v>
      </c>
      <c r="K2939" s="11">
        <f>(StarterBook[[#This Row],[launched_at]]/86400)+25569+(-5/24)</f>
        <v>41803.248993055553</v>
      </c>
      <c r="L2939">
        <v>1402657113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>
        <f>E2939/N2939</f>
        <v>36.363636363636367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11">
        <f>(StarterBook[[#This Row],[deadline]]/86400) + 25569+ (-5/24)</f>
        <v>42034.495532407404</v>
      </c>
      <c r="J2940">
        <v>1422636814</v>
      </c>
      <c r="K2940" s="11">
        <f>(StarterBook[[#This Row],[launched_at]]/86400)+25569+(-5/24)</f>
        <v>42004.495532407404</v>
      </c>
      <c r="L2940">
        <v>1420044814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>
        <f>E2940/N2940</f>
        <v>126.71875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11">
        <f>(StarterBook[[#This Row],[deadline]]/86400) + 25569+ (-5/24)</f>
        <v>41878.833333333328</v>
      </c>
      <c r="J2941">
        <v>1409187600</v>
      </c>
      <c r="K2941" s="11">
        <f>(StarterBook[[#This Row],[launched_at]]/86400)+25569+(-5/24)</f>
        <v>41845.60083333333</v>
      </c>
      <c r="L2941">
        <v>1406316312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>
        <f>E2941/N2941</f>
        <v>329.2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11">
        <f>(StarterBook[[#This Row],[deadline]]/86400) + 25569+ (-5/24)</f>
        <v>42022.565023148149</v>
      </c>
      <c r="J2942">
        <v>1421606018</v>
      </c>
      <c r="K2942" s="11">
        <f>(StarterBook[[#This Row],[launched_at]]/86400)+25569+(-5/24)</f>
        <v>41982.565023148149</v>
      </c>
      <c r="L2942">
        <v>1418150018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>
        <f>E2942/N2942</f>
        <v>81.242424242424249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11">
        <f>(StarterBook[[#This Row],[deadline]]/86400) + 25569+ (-5/24)</f>
        <v>42064.751793981479</v>
      </c>
      <c r="J2943">
        <v>1425250955</v>
      </c>
      <c r="K2943" s="11">
        <f>(StarterBook[[#This Row],[launched_at]]/86400)+25569+(-5/24)</f>
        <v>42034.751793981479</v>
      </c>
      <c r="L2943">
        <v>1422658955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>
        <f>E2943/N2943</f>
        <v>1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11">
        <f>(StarterBook[[#This Row],[deadline]]/86400) + 25569+ (-5/24)</f>
        <v>42354.637499999997</v>
      </c>
      <c r="J2944">
        <v>1450297080</v>
      </c>
      <c r="K2944" s="11">
        <f>(StarterBook[[#This Row],[launched_at]]/86400)+25569+(-5/24)</f>
        <v>42334.595590277771</v>
      </c>
      <c r="L2944">
        <v>1448565459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>
        <f>E2944/N2944</f>
        <v>202.22772277227722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11">
        <f>(StarterBook[[#This Row],[deadline]]/86400) + 25569+ (-5/24)</f>
        <v>42106.921064814807</v>
      </c>
      <c r="J2945">
        <v>1428894380</v>
      </c>
      <c r="K2945" s="11">
        <f>(StarterBook[[#This Row],[launched_at]]/86400)+25569+(-5/24)</f>
        <v>42076.921064814807</v>
      </c>
      <c r="L2945">
        <v>1426302380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t="e">
        <f>E2945/N2945</f>
        <v>#DIV/0!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11">
        <f>(StarterBook[[#This Row],[deadline]]/86400) + 25569+ (-5/24)</f>
        <v>42162.705995370365</v>
      </c>
      <c r="J2946">
        <v>1433714198</v>
      </c>
      <c r="K2946" s="11">
        <f>(StarterBook[[#This Row],[launched_at]]/86400)+25569+(-5/24)</f>
        <v>42132.705995370365</v>
      </c>
      <c r="L2946">
        <v>1431122198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>
        <f>E2946/N2946</f>
        <v>100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11">
        <f>(StarterBook[[#This Row],[deadline]]/86400) + 25569+ (-5/24)</f>
        <v>42147.931250000001</v>
      </c>
      <c r="J2947">
        <v>1432437660</v>
      </c>
      <c r="K2947" s="11">
        <f>(StarterBook[[#This Row],[launched_at]]/86400)+25569+(-5/24)</f>
        <v>42117.931250000001</v>
      </c>
      <c r="L2947">
        <v>1429845660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t="e">
        <f>E2947/N2947</f>
        <v>#DIV/0!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11">
        <f>(StarterBook[[#This Row],[deadline]]/86400) + 25569+ (-5/24)</f>
        <v>42597.322824074072</v>
      </c>
      <c r="J2948">
        <v>1471265092</v>
      </c>
      <c r="K2948" s="11">
        <f>(StarterBook[[#This Row],[launched_at]]/86400)+25569+(-5/24)</f>
        <v>42567.322824074072</v>
      </c>
      <c r="L2948">
        <v>1468673092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>
        <f>E2948/N2948</f>
        <v>1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11">
        <f>(StarterBook[[#This Row],[deadline]]/86400) + 25569+ (-5/24)</f>
        <v>42698.507638888885</v>
      </c>
      <c r="J2949">
        <v>1480007460</v>
      </c>
      <c r="K2949" s="11">
        <f>(StarterBook[[#This Row],[launched_at]]/86400)+25569+(-5/24)</f>
        <v>42649.353784722225</v>
      </c>
      <c r="L2949">
        <v>1475760567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>
        <f>E2949/N2949</f>
        <v>82.461538461538467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11">
        <f>(StarterBook[[#This Row],[deadline]]/86400) + 25569+ (-5/24)</f>
        <v>42157.440891203696</v>
      </c>
      <c r="J2950">
        <v>1433259293</v>
      </c>
      <c r="K2950" s="11">
        <f>(StarterBook[[#This Row],[launched_at]]/86400)+25569+(-5/24)</f>
        <v>42097.440891203696</v>
      </c>
      <c r="L2950">
        <v>1428075293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>
        <f>E2950/N2950</f>
        <v>2.6666666666666665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11">
        <f>(StarterBook[[#This Row],[deadline]]/86400) + 25569+ (-5/24)</f>
        <v>42327.656446759262</v>
      </c>
      <c r="J2951">
        <v>1447965917</v>
      </c>
      <c r="K2951" s="11">
        <f>(StarterBook[[#This Row],[launched_at]]/86400)+25569+(-5/24)</f>
        <v>42297.61478009259</v>
      </c>
      <c r="L2951">
        <v>1445370317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>
        <f>E2951/N2951</f>
        <v>12.5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11">
        <f>(StarterBook[[#This Row],[deadline]]/86400) + 25569+ (-5/24)</f>
        <v>42392.156851851854</v>
      </c>
      <c r="J2952">
        <v>1453538752</v>
      </c>
      <c r="K2952" s="11">
        <f>(StarterBook[[#This Row],[launched_at]]/86400)+25569+(-5/24)</f>
        <v>42362.156851851854</v>
      </c>
      <c r="L2952">
        <v>1450946752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t="e">
        <f>E2952/N2952</f>
        <v>#DIV/0!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11">
        <f>(StarterBook[[#This Row],[deadline]]/86400) + 25569+ (-5/24)</f>
        <v>41917.594594907401</v>
      </c>
      <c r="J2953">
        <v>1412536573</v>
      </c>
      <c r="K2953" s="11">
        <f>(StarterBook[[#This Row],[launched_at]]/86400)+25569+(-5/24)</f>
        <v>41872.594594907401</v>
      </c>
      <c r="L2953">
        <v>1408648573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>
        <f>E2953/N2953</f>
        <v>18.896551724137932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11">
        <f>(StarterBook[[#This Row],[deadline]]/86400) + 25569+ (-5/24)</f>
        <v>42659.958333333336</v>
      </c>
      <c r="J2954">
        <v>1476676800</v>
      </c>
      <c r="K2954" s="11">
        <f>(StarterBook[[#This Row],[launched_at]]/86400)+25569+(-5/24)</f>
        <v>42628.481932870367</v>
      </c>
      <c r="L2954">
        <v>1473957239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>
        <f>E2954/N2954</f>
        <v>200.625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11">
        <f>(StarterBook[[#This Row],[deadline]]/86400) + 25569+ (-5/24)</f>
        <v>42285.583576388883</v>
      </c>
      <c r="J2955">
        <v>1444330821</v>
      </c>
      <c r="K2955" s="11">
        <f>(StarterBook[[#This Row],[launched_at]]/86400)+25569+(-5/24)</f>
        <v>42255.583576388883</v>
      </c>
      <c r="L2955">
        <v>1441738821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>
        <f>E2955/N2955</f>
        <v>201.66666666666666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11">
        <f>(StarterBook[[#This Row],[deadline]]/86400) + 25569+ (-5/24)</f>
        <v>42810.333368055552</v>
      </c>
      <c r="J2956">
        <v>1489669203</v>
      </c>
      <c r="K2956" s="11">
        <f>(StarterBook[[#This Row],[launched_at]]/86400)+25569+(-5/24)</f>
        <v>42790.375034722216</v>
      </c>
      <c r="L2956">
        <v>1487944803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t="e">
        <f>E2956/N2956</f>
        <v>#DIV/0!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11">
        <f>(StarterBook[[#This Row],[deadline]]/86400) + 25569+ (-5/24)</f>
        <v>42171.532974537033</v>
      </c>
      <c r="J2957">
        <v>1434476849</v>
      </c>
      <c r="K2957" s="11">
        <f>(StarterBook[[#This Row],[launched_at]]/86400)+25569+(-5/24)</f>
        <v>42141.532974537033</v>
      </c>
      <c r="L2957">
        <v>1431884849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>
        <f>E2957/N2957</f>
        <v>65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11">
        <f>(StarterBook[[#This Row],[deadline]]/86400) + 25569+ (-5/24)</f>
        <v>42494.750578703701</v>
      </c>
      <c r="J2958">
        <v>1462402850</v>
      </c>
      <c r="K2958" s="11">
        <f>(StarterBook[[#This Row],[launched_at]]/86400)+25569+(-5/24)</f>
        <v>42464.750578703701</v>
      </c>
      <c r="L2958">
        <v>1459810850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>
        <f>E2958/N2958</f>
        <v>66.099999999999994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11">
        <f>(StarterBook[[#This Row],[deadline]]/86400) + 25569+ (-5/24)</f>
        <v>42090.761249999996</v>
      </c>
      <c r="J2959">
        <v>1427498172</v>
      </c>
      <c r="K2959" s="11">
        <f>(StarterBook[[#This Row],[launched_at]]/86400)+25569+(-5/24)</f>
        <v>42030.80291666666</v>
      </c>
      <c r="L2959">
        <v>1422317772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>
        <f>E2959/N2959</f>
        <v>93.333333333333329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11">
        <f>(StarterBook[[#This Row],[deadline]]/86400) + 25569+ (-5/24)</f>
        <v>42498.529131944444</v>
      </c>
      <c r="J2960">
        <v>1462729317</v>
      </c>
      <c r="K2960" s="11">
        <f>(StarterBook[[#This Row],[launched_at]]/86400)+25569+(-5/24)</f>
        <v>42438.570798611108</v>
      </c>
      <c r="L2960">
        <v>1457548917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t="e">
        <f>E2960/N2960</f>
        <v>#DIV/0!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11">
        <f>(StarterBook[[#This Row],[deadline]]/86400) + 25569+ (-5/24)</f>
        <v>42527.800057870372</v>
      </c>
      <c r="J2961">
        <v>1465258325</v>
      </c>
      <c r="K2961" s="11">
        <f>(StarterBook[[#This Row],[launched_at]]/86400)+25569+(-5/24)</f>
        <v>42497.800057870372</v>
      </c>
      <c r="L2961">
        <v>1462666325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t="e">
        <f>E2961/N2961</f>
        <v>#DIV/0!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11">
        <f>(StarterBook[[#This Row],[deadline]]/86400) + 25569+ (-5/24)</f>
        <v>41893.54887731481</v>
      </c>
      <c r="J2962">
        <v>1410459023</v>
      </c>
      <c r="K2962" s="11">
        <f>(StarterBook[[#This Row],[launched_at]]/86400)+25569+(-5/24)</f>
        <v>41863.54887731481</v>
      </c>
      <c r="L2962">
        <v>1407867023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t="e">
        <f>E2962/N2962</f>
        <v>#DIV/0!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11">
        <f>(StarterBook[[#This Row],[deadline]]/86400) + 25569+ (-5/24)</f>
        <v>42088.958333333336</v>
      </c>
      <c r="J2963">
        <v>1427342400</v>
      </c>
      <c r="K2963" s="11">
        <f>(StarterBook[[#This Row],[launched_at]]/86400)+25569+(-5/24)</f>
        <v>42061.004155092589</v>
      </c>
      <c r="L2963">
        <v>1424927159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>
        <f>E2963/N2963</f>
        <v>50.75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11">
        <f>(StarterBook[[#This Row],[deadline]]/86400) + 25569+ (-5/24)</f>
        <v>42064.082638888889</v>
      </c>
      <c r="J2964">
        <v>1425193140</v>
      </c>
      <c r="K2964" s="11">
        <f>(StarterBook[[#This Row],[launched_at]]/86400)+25569+(-5/24)</f>
        <v>42036.035949074074</v>
      </c>
      <c r="L2964">
        <v>1422769906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>
        <f>E2964/N2964</f>
        <v>60.9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11">
        <f>(StarterBook[[#This Row],[deadline]]/86400) + 25569+ (-5/24)</f>
        <v>42187.26185185185</v>
      </c>
      <c r="J2965">
        <v>1435835824</v>
      </c>
      <c r="K2965" s="11">
        <f>(StarterBook[[#This Row],[launched_at]]/86400)+25569+(-5/24)</f>
        <v>42157.26185185185</v>
      </c>
      <c r="L2965">
        <v>1433243824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>
        <f>E2965/N2965</f>
        <v>109.03061224489795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11">
        <f>(StarterBook[[#This Row],[deadline]]/86400) + 25569+ (-5/24)</f>
        <v>41857.688888888886</v>
      </c>
      <c r="J2966">
        <v>1407360720</v>
      </c>
      <c r="K2966" s="11">
        <f>(StarterBook[[#This Row],[launched_at]]/86400)+25569+(-5/24)</f>
        <v>41827.701608796291</v>
      </c>
      <c r="L2966">
        <v>1404769819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>
        <f>E2966/N2966</f>
        <v>25.692295918367346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11">
        <f>(StarterBook[[#This Row],[deadline]]/86400) + 25569+ (-5/24)</f>
        <v>42192.521215277775</v>
      </c>
      <c r="J2967">
        <v>1436290233</v>
      </c>
      <c r="K2967" s="11">
        <f>(StarterBook[[#This Row],[launched_at]]/86400)+25569+(-5/24)</f>
        <v>42162.521215277775</v>
      </c>
      <c r="L2967">
        <v>1433698233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>
        <f>E2967/N2967</f>
        <v>41.92307692307692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11">
        <f>(StarterBook[[#This Row],[deadline]]/86400) + 25569+ (-5/24)</f>
        <v>42263.530231481483</v>
      </c>
      <c r="J2968">
        <v>1442425412</v>
      </c>
      <c r="K2968" s="11">
        <f>(StarterBook[[#This Row],[launched_at]]/86400)+25569+(-5/24)</f>
        <v>42233.530231481483</v>
      </c>
      <c r="L2968">
        <v>1439833412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>
        <f>E2968/N2968</f>
        <v>88.7734375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11">
        <f>(StarterBook[[#This Row],[deadline]]/86400) + 25569+ (-5/24)</f>
        <v>42071.947824074072</v>
      </c>
      <c r="J2969">
        <v>1425872692</v>
      </c>
      <c r="K2969" s="11">
        <f>(StarterBook[[#This Row],[launched_at]]/86400)+25569+(-5/24)</f>
        <v>42041.989490740736</v>
      </c>
      <c r="L2969">
        <v>1423284292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>
        <f>E2969/N2969</f>
        <v>80.225352112676063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11">
        <f>(StarterBook[[#This Row],[deadline]]/86400) + 25569+ (-5/24)</f>
        <v>42598.957638888889</v>
      </c>
      <c r="J2970">
        <v>1471406340</v>
      </c>
      <c r="K2970" s="11">
        <f>(StarterBook[[#This Row],[launched_at]]/86400)+25569+(-5/24)</f>
        <v>42585.315509259257</v>
      </c>
      <c r="L2970">
        <v>1470227660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>
        <f>E2970/N2970</f>
        <v>78.936170212765958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11">
        <f>(StarterBook[[#This Row],[deadline]]/86400) + 25569+ (-5/24)</f>
        <v>42127.743750000001</v>
      </c>
      <c r="J2971">
        <v>1430693460</v>
      </c>
      <c r="K2971" s="11">
        <f>(StarterBook[[#This Row],[launched_at]]/86400)+25569+(-5/24)</f>
        <v>42097.578159722216</v>
      </c>
      <c r="L2971">
        <v>1428087153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>
        <f>E2971/N2971</f>
        <v>95.588235294117652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11">
        <f>(StarterBook[[#This Row],[deadline]]/86400) + 25569+ (-5/24)</f>
        <v>41838.461238425924</v>
      </c>
      <c r="J2972">
        <v>1405699451</v>
      </c>
      <c r="K2972" s="11">
        <f>(StarterBook[[#This Row],[launched_at]]/86400)+25569+(-5/24)</f>
        <v>41808.461238425924</v>
      </c>
      <c r="L2972">
        <v>1403107451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>
        <f>E2972/N2972</f>
        <v>69.890109890109883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11">
        <f>(StarterBook[[#This Row],[deadline]]/86400) + 25569+ (-5/24)</f>
        <v>41882.449976851851</v>
      </c>
      <c r="J2973">
        <v>1409500078</v>
      </c>
      <c r="K2973" s="11">
        <f>(StarterBook[[#This Row],[launched_at]]/86400)+25569+(-5/24)</f>
        <v>41852.449976851851</v>
      </c>
      <c r="L2973">
        <v>1406908078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>
        <f>E2973/N2973</f>
        <v>74.534883720930239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11">
        <f>(StarterBook[[#This Row],[deadline]]/86400) + 25569+ (-5/24)</f>
        <v>42708.833333333336</v>
      </c>
      <c r="J2974">
        <v>1480899600</v>
      </c>
      <c r="K2974" s="11">
        <f>(StarterBook[[#This Row],[launched_at]]/86400)+25569+(-5/24)</f>
        <v>42693.90185185185</v>
      </c>
      <c r="L2974">
        <v>1479609520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>
        <f>E2974/N2974</f>
        <v>123.94117647058823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11">
        <f>(StarterBook[[#This Row],[deadline]]/86400) + 25569+ (-5/24)</f>
        <v>42369.958333333336</v>
      </c>
      <c r="J2975">
        <v>1451620800</v>
      </c>
      <c r="K2975" s="11">
        <f>(StarterBook[[#This Row],[launched_at]]/86400)+25569+(-5/24)</f>
        <v>42341.610046296293</v>
      </c>
      <c r="L2975">
        <v>1449171508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>
        <f>E2975/N2975</f>
        <v>264.84848484848487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11">
        <f>(StarterBook[[#This Row],[deadline]]/86400) + 25569+ (-5/24)</f>
        <v>41907.857638888883</v>
      </c>
      <c r="J2976">
        <v>1411695300</v>
      </c>
      <c r="K2976" s="11">
        <f>(StarterBook[[#This Row],[launched_at]]/86400)+25569+(-5/24)</f>
        <v>41879.852673611109</v>
      </c>
      <c r="L2976">
        <v>1409275671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>
        <f>E2976/N2976</f>
        <v>58.620689655172413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11">
        <f>(StarterBook[[#This Row],[deadline]]/86400) + 25569+ (-5/24)</f>
        <v>41969.916666666664</v>
      </c>
      <c r="J2977">
        <v>1417057200</v>
      </c>
      <c r="K2977" s="11">
        <f>(StarterBook[[#This Row],[launched_at]]/86400)+25569+(-5/24)</f>
        <v>41941.475532407407</v>
      </c>
      <c r="L2977">
        <v>1414599886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>
        <f>E2977/N2977</f>
        <v>70.884955752212392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11">
        <f>(StarterBook[[#This Row],[deadline]]/86400) + 25569+ (-5/24)</f>
        <v>42442.291666666664</v>
      </c>
      <c r="J2978">
        <v>1457870400</v>
      </c>
      <c r="K2978" s="11">
        <f>(StarterBook[[#This Row],[launched_at]]/86400)+25569+(-5/24)</f>
        <v>42425.522337962961</v>
      </c>
      <c r="L2978">
        <v>1456421530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>
        <f>E2978/N2978</f>
        <v>8.5714285714285712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11">
        <f>(StarterBook[[#This Row],[deadline]]/86400) + 25569+ (-5/24)</f>
        <v>42085.884722222218</v>
      </c>
      <c r="J2979">
        <v>1427076840</v>
      </c>
      <c r="K2979" s="11">
        <f>(StarterBook[[#This Row],[launched_at]]/86400)+25569+(-5/24)</f>
        <v>42026.672847222224</v>
      </c>
      <c r="L2979">
        <v>1421960934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>
        <f>E2979/N2979</f>
        <v>113.56666666666666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11">
        <f>(StarterBook[[#This Row],[deadline]]/86400) + 25569+ (-5/24)</f>
        <v>41932.040972222218</v>
      </c>
      <c r="J2980">
        <v>1413784740</v>
      </c>
      <c r="K2980" s="11">
        <f>(StarterBook[[#This Row],[launched_at]]/86400)+25569+(-5/24)</f>
        <v>41922.432256944441</v>
      </c>
      <c r="L2980">
        <v>1412954547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>
        <f>E2980/N2980</f>
        <v>60.6875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11">
        <f>(StarterBook[[#This Row],[deadline]]/86400) + 25569+ (-5/24)</f>
        <v>42010.041666666664</v>
      </c>
      <c r="J2981">
        <v>1420524000</v>
      </c>
      <c r="K2981" s="11">
        <f>(StarterBook[[#This Row],[launched_at]]/86400)+25569+(-5/24)</f>
        <v>41993.616006944438</v>
      </c>
      <c r="L2981">
        <v>1419104823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>
        <f>E2981/N2981</f>
        <v>110.21739130434783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11">
        <f>(StarterBook[[#This Row],[deadline]]/86400) + 25569+ (-5/24)</f>
        <v>42239.874999999993</v>
      </c>
      <c r="J2982">
        <v>1440381600</v>
      </c>
      <c r="K2982" s="11">
        <f>(StarterBook[[#This Row],[launched_at]]/86400)+25569+(-5/24)</f>
        <v>42219.70752314815</v>
      </c>
      <c r="L2982">
        <v>1438639130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>
        <f>E2982/N2982</f>
        <v>136.45833333333334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11">
        <f>(StarterBook[[#This Row],[deadline]]/86400) + 25569+ (-5/24)</f>
        <v>42270.351342592585</v>
      </c>
      <c r="J2983">
        <v>1443014756</v>
      </c>
      <c r="K2983" s="11">
        <f>(StarterBook[[#This Row],[launched_at]]/86400)+25569+(-5/24)</f>
        <v>42225.351342592585</v>
      </c>
      <c r="L2983">
        <v>1439126756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>
        <f>E2983/N2983</f>
        <v>53.164948453608247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11">
        <f>(StarterBook[[#This Row],[deadline]]/86400) + 25569+ (-5/24)</f>
        <v>42411.478506944441</v>
      </c>
      <c r="J2984">
        <v>1455208143</v>
      </c>
      <c r="K2984" s="11">
        <f>(StarterBook[[#This Row],[launched_at]]/86400)+25569+(-5/24)</f>
        <v>42381.478506944441</v>
      </c>
      <c r="L2984">
        <v>1452616143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>
        <f>E2984/N2984</f>
        <v>86.491525423728817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11">
        <f>(StarterBook[[#This Row],[deadline]]/86400) + 25569+ (-5/24)</f>
        <v>41954.465694444443</v>
      </c>
      <c r="J2985">
        <v>1415722236</v>
      </c>
      <c r="K2985" s="11">
        <f>(StarterBook[[#This Row],[launched_at]]/86400)+25569+(-5/24)</f>
        <v>41894.424027777779</v>
      </c>
      <c r="L2985">
        <v>1410534636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>
        <f>E2985/N2985</f>
        <v>155.23827397260274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11">
        <f>(StarterBook[[#This Row],[deadline]]/86400) + 25569+ (-5/24)</f>
        <v>42606.070381944439</v>
      </c>
      <c r="J2986">
        <v>1472020881</v>
      </c>
      <c r="K2986" s="11">
        <f>(StarterBook[[#This Row],[launched_at]]/86400)+25569+(-5/24)</f>
        <v>42576.070381944439</v>
      </c>
      <c r="L2986">
        <v>1469428881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>
        <f>E2986/N2986</f>
        <v>115.08256880733946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11">
        <f>(StarterBook[[#This Row],[deadline]]/86400) + 25569+ (-5/24)</f>
        <v>42673.958333333336</v>
      </c>
      <c r="J2987">
        <v>1477886400</v>
      </c>
      <c r="K2987" s="11">
        <f>(StarterBook[[#This Row],[launched_at]]/86400)+25569+(-5/24)</f>
        <v>42654.765370370369</v>
      </c>
      <c r="L2987">
        <v>1476228128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>
        <f>E2987/N2987</f>
        <v>109.5945945945946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11">
        <f>(StarterBook[[#This Row],[deadline]]/86400) + 25569+ (-5/24)</f>
        <v>42491.250069444439</v>
      </c>
      <c r="J2988">
        <v>1462100406</v>
      </c>
      <c r="K2988" s="11">
        <f>(StarterBook[[#This Row],[launched_at]]/86400)+25569+(-5/24)</f>
        <v>42431.29173611111</v>
      </c>
      <c r="L2988">
        <v>1456920006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>
        <f>E2988/N2988</f>
        <v>45.214285714285715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11">
        <f>(StarterBook[[#This Row],[deadline]]/86400) + 25569+ (-5/24)</f>
        <v>42655.791666666664</v>
      </c>
      <c r="J2989">
        <v>1476316800</v>
      </c>
      <c r="K2989" s="11">
        <f>(StarterBook[[#This Row],[launched_at]]/86400)+25569+(-5/24)</f>
        <v>42627.098969907405</v>
      </c>
      <c r="L2989">
        <v>1473837751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>
        <f>E2989/N2989</f>
        <v>104.15169811320754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11">
        <f>(StarterBook[[#This Row],[deadline]]/86400) + 25569+ (-5/24)</f>
        <v>42541.153715277775</v>
      </c>
      <c r="J2990">
        <v>1466412081</v>
      </c>
      <c r="K2990" s="11">
        <f>(StarterBook[[#This Row],[launched_at]]/86400)+25569+(-5/24)</f>
        <v>42511.153715277775</v>
      </c>
      <c r="L2990">
        <v>1463820081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>
        <f>E2990/N2990</f>
        <v>35.714285714285715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11">
        <f>(StarterBook[[#This Row],[deadline]]/86400) + 25569+ (-5/24)</f>
        <v>42358.999305555553</v>
      </c>
      <c r="J2991">
        <v>1450673940</v>
      </c>
      <c r="K2991" s="11">
        <f>(StarterBook[[#This Row],[launched_at]]/86400)+25569+(-5/24)</f>
        <v>42336.812060185184</v>
      </c>
      <c r="L2991">
        <v>1448756962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>
        <f>E2991/N2991</f>
        <v>96.997252747252745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11">
        <f>(StarterBook[[#This Row],[deadline]]/86400) + 25569+ (-5/24)</f>
        <v>42376.365972222215</v>
      </c>
      <c r="J2992">
        <v>1452174420</v>
      </c>
      <c r="K2992" s="11">
        <f>(StarterBook[[#This Row],[launched_at]]/86400)+25569+(-5/24)</f>
        <v>42341.365972222215</v>
      </c>
      <c r="L2992">
        <v>1449150420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>
        <f>E2992/N2992</f>
        <v>370.37037037037038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11">
        <f>(StarterBook[[#This Row],[deadline]]/86400) + 25569+ (-5/24)</f>
        <v>42762.628819444442</v>
      </c>
      <c r="J2993">
        <v>1485547530</v>
      </c>
      <c r="K2993" s="11">
        <f>(StarterBook[[#This Row],[launched_at]]/86400)+25569+(-5/24)</f>
        <v>42740.628819444442</v>
      </c>
      <c r="L2993">
        <v>1483646730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>
        <f>E2993/N2993</f>
        <v>94.408602150537632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11">
        <f>(StarterBook[[#This Row],[deadline]]/86400) + 25569+ (-5/24)</f>
        <v>42652.559143518512</v>
      </c>
      <c r="J2994">
        <v>1476037510</v>
      </c>
      <c r="K2994" s="11">
        <f>(StarterBook[[#This Row],[launched_at]]/86400)+25569+(-5/24)</f>
        <v>42622.559143518512</v>
      </c>
      <c r="L2994">
        <v>1473445510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>
        <f>E2994/N2994</f>
        <v>48.984375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11">
        <f>(StarterBook[[#This Row],[deadline]]/86400) + 25569+ (-5/24)</f>
        <v>42420.63040509259</v>
      </c>
      <c r="J2995">
        <v>1455998867</v>
      </c>
      <c r="K2995" s="11">
        <f>(StarterBook[[#This Row],[launched_at]]/86400)+25569+(-5/24)</f>
        <v>42390.63040509259</v>
      </c>
      <c r="L2995">
        <v>1453406867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>
        <f>E2995/N2995</f>
        <v>45.590909090909093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11">
        <f>(StarterBook[[#This Row],[deadline]]/86400) + 25569+ (-5/24)</f>
        <v>41915.270509259259</v>
      </c>
      <c r="J2996">
        <v>1412335772</v>
      </c>
      <c r="K2996" s="11">
        <f>(StarterBook[[#This Row],[launched_at]]/86400)+25569+(-5/24)</f>
        <v>41885.270509259259</v>
      </c>
      <c r="L2996">
        <v>1409743772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>
        <f>E2996/N2996</f>
        <v>23.275254237288134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11">
        <f>(StarterBook[[#This Row],[deadline]]/86400) + 25569+ (-5/24)</f>
        <v>42754.456840277773</v>
      </c>
      <c r="J2997">
        <v>1484841471</v>
      </c>
      <c r="K2997" s="11">
        <f>(StarterBook[[#This Row],[launched_at]]/86400)+25569+(-5/24)</f>
        <v>42724.456840277773</v>
      </c>
      <c r="L2997">
        <v>1482249471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>
        <f>E2997/N2997</f>
        <v>63.2289156626506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11">
        <f>(StarterBook[[#This Row],[deadline]]/86400) + 25569+ (-5/24)</f>
        <v>42150.704166666663</v>
      </c>
      <c r="J2998">
        <v>1432677240</v>
      </c>
      <c r="K2998" s="11">
        <f>(StarterBook[[#This Row],[launched_at]]/86400)+25569+(-5/24)</f>
        <v>42090.704166666663</v>
      </c>
      <c r="L2998">
        <v>1427493240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>
        <f>E2998/N2998</f>
        <v>153.5204081632653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11">
        <f>(StarterBook[[#This Row],[deadline]]/86400) + 25569+ (-5/24)</f>
        <v>42792.999305555553</v>
      </c>
      <c r="J2999">
        <v>1488171540</v>
      </c>
      <c r="K2999" s="11">
        <f>(StarterBook[[#This Row],[launched_at]]/86400)+25569+(-5/24)</f>
        <v>42775.525381944441</v>
      </c>
      <c r="L2999">
        <v>1486661793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>
        <f>E2999/N2999</f>
        <v>90.2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11">
        <f>(StarterBook[[#This Row],[deadline]]/86400) + 25569+ (-5/24)</f>
        <v>41805.975694444445</v>
      </c>
      <c r="J3000">
        <v>1402892700</v>
      </c>
      <c r="K3000" s="11">
        <f>(StarterBook[[#This Row],[launched_at]]/86400)+25569+(-5/24)</f>
        <v>41777.985289351847</v>
      </c>
      <c r="L3000">
        <v>1400474329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>
        <f>E3000/N3000</f>
        <v>118.97113163972287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11">
        <f>(StarterBook[[#This Row],[deadline]]/86400) + 25569+ (-5/24)</f>
        <v>42794.874999999993</v>
      </c>
      <c r="J3001">
        <v>1488333600</v>
      </c>
      <c r="K3001" s="11">
        <f>(StarterBook[[#This Row],[launched_at]]/86400)+25569+(-5/24)</f>
        <v>42780.531944444439</v>
      </c>
      <c r="L3001">
        <v>1487094360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>
        <f>E3001/N3001</f>
        <v>80.25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11">
        <f>(StarterBook[[#This Row],[deadline]]/86400) + 25569+ (-5/24)</f>
        <v>42766.541666666664</v>
      </c>
      <c r="J3002">
        <v>1485885600</v>
      </c>
      <c r="K3002" s="11">
        <f>(StarterBook[[#This Row],[launched_at]]/86400)+25569+(-5/24)</f>
        <v>42752.61886574074</v>
      </c>
      <c r="L3002">
        <v>1484682670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>
        <f>E3002/N3002</f>
        <v>62.5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11">
        <f>(StarterBook[[#This Row],[deadline]]/86400) + 25569+ (-5/24)</f>
        <v>42564.687291666669</v>
      </c>
      <c r="J3003">
        <v>1468445382</v>
      </c>
      <c r="K3003" s="11">
        <f>(StarterBook[[#This Row],[launched_at]]/86400)+25569+(-5/24)</f>
        <v>42534.687291666669</v>
      </c>
      <c r="L3003">
        <v>1465853382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>
        <f>E3003/N3003</f>
        <v>131.37719999999999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11">
        <f>(StarterBook[[#This Row],[deadline]]/86400) + 25569+ (-5/24)</f>
        <v>41269.627916666665</v>
      </c>
      <c r="J3004">
        <v>1356552252</v>
      </c>
      <c r="K3004" s="11">
        <f>(StarterBook[[#This Row],[launched_at]]/86400)+25569+(-5/24)</f>
        <v>41239.627916666665</v>
      </c>
      <c r="L3004">
        <v>1353960252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>
        <f>E3004/N3004</f>
        <v>73.032980769230775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11">
        <f>(StarterBook[[#This Row],[deadline]]/86400) + 25569+ (-5/24)</f>
        <v>42430.040972222218</v>
      </c>
      <c r="J3005">
        <v>1456811940</v>
      </c>
      <c r="K3005" s="11">
        <f>(StarterBook[[#This Row],[launched_at]]/86400)+25569+(-5/24)</f>
        <v>42398.640925925924</v>
      </c>
      <c r="L3005">
        <v>1454098976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>
        <f>E3005/N3005</f>
        <v>178.52941176470588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11">
        <f>(StarterBook[[#This Row],[deadline]]/86400) + 25569+ (-5/24)</f>
        <v>41958.714398148142</v>
      </c>
      <c r="J3006">
        <v>1416089324</v>
      </c>
      <c r="K3006" s="11">
        <f>(StarterBook[[#This Row],[launched_at]]/86400)+25569+(-5/24)</f>
        <v>41928.672731481478</v>
      </c>
      <c r="L3006">
        <v>1413493724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>
        <f>E3006/N3006</f>
        <v>162.90974729241879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11">
        <f>(StarterBook[[#This Row],[deadline]]/86400) + 25569+ (-5/24)</f>
        <v>41918.466493055552</v>
      </c>
      <c r="J3007">
        <v>1412611905</v>
      </c>
      <c r="K3007" s="11">
        <f>(StarterBook[[#This Row],[launched_at]]/86400)+25569+(-5/24)</f>
        <v>41888.466493055552</v>
      </c>
      <c r="L3007">
        <v>1410019905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>
        <f>E3007/N3007</f>
        <v>108.24237288135593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11">
        <f>(StarterBook[[#This Row],[deadline]]/86400) + 25569+ (-5/24)</f>
        <v>41987.54850694444</v>
      </c>
      <c r="J3008">
        <v>1418580591</v>
      </c>
      <c r="K3008" s="11">
        <f>(StarterBook[[#This Row],[launched_at]]/86400)+25569+(-5/24)</f>
        <v>41957.54850694444</v>
      </c>
      <c r="L3008">
        <v>1415988591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>
        <f>E3008/N3008</f>
        <v>88.865979381443296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11">
        <f>(StarterBook[[#This Row],[deadline]]/86400) + 25569+ (-5/24)</f>
        <v>42119.007905092592</v>
      </c>
      <c r="J3009">
        <v>1429938683</v>
      </c>
      <c r="K3009" s="11">
        <f>(StarterBook[[#This Row],[launched_at]]/86400)+25569+(-5/24)</f>
        <v>42098.007905092592</v>
      </c>
      <c r="L3009">
        <v>1428124283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>
        <f>E3009/N3009</f>
        <v>54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11">
        <f>(StarterBook[[#This Row],[deadline]]/86400) + 25569+ (-5/24)</f>
        <v>42390.003692129627</v>
      </c>
      <c r="J3010">
        <v>1453352719</v>
      </c>
      <c r="K3010" s="11">
        <f>(StarterBook[[#This Row],[launched_at]]/86400)+25569+(-5/24)</f>
        <v>42360.003692129627</v>
      </c>
      <c r="L3010">
        <v>1450760719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>
        <f>E3010/N3010</f>
        <v>116.73076923076923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11">
        <f>(StarterBook[[#This Row],[deadline]]/86400) + 25569+ (-5/24)</f>
        <v>41969.403240740743</v>
      </c>
      <c r="J3011">
        <v>1417012840</v>
      </c>
      <c r="K3011" s="11">
        <f>(StarterBook[[#This Row],[launched_at]]/86400)+25569+(-5/24)</f>
        <v>41939.361574074072</v>
      </c>
      <c r="L3011">
        <v>1414417240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>
        <f>E3011/N3011</f>
        <v>233.8984375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11">
        <f>(StarterBook[[#This Row],[deadline]]/86400) + 25569+ (-5/24)</f>
        <v>42056.624062499999</v>
      </c>
      <c r="J3012">
        <v>1424548719</v>
      </c>
      <c r="K3012" s="11">
        <f>(StarterBook[[#This Row],[launched_at]]/86400)+25569+(-5/24)</f>
        <v>41996.624062499999</v>
      </c>
      <c r="L3012">
        <v>1419364719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>
        <f>E3012/N3012</f>
        <v>158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11">
        <f>(StarterBook[[#This Row],[deadline]]/86400) + 25569+ (-5/24)</f>
        <v>42361.749305555553</v>
      </c>
      <c r="J3013">
        <v>1450911540</v>
      </c>
      <c r="K3013" s="11">
        <f>(StarterBook[[#This Row],[launched_at]]/86400)+25569+(-5/24)</f>
        <v>42334.260601851849</v>
      </c>
      <c r="L3013">
        <v>1448536516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>
        <f>E3013/N3013</f>
        <v>14.84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11">
        <f>(StarterBook[[#This Row],[deadline]]/86400) + 25569+ (-5/24)</f>
        <v>42045.494560185187</v>
      </c>
      <c r="J3014">
        <v>1423587130</v>
      </c>
      <c r="K3014" s="11">
        <f>(StarterBook[[#This Row],[launched_at]]/86400)+25569+(-5/24)</f>
        <v>42024.494560185187</v>
      </c>
      <c r="L3014">
        <v>1421772730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>
        <f>E3014/N3014</f>
        <v>85.181818181818187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11">
        <f>(StarterBook[[#This Row],[deadline]]/86400) + 25569+ (-5/24)</f>
        <v>42176.627881944441</v>
      </c>
      <c r="J3015">
        <v>1434917049</v>
      </c>
      <c r="K3015" s="11">
        <f>(StarterBook[[#This Row],[launched_at]]/86400)+25569+(-5/24)</f>
        <v>42146.627881944441</v>
      </c>
      <c r="L3015">
        <v>1432325049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>
        <f>E3015/N3015</f>
        <v>146.69158878504672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11">
        <f>(StarterBook[[#This Row],[deadline]]/86400) + 25569+ (-5/24)</f>
        <v>41948</v>
      </c>
      <c r="J3016">
        <v>1415163600</v>
      </c>
      <c r="K3016" s="11">
        <f>(StarterBook[[#This Row],[launched_at]]/86400)+25569+(-5/24)</f>
        <v>41919.915277777771</v>
      </c>
      <c r="L3016">
        <v>1412737080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>
        <f>E3016/N3016</f>
        <v>50.764811490125673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11">
        <f>(StarterBook[[#This Row],[deadline]]/86400) + 25569+ (-5/24)</f>
        <v>41800.958333333328</v>
      </c>
      <c r="J3017">
        <v>1402459200</v>
      </c>
      <c r="K3017" s="11">
        <f>(StarterBook[[#This Row],[launched_at]]/86400)+25569+(-5/24)</f>
        <v>41785.518958333334</v>
      </c>
      <c r="L3017">
        <v>1401125238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>
        <f>E3017/N3017</f>
        <v>87.7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11">
        <f>(StarterBook[[#This Row],[deadline]]/86400) + 25569+ (-5/24)</f>
        <v>41838.339722222219</v>
      </c>
      <c r="J3018">
        <v>1405688952</v>
      </c>
      <c r="K3018" s="11">
        <f>(StarterBook[[#This Row],[launched_at]]/86400)+25569+(-5/24)</f>
        <v>41778.339722222219</v>
      </c>
      <c r="L3018">
        <v>1400504952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>
        <f>E3018/N3018</f>
        <v>242.27777777777777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11">
        <f>(StarterBook[[#This Row],[deadline]]/86400) + 25569+ (-5/24)</f>
        <v>41871.641701388886</v>
      </c>
      <c r="J3019">
        <v>1408566243</v>
      </c>
      <c r="K3019" s="11">
        <f>(StarterBook[[#This Row],[launched_at]]/86400)+25569+(-5/24)</f>
        <v>41841.641701388886</v>
      </c>
      <c r="L3019">
        <v>1405974243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>
        <f>E3019/N3019</f>
        <v>146.44654088050314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11">
        <f>(StarterBook[[#This Row],[deadline]]/86400) + 25569+ (-5/24)</f>
        <v>42205.708333333336</v>
      </c>
      <c r="J3020">
        <v>1437429600</v>
      </c>
      <c r="K3020" s="11">
        <f>(StarterBook[[#This Row],[launched_at]]/86400)+25569+(-5/24)</f>
        <v>42163.09</v>
      </c>
      <c r="L3020">
        <v>1433747376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>
        <f>E3020/N3020</f>
        <v>103.17073170731707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11">
        <f>(StarterBook[[#This Row],[deadline]]/86400) + 25569+ (-5/24)</f>
        <v>41785.916666666664</v>
      </c>
      <c r="J3021">
        <v>1401159600</v>
      </c>
      <c r="K3021" s="11">
        <f>(StarterBook[[#This Row],[launched_at]]/86400)+25569+(-5/24)</f>
        <v>41758.625231481477</v>
      </c>
      <c r="L3021">
        <v>1398801620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>
        <f>E3021/N3021</f>
        <v>80.464601769911511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11">
        <f>(StarterBook[[#This Row],[deadline]]/86400) + 25569+ (-5/24)</f>
        <v>42230.638113425921</v>
      </c>
      <c r="J3022">
        <v>1439583533</v>
      </c>
      <c r="K3022" s="11">
        <f>(StarterBook[[#This Row],[launched_at]]/86400)+25569+(-5/24)</f>
        <v>42170.638113425921</v>
      </c>
      <c r="L3022">
        <v>1434399533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>
        <f>E3022/N3022</f>
        <v>234.66666666666666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11">
        <f>(StarterBook[[#This Row],[deadline]]/86400) + 25569+ (-5/24)</f>
        <v>42696.040972222218</v>
      </c>
      <c r="J3023">
        <v>1479794340</v>
      </c>
      <c r="K3023" s="11">
        <f>(StarterBook[[#This Row],[launched_at]]/86400)+25569+(-5/24)</f>
        <v>42660.410520833328</v>
      </c>
      <c r="L3023">
        <v>1476715869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>
        <f>E3023/N3023</f>
        <v>50.689320388349515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11">
        <f>(StarterBook[[#This Row],[deadline]]/86400) + 25569+ (-5/24)</f>
        <v>42609.745474537034</v>
      </c>
      <c r="J3024">
        <v>1472338409</v>
      </c>
      <c r="K3024" s="11">
        <f>(StarterBook[[#This Row],[launched_at]]/86400)+25569+(-5/24)</f>
        <v>42564.745474537034</v>
      </c>
      <c r="L3024">
        <v>1468450409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>
        <f>E3024/N3024</f>
        <v>162.70967741935485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11">
        <f>(StarterBook[[#This Row],[deadline]]/86400) + 25569+ (-5/24)</f>
        <v>42166.467430555553</v>
      </c>
      <c r="J3025">
        <v>1434039186</v>
      </c>
      <c r="K3025" s="11">
        <f>(StarterBook[[#This Row],[launched_at]]/86400)+25569+(-5/24)</f>
        <v>42121.467430555553</v>
      </c>
      <c r="L3025">
        <v>1430151186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>
        <f>E3025/N3025</f>
        <v>120.16666666666667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11">
        <f>(StarterBook[[#This Row],[deadline]]/86400) + 25569+ (-5/24)</f>
        <v>41188.785590277774</v>
      </c>
      <c r="J3026">
        <v>1349567475</v>
      </c>
      <c r="K3026" s="11">
        <f>(StarterBook[[#This Row],[launched_at]]/86400)+25569+(-5/24)</f>
        <v>41158.785590277774</v>
      </c>
      <c r="L3026">
        <v>1346975475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>
        <f>E3026/N3026</f>
        <v>67.697802197802204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11">
        <f>(StarterBook[[#This Row],[deadline]]/86400) + 25569+ (-5/24)</f>
        <v>41789.458333333328</v>
      </c>
      <c r="J3027">
        <v>1401465600</v>
      </c>
      <c r="K3027" s="11">
        <f>(StarterBook[[#This Row],[launched_at]]/86400)+25569+(-5/24)</f>
        <v>41761.301076388889</v>
      </c>
      <c r="L3027">
        <v>1399032813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>
        <f>E3027/N3027</f>
        <v>52.103448275862071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11">
        <f>(StarterBook[[#This Row],[deadline]]/86400) + 25569+ (-5/24)</f>
        <v>42797.251064814809</v>
      </c>
      <c r="J3028">
        <v>1488538892</v>
      </c>
      <c r="K3028" s="11">
        <f>(StarterBook[[#This Row],[launched_at]]/86400)+25569+(-5/24)</f>
        <v>42783.251064814809</v>
      </c>
      <c r="L3028">
        <v>1487329292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>
        <f>E3028/N3028</f>
        <v>51.6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11">
        <f>(StarterBook[[#This Row],[deadline]]/86400) + 25569+ (-5/24)</f>
        <v>42083.454293981478</v>
      </c>
      <c r="J3029">
        <v>1426866851</v>
      </c>
      <c r="K3029" s="11">
        <f>(StarterBook[[#This Row],[launched_at]]/86400)+25569+(-5/24)</f>
        <v>42053.49596064815</v>
      </c>
      <c r="L3029">
        <v>1424278451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>
        <f>E3029/N3029</f>
        <v>164.3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11">
        <f>(StarterBook[[#This Row],[deadline]]/86400) + 25569+ (-5/24)</f>
        <v>42597.055844907409</v>
      </c>
      <c r="J3030">
        <v>1471242025</v>
      </c>
      <c r="K3030" s="11">
        <f>(StarterBook[[#This Row],[launched_at]]/86400)+25569+(-5/24)</f>
        <v>42567.055844907409</v>
      </c>
      <c r="L3030">
        <v>1468650025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>
        <f>E3030/N3030</f>
        <v>84.858585858585855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11">
        <f>(StarterBook[[#This Row],[deadline]]/86400) + 25569+ (-5/24)</f>
        <v>41960.982638888883</v>
      </c>
      <c r="J3031">
        <v>1416285300</v>
      </c>
      <c r="K3031" s="11">
        <f>(StarterBook[[#This Row],[launched_at]]/86400)+25569+(-5/24)</f>
        <v>41932.500543981478</v>
      </c>
      <c r="L3031">
        <v>1413824447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>
        <f>E3031/N3031</f>
        <v>94.548850574712645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11">
        <f>(StarterBook[[#This Row],[deadline]]/86400) + 25569+ (-5/24)</f>
        <v>42263.5390162037</v>
      </c>
      <c r="J3032">
        <v>1442426171</v>
      </c>
      <c r="K3032" s="11">
        <f>(StarterBook[[#This Row],[launched_at]]/86400)+25569+(-5/24)</f>
        <v>42233.5390162037</v>
      </c>
      <c r="L3032">
        <v>1439834171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>
        <f>E3032/N3032</f>
        <v>45.536585365853661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11">
        <f>(StarterBook[[#This Row],[deadline]]/86400) + 25569+ (-5/24)</f>
        <v>42657.674155092587</v>
      </c>
      <c r="J3033">
        <v>1476479447</v>
      </c>
      <c r="K3033" s="11">
        <f>(StarterBook[[#This Row],[launched_at]]/86400)+25569+(-5/24)</f>
        <v>42597.674155092587</v>
      </c>
      <c r="L3033">
        <v>1471295447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>
        <f>E3033/N3033</f>
        <v>51.724137931034484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11">
        <f>(StarterBook[[#This Row],[deadline]]/86400) + 25569+ (-5/24)</f>
        <v>42257.836331018516</v>
      </c>
      <c r="J3034">
        <v>1441933459</v>
      </c>
      <c r="K3034" s="11">
        <f>(StarterBook[[#This Row],[launched_at]]/86400)+25569+(-5/24)</f>
        <v>42227.836331018516</v>
      </c>
      <c r="L3034">
        <v>1439341459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>
        <f>E3034/N3034</f>
        <v>50.88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11">
        <f>(StarterBook[[#This Row],[deadline]]/86400) + 25569+ (-5/24)</f>
        <v>42599.901909722219</v>
      </c>
      <c r="J3035">
        <v>1471487925</v>
      </c>
      <c r="K3035" s="11">
        <f>(StarterBook[[#This Row],[launched_at]]/86400)+25569+(-5/24)</f>
        <v>42569.901909722219</v>
      </c>
      <c r="L3035">
        <v>1468895925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>
        <f>E3035/N3035</f>
        <v>191.13043478260869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11">
        <f>(StarterBook[[#This Row],[deadline]]/86400) + 25569+ (-5/24)</f>
        <v>42674.957638888889</v>
      </c>
      <c r="J3036">
        <v>1477972740</v>
      </c>
      <c r="K3036" s="11">
        <f>(StarterBook[[#This Row],[launched_at]]/86400)+25569+(-5/24)</f>
        <v>42644.327025462961</v>
      </c>
      <c r="L3036">
        <v>1475326255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>
        <f>E3036/N3036</f>
        <v>89.314285714285717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11">
        <f>(StarterBook[[#This Row],[deadline]]/86400) + 25569+ (-5/24)</f>
        <v>41398.351956018516</v>
      </c>
      <c r="J3037">
        <v>1367674009</v>
      </c>
      <c r="K3037" s="11">
        <f>(StarterBook[[#This Row],[launched_at]]/86400)+25569+(-5/24)</f>
        <v>41368.351956018516</v>
      </c>
      <c r="L3037">
        <v>1365082009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>
        <f>E3037/N3037</f>
        <v>88.588631921824103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11">
        <f>(StarterBook[[#This Row],[deadline]]/86400) + 25569+ (-5/24)</f>
        <v>41502.290972222218</v>
      </c>
      <c r="J3038">
        <v>1376654340</v>
      </c>
      <c r="K3038" s="11">
        <f>(StarterBook[[#This Row],[launched_at]]/86400)+25569+(-5/24)</f>
        <v>41466.576898148145</v>
      </c>
      <c r="L3038">
        <v>1373568644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>
        <f>E3038/N3038</f>
        <v>96.300911854103347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11">
        <f>(StarterBook[[#This Row],[deadline]]/86400) + 25569+ (-5/24)</f>
        <v>40452.999305555553</v>
      </c>
      <c r="J3039">
        <v>1285995540</v>
      </c>
      <c r="K3039" s="11">
        <f>(StarterBook[[#This Row],[launched_at]]/86400)+25569+(-5/24)</f>
        <v>40378.684872685182</v>
      </c>
      <c r="L3039">
        <v>1279574773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>
        <f>E3039/N3039</f>
        <v>33.3125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11">
        <f>(StarterBook[[#This Row],[deadline]]/86400) + 25569+ (-5/24)</f>
        <v>42433.043946759259</v>
      </c>
      <c r="J3040">
        <v>1457071397</v>
      </c>
      <c r="K3040" s="11">
        <f>(StarterBook[[#This Row],[launched_at]]/86400)+25569+(-5/24)</f>
        <v>42373.043946759259</v>
      </c>
      <c r="L3040">
        <v>1451887397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>
        <f>E3040/N3040</f>
        <v>37.222222222222221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11">
        <f>(StarterBook[[#This Row],[deadline]]/86400) + 25569+ (-5/24)</f>
        <v>41637.124305555553</v>
      </c>
      <c r="J3041">
        <v>1388303940</v>
      </c>
      <c r="K3041" s="11">
        <f>(StarterBook[[#This Row],[launched_at]]/86400)+25569+(-5/24)</f>
        <v>41610.586087962962</v>
      </c>
      <c r="L3041">
        <v>1386011038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>
        <f>E3041/N3041</f>
        <v>92.130423728813554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11">
        <f>(StarterBook[[#This Row],[deadline]]/86400) + 25569+ (-5/24)</f>
        <v>42181.749999999993</v>
      </c>
      <c r="J3042">
        <v>1435359600</v>
      </c>
      <c r="K3042" s="11">
        <f>(StarterBook[[#This Row],[launched_at]]/86400)+25569+(-5/24)</f>
        <v>42177.583576388883</v>
      </c>
      <c r="L3042">
        <v>1434999621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>
        <f>E3042/N3042</f>
        <v>76.785714285714292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11">
        <f>(StarterBook[[#This Row],[deadline]]/86400) + 25569+ (-5/24)</f>
        <v>42389.660277777781</v>
      </c>
      <c r="J3043">
        <v>1453323048</v>
      </c>
      <c r="K3043" s="11">
        <f>(StarterBook[[#This Row],[launched_at]]/86400)+25569+(-5/24)</f>
        <v>42359.660277777781</v>
      </c>
      <c r="L3043">
        <v>1450731048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>
        <f>E3043/N3043</f>
        <v>96.526315789473685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11">
        <f>(StarterBook[[#This Row],[deadline]]/86400) + 25569+ (-5/24)</f>
        <v>42283.479710648149</v>
      </c>
      <c r="J3044">
        <v>1444149047</v>
      </c>
      <c r="K3044" s="11">
        <f>(StarterBook[[#This Row],[launched_at]]/86400)+25569+(-5/24)</f>
        <v>42253.479710648149</v>
      </c>
      <c r="L3044">
        <v>1441557047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>
        <f>E3044/N3044</f>
        <v>51.891891891891895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11">
        <f>(StarterBook[[#This Row],[deadline]]/86400) + 25569+ (-5/24)</f>
        <v>42109.909722222219</v>
      </c>
      <c r="J3045">
        <v>1429152600</v>
      </c>
      <c r="K3045" s="11">
        <f>(StarterBook[[#This Row],[launched_at]]/86400)+25569+(-5/24)</f>
        <v>42082.862256944441</v>
      </c>
      <c r="L3045">
        <v>1426815699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>
        <f>E3045/N3045</f>
        <v>128.9140625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11">
        <f>(StarterBook[[#This Row],[deadline]]/86400) + 25569+ (-5/24)</f>
        <v>42402.518495370365</v>
      </c>
      <c r="J3046">
        <v>1454433998</v>
      </c>
      <c r="K3046" s="11">
        <f>(StarterBook[[#This Row],[launched_at]]/86400)+25569+(-5/24)</f>
        <v>42387.518495370365</v>
      </c>
      <c r="L3046">
        <v>1453137998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>
        <f>E3046/N3046</f>
        <v>84.108974358974365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11">
        <f>(StarterBook[[#This Row],[deadline]]/86400) + 25569+ (-5/24)</f>
        <v>41872.947395833333</v>
      </c>
      <c r="J3047">
        <v>1408679055</v>
      </c>
      <c r="K3047" s="11">
        <f>(StarterBook[[#This Row],[launched_at]]/86400)+25569+(-5/24)</f>
        <v>41842.947395833333</v>
      </c>
      <c r="L3047">
        <v>1406087055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>
        <f>E3047/N3047</f>
        <v>82.941562500000003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11">
        <f>(StarterBook[[#This Row],[deadline]]/86400) + 25569+ (-5/24)</f>
        <v>41891.994444444441</v>
      </c>
      <c r="J3048">
        <v>1410324720</v>
      </c>
      <c r="K3048" s="11">
        <f>(StarterBook[[#This Row],[launched_at]]/86400)+25569+(-5/24)</f>
        <v>41862.59474537037</v>
      </c>
      <c r="L3048">
        <v>1407784586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>
        <f>E3048/N3048</f>
        <v>259.94827586206895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11">
        <f>(StarterBook[[#This Row],[deadline]]/86400) + 25569+ (-5/24)</f>
        <v>42487.344444444439</v>
      </c>
      <c r="J3049">
        <v>1461762960</v>
      </c>
      <c r="K3049" s="11">
        <f>(StarterBook[[#This Row],[launched_at]]/86400)+25569+(-5/24)</f>
        <v>42443.780717592592</v>
      </c>
      <c r="L3049">
        <v>1457999054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>
        <f>E3049/N3049</f>
        <v>37.25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11">
        <f>(StarterBook[[#This Row],[deadline]]/86400) + 25569+ (-5/24)</f>
        <v>42004.681944444441</v>
      </c>
      <c r="J3050">
        <v>1420060920</v>
      </c>
      <c r="K3050" s="11">
        <f>(StarterBook[[#This Row],[launched_at]]/86400)+25569+(-5/24)</f>
        <v>41975.692847222221</v>
      </c>
      <c r="L3050">
        <v>1417556262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>
        <f>E3050/N3050</f>
        <v>177.02127659574469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11">
        <f>(StarterBook[[#This Row],[deadline]]/86400) + 25569+ (-5/24)</f>
        <v>42168.806192129625</v>
      </c>
      <c r="J3051">
        <v>1434241255</v>
      </c>
      <c r="K3051" s="11">
        <f>(StarterBook[[#This Row],[launched_at]]/86400)+25569+(-5/24)</f>
        <v>42138.806192129625</v>
      </c>
      <c r="L3051">
        <v>1431649255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>
        <f>E3051/N3051</f>
        <v>74.074074074074076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11">
        <f>(StarterBook[[#This Row],[deadline]]/86400) + 25569+ (-5/24)</f>
        <v>42494.960185185184</v>
      </c>
      <c r="J3052">
        <v>1462420960</v>
      </c>
      <c r="K3052" s="11">
        <f>(StarterBook[[#This Row],[launched_at]]/86400)+25569+(-5/24)</f>
        <v>42464.960185185184</v>
      </c>
      <c r="L3052">
        <v>1459828960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>
        <f>E3052/N3052</f>
        <v>70.666666666666671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11">
        <f>(StarterBook[[#This Row],[deadline]]/86400) + 25569+ (-5/24)</f>
        <v>42774.207696759258</v>
      </c>
      <c r="J3053">
        <v>1486547945</v>
      </c>
      <c r="K3053" s="11">
        <f>(StarterBook[[#This Row],[launched_at]]/86400)+25569+(-5/24)</f>
        <v>42744.207696759258</v>
      </c>
      <c r="L3053">
        <v>1483955945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>
        <f>E3053/N3053</f>
        <v>23.62857142857143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11">
        <f>(StarterBook[[#This Row],[deadline]]/86400) + 25569+ (-5/24)</f>
        <v>42152.457638888889</v>
      </c>
      <c r="J3054">
        <v>1432828740</v>
      </c>
      <c r="K3054" s="11">
        <f>(StarterBook[[#This Row],[launched_at]]/86400)+25569+(-5/24)</f>
        <v>42122.461736111109</v>
      </c>
      <c r="L3054">
        <v>1430237094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>
        <f>E3054/N3054</f>
        <v>37.5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11">
        <f>(StarterBook[[#This Row],[deadline]]/86400) + 25569+ (-5/24)</f>
        <v>41913.957638888889</v>
      </c>
      <c r="J3055">
        <v>1412222340</v>
      </c>
      <c r="K3055" s="11">
        <f>(StarterBook[[#This Row],[launched_at]]/86400)+25569+(-5/24)</f>
        <v>41862.553391203699</v>
      </c>
      <c r="L3055">
        <v>1407781013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>
        <f>E3055/N3055</f>
        <v>13.333333333333334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11">
        <f>(StarterBook[[#This Row],[deadline]]/86400) + 25569+ (-5/24)</f>
        <v>42064.836111111108</v>
      </c>
      <c r="J3056">
        <v>1425258240</v>
      </c>
      <c r="K3056" s="11">
        <f>(StarterBook[[#This Row],[launched_at]]/86400)+25569+(-5/24)</f>
        <v>42027.624467592592</v>
      </c>
      <c r="L3056">
        <v>1422043154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t="e">
        <f>E3056/N3056</f>
        <v>#DIV/0!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11">
        <f>(StarterBook[[#This Row],[deadline]]/86400) + 25569+ (-5/24)</f>
        <v>42013.749884259254</v>
      </c>
      <c r="J3057">
        <v>1420844390</v>
      </c>
      <c r="K3057" s="11">
        <f>(StarterBook[[#This Row],[launched_at]]/86400)+25569+(-5/24)</f>
        <v>41953.749884259254</v>
      </c>
      <c r="L3057">
        <v>1415660390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>
        <f>E3057/N3057</f>
        <v>1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11">
        <f>(StarterBook[[#This Row],[deadline]]/86400) + 25569+ (-5/24)</f>
        <v>41911.428055555552</v>
      </c>
      <c r="J3058">
        <v>1412003784</v>
      </c>
      <c r="K3058" s="11">
        <f>(StarterBook[[#This Row],[launched_at]]/86400)+25569+(-5/24)</f>
        <v>41851.428055555552</v>
      </c>
      <c r="L3058">
        <v>1406819784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t="e">
        <f>E3058/N3058</f>
        <v>#DIV/0!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11">
        <f>(StarterBook[[#This Row],[deadline]]/86400) + 25569+ (-5/24)</f>
        <v>42463.400590277779</v>
      </c>
      <c r="J3059">
        <v>1459694211</v>
      </c>
      <c r="K3059" s="11">
        <f>(StarterBook[[#This Row],[launched_at]]/86400)+25569+(-5/24)</f>
        <v>42433.442256944443</v>
      </c>
      <c r="L3059">
        <v>1457105811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t="e">
        <f>E3059/N3059</f>
        <v>#DIV/0!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11">
        <f>(StarterBook[[#This Row],[deadline]]/86400) + 25569+ (-5/24)</f>
        <v>42510.165972222218</v>
      </c>
      <c r="J3060">
        <v>1463734740</v>
      </c>
      <c r="K3060" s="11">
        <f>(StarterBook[[#This Row],[launched_at]]/86400)+25569+(-5/24)</f>
        <v>42460.165972222218</v>
      </c>
      <c r="L3060">
        <v>1459414740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>
        <f>E3060/N3060</f>
        <v>1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11">
        <f>(StarterBook[[#This Row],[deadline]]/86400) + 25569+ (-5/24)</f>
        <v>41859.727384259255</v>
      </c>
      <c r="J3061">
        <v>1407536846</v>
      </c>
      <c r="K3061" s="11">
        <f>(StarterBook[[#This Row],[launched_at]]/86400)+25569+(-5/24)</f>
        <v>41829.727384259255</v>
      </c>
      <c r="L3061">
        <v>1404944846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>
        <f>E3061/N3061</f>
        <v>41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11">
        <f>(StarterBook[[#This Row],[deadline]]/86400) + 25569+ (-5/24)</f>
        <v>42275.066365740735</v>
      </c>
      <c r="J3062">
        <v>1443422134</v>
      </c>
      <c r="K3062" s="11">
        <f>(StarterBook[[#This Row],[launched_at]]/86400)+25569+(-5/24)</f>
        <v>42245.066365740735</v>
      </c>
      <c r="L3062">
        <v>1440830134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>
        <f>E3062/N3062</f>
        <v>55.833333333333336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11">
        <f>(StarterBook[[#This Row],[deadline]]/86400) + 25569+ (-5/24)</f>
        <v>41864.575787037036</v>
      </c>
      <c r="J3063">
        <v>1407955748</v>
      </c>
      <c r="K3063" s="11">
        <f>(StarterBook[[#This Row],[launched_at]]/86400)+25569+(-5/24)</f>
        <v>41834.575787037036</v>
      </c>
      <c r="L3063">
        <v>1405363748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t="e">
        <f>E3063/N3063</f>
        <v>#DIV/0!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11">
        <f>(StarterBook[[#This Row],[deadline]]/86400) + 25569+ (-5/24)</f>
        <v>42277.541666666664</v>
      </c>
      <c r="J3064">
        <v>1443636000</v>
      </c>
      <c r="K3064" s="11">
        <f>(StarterBook[[#This Row],[launched_at]]/86400)+25569+(-5/24)</f>
        <v>42248.3274537037</v>
      </c>
      <c r="L3064">
        <v>1441111892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>
        <f>E3064/N3064</f>
        <v>99.761194029850742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11">
        <f>(StarterBook[[#This Row],[deadline]]/86400) + 25569+ (-5/24)</f>
        <v>42665.714560185188</v>
      </c>
      <c r="J3065">
        <v>1477174138</v>
      </c>
      <c r="K3065" s="11">
        <f>(StarterBook[[#This Row],[launched_at]]/86400)+25569+(-5/24)</f>
        <v>42630.714560185188</v>
      </c>
      <c r="L3065">
        <v>1474150138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>
        <f>E3065/N3065</f>
        <v>25.521739130434781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11">
        <f>(StarterBook[[#This Row],[deadline]]/86400) + 25569+ (-5/24)</f>
        <v>42330.082638888889</v>
      </c>
      <c r="J3066">
        <v>1448175540</v>
      </c>
      <c r="K3066" s="11">
        <f>(StarterBook[[#This Row],[launched_at]]/86400)+25569+(-5/24)</f>
        <v>42298.9218287037</v>
      </c>
      <c r="L3066">
        <v>1445483246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>
        <f>E3066/N3066</f>
        <v>117.65277777777777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11">
        <f>(StarterBook[[#This Row],[deadline]]/86400) + 25569+ (-5/24)</f>
        <v>41849.846898148149</v>
      </c>
      <c r="J3067">
        <v>1406683172</v>
      </c>
      <c r="K3067" s="11">
        <f>(StarterBook[[#This Row],[launched_at]]/86400)+25569+(-5/24)</f>
        <v>41824.846898148149</v>
      </c>
      <c r="L3067">
        <v>1404523172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>
        <f>E3067/N3067</f>
        <v>5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11">
        <f>(StarterBook[[#This Row],[deadline]]/86400) + 25569+ (-5/24)</f>
        <v>42561.020104166666</v>
      </c>
      <c r="J3068">
        <v>1468128537</v>
      </c>
      <c r="K3068" s="11">
        <f>(StarterBook[[#This Row],[launched_at]]/86400)+25569+(-5/24)</f>
        <v>42531.020104166666</v>
      </c>
      <c r="L3068">
        <v>1465536537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>
        <f>E3068/N3068</f>
        <v>2796.6666666666665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11">
        <f>(StarterBook[[#This Row],[deadline]]/86400) + 25569+ (-5/24)</f>
        <v>42256.730081018519</v>
      </c>
      <c r="J3069">
        <v>1441837879</v>
      </c>
      <c r="K3069" s="11">
        <f>(StarterBook[[#This Row],[launched_at]]/86400)+25569+(-5/24)</f>
        <v>42226.730081018519</v>
      </c>
      <c r="L3069">
        <v>1439245879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>
        <f>E3069/N3069</f>
        <v>200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11">
        <f>(StarterBook[[#This Row],[deadline]]/86400) + 25569+ (-5/24)</f>
        <v>42293.483240740738</v>
      </c>
      <c r="J3070">
        <v>1445013352</v>
      </c>
      <c r="K3070" s="11">
        <f>(StarterBook[[#This Row],[launched_at]]/86400)+25569+(-5/24)</f>
        <v>42263.483240740738</v>
      </c>
      <c r="L3070">
        <v>1442421352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>
        <f>E3070/N3070</f>
        <v>87.5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11">
        <f>(StarterBook[[#This Row],[deadline]]/86400) + 25569+ (-5/24)</f>
        <v>41987.625393518516</v>
      </c>
      <c r="J3071">
        <v>1418587234</v>
      </c>
      <c r="K3071" s="11">
        <f>(StarterBook[[#This Row],[launched_at]]/86400)+25569+(-5/24)</f>
        <v>41957.625393518516</v>
      </c>
      <c r="L3071">
        <v>1415995234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>
        <f>E3071/N3071</f>
        <v>20.142857142857142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11">
        <f>(StarterBook[[#This Row],[deadline]]/86400) + 25569+ (-5/24)</f>
        <v>42711.525104166663</v>
      </c>
      <c r="J3072">
        <v>1481132169</v>
      </c>
      <c r="K3072" s="11">
        <f>(StarterBook[[#This Row],[launched_at]]/86400)+25569+(-5/24)</f>
        <v>42690.525104166663</v>
      </c>
      <c r="L3072">
        <v>1479317769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>
        <f>E3072/N3072</f>
        <v>20.875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11">
        <f>(StarterBook[[#This Row],[deadline]]/86400) + 25569+ (-5/24)</f>
        <v>42115.040972222218</v>
      </c>
      <c r="J3073">
        <v>1429595940</v>
      </c>
      <c r="K3073" s="11">
        <f>(StarterBook[[#This Row],[launched_at]]/86400)+25569+(-5/24)</f>
        <v>42097.524085648147</v>
      </c>
      <c r="L3073">
        <v>1428082481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>
        <f>E3073/N3073</f>
        <v>61.307692307692307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11">
        <f>(StarterBook[[#This Row],[deadline]]/86400) + 25569+ (-5/24)</f>
        <v>42672.865277777775</v>
      </c>
      <c r="J3074">
        <v>1477791960</v>
      </c>
      <c r="K3074" s="11">
        <f>(StarterBook[[#This Row],[launched_at]]/86400)+25569+(-5/24)</f>
        <v>42658.482199074067</v>
      </c>
      <c r="L3074">
        <v>1476549262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>
        <f>E3074/N3074</f>
        <v>1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11">
        <f>(StarterBook[[#This Row],[deadline]]/86400) + 25569+ (-5/24)</f>
        <v>42169.59652777778</v>
      </c>
      <c r="J3075">
        <v>1434309540</v>
      </c>
      <c r="K3075" s="11">
        <f>(StarterBook[[#This Row],[launched_at]]/86400)+25569+(-5/24)</f>
        <v>42111.475694444445</v>
      </c>
      <c r="L3075">
        <v>1429287900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>
        <f>E3075/N3075</f>
        <v>92.142857142857139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11">
        <f>(StarterBook[[#This Row],[deadline]]/86400) + 25569+ (-5/24)</f>
        <v>42439.362951388888</v>
      </c>
      <c r="J3076">
        <v>1457617359</v>
      </c>
      <c r="K3076" s="11">
        <f>(StarterBook[[#This Row],[launched_at]]/86400)+25569+(-5/24)</f>
        <v>42409.362951388888</v>
      </c>
      <c r="L3076">
        <v>1455025359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>
        <f>E3076/N3076</f>
        <v>7.333333333333333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11">
        <f>(StarterBook[[#This Row],[deadline]]/86400) + 25569+ (-5/24)</f>
        <v>42600.89398148148</v>
      </c>
      <c r="J3077">
        <v>1471573640</v>
      </c>
      <c r="K3077" s="11">
        <f>(StarterBook[[#This Row],[launched_at]]/86400)+25569+(-5/24)</f>
        <v>42550.89398148148</v>
      </c>
      <c r="L3077">
        <v>1467253640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>
        <f>E3077/N3077</f>
        <v>64.8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11">
        <f>(StarterBook[[#This Row],[deadline]]/86400) + 25569+ (-5/24)</f>
        <v>42286.443553240737</v>
      </c>
      <c r="J3078">
        <v>1444405123</v>
      </c>
      <c r="K3078" s="11">
        <f>(StarterBook[[#This Row],[launched_at]]/86400)+25569+(-5/24)</f>
        <v>42226.443553240737</v>
      </c>
      <c r="L3078">
        <v>1439221123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>
        <f>E3078/N3078</f>
        <v>30.12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11">
        <f>(StarterBook[[#This Row],[deadline]]/86400) + 25569+ (-5/24)</f>
        <v>42796.74858796296</v>
      </c>
      <c r="J3079">
        <v>1488495478</v>
      </c>
      <c r="K3079" s="11">
        <f>(StarterBook[[#This Row],[launched_at]]/86400)+25569+(-5/24)</f>
        <v>42766.74858796296</v>
      </c>
      <c r="L3079">
        <v>1485903478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>
        <f>E3079/N3079</f>
        <v>52.5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11">
        <f>(StarterBook[[#This Row],[deadline]]/86400) + 25569+ (-5/24)</f>
        <v>42060.930497685178</v>
      </c>
      <c r="J3080">
        <v>1424920795</v>
      </c>
      <c r="K3080" s="11">
        <f>(StarterBook[[#This Row],[launched_at]]/86400)+25569+(-5/24)</f>
        <v>42030.930497685178</v>
      </c>
      <c r="L3080">
        <v>1422328795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>
        <f>E3080/N3080</f>
        <v>23.666666666666668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11">
        <f>(StarterBook[[#This Row],[deadline]]/86400) + 25569+ (-5/24)</f>
        <v>42085.463368055549</v>
      </c>
      <c r="J3081">
        <v>1427040435</v>
      </c>
      <c r="K3081" s="11">
        <f>(StarterBook[[#This Row],[launched_at]]/86400)+25569+(-5/24)</f>
        <v>42055.50503472222</v>
      </c>
      <c r="L3081">
        <v>1424452035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>
        <f>E3081/N3081</f>
        <v>415.77777777777777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11">
        <f>(StarterBook[[#This Row],[deadline]]/86400) + 25569+ (-5/24)</f>
        <v>41999.861620370364</v>
      </c>
      <c r="J3082">
        <v>1419644444</v>
      </c>
      <c r="K3082" s="11">
        <f>(StarterBook[[#This Row],[launched_at]]/86400)+25569+(-5/24)</f>
        <v>41939.8199537037</v>
      </c>
      <c r="L3082">
        <v>1414456844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>
        <f>E3082/N3082</f>
        <v>53.714285714285715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11">
        <f>(StarterBook[[#This Row],[deadline]]/86400) + 25569+ (-5/24)</f>
        <v>42266.973275462959</v>
      </c>
      <c r="J3083">
        <v>1442722891</v>
      </c>
      <c r="K3083" s="11">
        <f>(StarterBook[[#This Row],[launched_at]]/86400)+25569+(-5/24)</f>
        <v>42236.973275462959</v>
      </c>
      <c r="L3083">
        <v>1440130891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>
        <f>E3083/N3083</f>
        <v>420.6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11">
        <f>(StarterBook[[#This Row],[deadline]]/86400) + 25569+ (-5/24)</f>
        <v>42323.756319444445</v>
      </c>
      <c r="J3084">
        <v>1447628946</v>
      </c>
      <c r="K3084" s="11">
        <f>(StarterBook[[#This Row],[launched_at]]/86400)+25569+(-5/24)</f>
        <v>42293.714652777773</v>
      </c>
      <c r="L3084">
        <v>1445033346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t="e">
        <f>E3084/N3084</f>
        <v>#DIV/0!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11">
        <f>(StarterBook[[#This Row],[deadline]]/86400) + 25569+ (-5/24)</f>
        <v>41883</v>
      </c>
      <c r="J3085">
        <v>1409547600</v>
      </c>
      <c r="K3085" s="11">
        <f>(StarterBook[[#This Row],[launched_at]]/86400)+25569+(-5/24)</f>
        <v>41853.355069444442</v>
      </c>
      <c r="L3085">
        <v>1406986278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>
        <f>E3085/N3085</f>
        <v>18.666666666666668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11">
        <f>(StarterBook[[#This Row],[deadline]]/86400) + 25569+ (-5/24)</f>
        <v>42129.574999999997</v>
      </c>
      <c r="J3086">
        <v>1430851680</v>
      </c>
      <c r="K3086" s="11">
        <f>(StarterBook[[#This Row],[launched_at]]/86400)+25569+(-5/24)</f>
        <v>42100.515405092585</v>
      </c>
      <c r="L3086">
        <v>1428340931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>
        <f>E3086/N3086</f>
        <v>78.333333333333329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11">
        <f>(StarterBook[[#This Row],[deadline]]/86400) + 25569+ (-5/24)</f>
        <v>42276.675451388888</v>
      </c>
      <c r="J3087">
        <v>1443561159</v>
      </c>
      <c r="K3087" s="11">
        <f>(StarterBook[[#This Row],[launched_at]]/86400)+25569+(-5/24)</f>
        <v>42246.675451388888</v>
      </c>
      <c r="L3087">
        <v>1440969159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>
        <f>E3087/N3087</f>
        <v>67.777777777777771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11">
        <f>(StarterBook[[#This Row],[deadline]]/86400) + 25569+ (-5/24)</f>
        <v>42233.462488425925</v>
      </c>
      <c r="J3088">
        <v>1439827559</v>
      </c>
      <c r="K3088" s="11">
        <f>(StarterBook[[#This Row],[launched_at]]/86400)+25569+(-5/24)</f>
        <v>42173.462488425925</v>
      </c>
      <c r="L3088">
        <v>1434643559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>
        <f>E3088/N3088</f>
        <v>16.666666666666668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11">
        <f>(StarterBook[[#This Row],[deadline]]/86400) + 25569+ (-5/24)</f>
        <v>42724.983680555553</v>
      </c>
      <c r="J3089">
        <v>1482294990</v>
      </c>
      <c r="K3089" s="11">
        <f>(StarterBook[[#This Row],[launched_at]]/86400)+25569+(-5/24)</f>
        <v>42664.942013888889</v>
      </c>
      <c r="L3089">
        <v>1477107390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>
        <f>E3089/N3089</f>
        <v>62.5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11">
        <f>(StarterBook[[#This Row],[deadline]]/86400) + 25569+ (-5/24)</f>
        <v>42012.361805555549</v>
      </c>
      <c r="J3090">
        <v>1420724460</v>
      </c>
      <c r="K3090" s="11">
        <f>(StarterBook[[#This Row],[launched_at]]/86400)+25569+(-5/24)</f>
        <v>41981.363969907405</v>
      </c>
      <c r="L3090">
        <v>1418046247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>
        <f>E3090/N3090</f>
        <v>42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11">
        <f>(StarterBook[[#This Row],[deadline]]/86400) + 25569+ (-5/24)</f>
        <v>42559.874305555553</v>
      </c>
      <c r="J3091">
        <v>1468029540</v>
      </c>
      <c r="K3091" s="11">
        <f>(StarterBook[[#This Row],[launched_at]]/86400)+25569+(-5/24)</f>
        <v>42528.334293981483</v>
      </c>
      <c r="L3091">
        <v>1465304483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>
        <f>E3091/N3091</f>
        <v>130.0888888888889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11">
        <f>(StarterBook[[#This Row],[deadline]]/86400) + 25569+ (-5/24)</f>
        <v>42125.568807870368</v>
      </c>
      <c r="J3092">
        <v>1430505545</v>
      </c>
      <c r="K3092" s="11">
        <f>(StarterBook[[#This Row],[launched_at]]/86400)+25569+(-5/24)</f>
        <v>42065.610474537032</v>
      </c>
      <c r="L3092">
        <v>1425325145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>
        <f>E3092/N3092</f>
        <v>1270.2222222222222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11">
        <f>(StarterBook[[#This Row],[deadline]]/86400) + 25569+ (-5/24)</f>
        <v>42596.740081018514</v>
      </c>
      <c r="J3093">
        <v>1471214743</v>
      </c>
      <c r="K3093" s="11">
        <f>(StarterBook[[#This Row],[launched_at]]/86400)+25569+(-5/24)</f>
        <v>42566.740081018514</v>
      </c>
      <c r="L3093">
        <v>1468622743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>
        <f>E3093/N3093</f>
        <v>88.444444444444443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11">
        <f>(StarterBook[[#This Row],[deadline]]/86400) + 25569+ (-5/24)</f>
        <v>42292.708333333336</v>
      </c>
      <c r="J3094">
        <v>1444946400</v>
      </c>
      <c r="K3094" s="11">
        <f>(StarterBook[[#This Row],[launched_at]]/86400)+25569+(-5/24)</f>
        <v>42255.41101851852</v>
      </c>
      <c r="L3094">
        <v>1441723912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>
        <f>E3094/N3094</f>
        <v>56.342380952380957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11">
        <f>(StarterBook[[#This Row],[deadline]]/86400) + 25569+ (-5/24)</f>
        <v>41790.957638888889</v>
      </c>
      <c r="J3095">
        <v>1401595140</v>
      </c>
      <c r="K3095" s="11">
        <f>(StarterBook[[#This Row],[launched_at]]/86400)+25569+(-5/24)</f>
        <v>41760.700706018521</v>
      </c>
      <c r="L3095">
        <v>1398980941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>
        <f>E3095/N3095</f>
        <v>53.529411764705884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11">
        <f>(StarterBook[[#This Row],[deadline]]/86400) + 25569+ (-5/24)</f>
        <v>42267.587453703702</v>
      </c>
      <c r="J3096">
        <v>1442775956</v>
      </c>
      <c r="K3096" s="11">
        <f>(StarterBook[[#This Row],[launched_at]]/86400)+25569+(-5/24)</f>
        <v>42207.587453703702</v>
      </c>
      <c r="L3096">
        <v>1437591956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>
        <f>E3096/N3096</f>
        <v>25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11">
        <f>(StarterBook[[#This Row],[deadline]]/86400) + 25569+ (-5/24)</f>
        <v>42582.81689814815</v>
      </c>
      <c r="J3097">
        <v>1470011780</v>
      </c>
      <c r="K3097" s="11">
        <f>(StarterBook[[#This Row],[launched_at]]/86400)+25569+(-5/24)</f>
        <v>42522.81689814815</v>
      </c>
      <c r="L3097">
        <v>1464827780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>
        <f>E3097/N3097</f>
        <v>50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11">
        <f>(StarterBook[[#This Row],[deadline]]/86400) + 25569+ (-5/24)</f>
        <v>42144.617199074077</v>
      </c>
      <c r="J3098">
        <v>1432151326</v>
      </c>
      <c r="K3098" s="11">
        <f>(StarterBook[[#This Row],[launched_at]]/86400)+25569+(-5/24)</f>
        <v>42114.617199074077</v>
      </c>
      <c r="L3098">
        <v>1429559326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>
        <f>E3098/N3098</f>
        <v>56.785714285714285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11">
        <f>(StarterBook[[#This Row],[deadline]]/86400) + 25569+ (-5/24)</f>
        <v>42650.374999999993</v>
      </c>
      <c r="J3099">
        <v>1475848800</v>
      </c>
      <c r="K3099" s="11">
        <f>(StarterBook[[#This Row],[launched_at]]/86400)+25569+(-5/24)</f>
        <v>42629.29515046296</v>
      </c>
      <c r="L3099">
        <v>1474027501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>
        <f>E3099/N3099</f>
        <v>40.833333333333336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11">
        <f>(StarterBook[[#This Row],[deadline]]/86400) + 25569+ (-5/24)</f>
        <v>42407.803472222215</v>
      </c>
      <c r="J3100">
        <v>1454890620</v>
      </c>
      <c r="K3100" s="11">
        <f>(StarterBook[[#This Row],[launched_at]]/86400)+25569+(-5/24)</f>
        <v>42359.58390046296</v>
      </c>
      <c r="L3100">
        <v>1450724449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>
        <f>E3100/N3100</f>
        <v>65.111111111111114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11">
        <f>(StarterBook[[#This Row],[deadline]]/86400) + 25569+ (-5/24)</f>
        <v>42411.981377314813</v>
      </c>
      <c r="J3101">
        <v>1455251591</v>
      </c>
      <c r="K3101" s="11">
        <f>(StarterBook[[#This Row],[launched_at]]/86400)+25569+(-5/24)</f>
        <v>42381.981377314813</v>
      </c>
      <c r="L3101">
        <v>1452659591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>
        <f>E3101/N3101</f>
        <v>55.6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11">
        <f>(StarterBook[[#This Row],[deadline]]/86400) + 25569+ (-5/24)</f>
        <v>41932.4140625</v>
      </c>
      <c r="J3102">
        <v>1413816975</v>
      </c>
      <c r="K3102" s="11">
        <f>(StarterBook[[#This Row],[launched_at]]/86400)+25569+(-5/24)</f>
        <v>41902.4140625</v>
      </c>
      <c r="L3102">
        <v>1411224975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>
        <f>E3102/N3102</f>
        <v>140.53846153846155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11">
        <f>(StarterBook[[#This Row],[deadline]]/86400) + 25569+ (-5/24)</f>
        <v>42201.12222222222</v>
      </c>
      <c r="J3103">
        <v>1437033360</v>
      </c>
      <c r="K3103" s="11">
        <f>(StarterBook[[#This Row],[launched_at]]/86400)+25569+(-5/24)</f>
        <v>42171.175196759257</v>
      </c>
      <c r="L3103">
        <v>1434445937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>
        <f>E3103/N3103</f>
        <v>25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11">
        <f>(StarterBook[[#This Row],[deadline]]/86400) + 25569+ (-5/24)</f>
        <v>42605.132152777776</v>
      </c>
      <c r="J3104">
        <v>1471939818</v>
      </c>
      <c r="K3104" s="11">
        <f>(StarterBook[[#This Row],[launched_at]]/86400)+25569+(-5/24)</f>
        <v>42555.132152777776</v>
      </c>
      <c r="L3104">
        <v>1467619818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>
        <f>E3104/N3104</f>
        <v>69.533333333333331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11">
        <f>(StarterBook[[#This Row],[deadline]]/86400) + 25569+ (-5/24)</f>
        <v>42166.94798611111</v>
      </c>
      <c r="J3105">
        <v>1434080706</v>
      </c>
      <c r="K3105" s="11">
        <f>(StarterBook[[#This Row],[launched_at]]/86400)+25569+(-5/24)</f>
        <v>42106.94798611111</v>
      </c>
      <c r="L3105">
        <v>1428896706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>
        <f>E3105/N3105</f>
        <v>5.5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11">
        <f>(StarterBook[[#This Row],[deadline]]/86400) + 25569+ (-5/24)</f>
        <v>42037.874999999993</v>
      </c>
      <c r="J3106">
        <v>1422928800</v>
      </c>
      <c r="K3106" s="11">
        <f>(StarterBook[[#This Row],[launched_at]]/86400)+25569+(-5/24)</f>
        <v>42006.70035879629</v>
      </c>
      <c r="L3106">
        <v>1420235311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>
        <f>E3106/N3106</f>
        <v>237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11">
        <f>(StarterBook[[#This Row],[deadline]]/86400) + 25569+ (-5/24)</f>
        <v>41931</v>
      </c>
      <c r="J3107">
        <v>1413694800</v>
      </c>
      <c r="K3107" s="11">
        <f>(StarterBook[[#This Row],[launched_at]]/86400)+25569+(-5/24)</f>
        <v>41876.510601851849</v>
      </c>
      <c r="L3107">
        <v>1408986916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>
        <f>E3107/N3107</f>
        <v>79.870967741935488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11">
        <f>(StarterBook[[#This Row],[deadline]]/86400) + 25569+ (-5/24)</f>
        <v>42263.708333333336</v>
      </c>
      <c r="J3108">
        <v>1442440800</v>
      </c>
      <c r="K3108" s="11">
        <f>(StarterBook[[#This Row],[launched_at]]/86400)+25569+(-5/24)</f>
        <v>42241.220787037033</v>
      </c>
      <c r="L3108">
        <v>1440497876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>
        <f>E3108/N3108</f>
        <v>10.25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11">
        <f>(StarterBook[[#This Row],[deadline]]/86400) + 25569+ (-5/24)</f>
        <v>42135.605914351851</v>
      </c>
      <c r="J3109">
        <v>1431372751</v>
      </c>
      <c r="K3109" s="11">
        <f>(StarterBook[[#This Row],[launched_at]]/86400)+25569+(-5/24)</f>
        <v>42128.605914351851</v>
      </c>
      <c r="L3109">
        <v>1430767951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>
        <f>E3109/N3109</f>
        <v>272.58620689655174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11">
        <f>(StarterBook[[#This Row],[deadline]]/86400) + 25569+ (-5/24)</f>
        <v>42122.430486111109</v>
      </c>
      <c r="J3110">
        <v>1430234394</v>
      </c>
      <c r="K3110" s="11">
        <f>(StarterBook[[#This Row],[launched_at]]/86400)+25569+(-5/24)</f>
        <v>42062.47215277778</v>
      </c>
      <c r="L3110">
        <v>1425053994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>
        <f>E3110/N3110</f>
        <v>13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11">
        <f>(StarterBook[[#This Row],[deadline]]/86400) + 25569+ (-5/24)</f>
        <v>41878.916782407403</v>
      </c>
      <c r="J3111">
        <v>1409194810</v>
      </c>
      <c r="K3111" s="11">
        <f>(StarterBook[[#This Row],[launched_at]]/86400)+25569+(-5/24)</f>
        <v>41843.916782407403</v>
      </c>
      <c r="L3111">
        <v>1406170810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>
        <f>E3111/N3111</f>
        <v>58.184210526315788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11">
        <f>(StarterBook[[#This Row],[deadline]]/86400) + 25569+ (-5/24)</f>
        <v>42784.823136574072</v>
      </c>
      <c r="J3112">
        <v>1487465119</v>
      </c>
      <c r="K3112" s="11">
        <f>(StarterBook[[#This Row],[launched_at]]/86400)+25569+(-5/24)</f>
        <v>42744.823136574072</v>
      </c>
      <c r="L3112">
        <v>1484009119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>
        <f>E3112/N3112</f>
        <v>10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11">
        <f>(StarterBook[[#This Row],[deadline]]/86400) + 25569+ (-5/24)</f>
        <v>41916.386805555558</v>
      </c>
      <c r="J3113">
        <v>1412432220</v>
      </c>
      <c r="K3113" s="11">
        <f>(StarterBook[[#This Row],[launched_at]]/86400)+25569+(-5/24)</f>
        <v>41885.386805555558</v>
      </c>
      <c r="L3113">
        <v>1409753820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>
        <f>E3113/N3113</f>
        <v>70.10526315789474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11">
        <f>(StarterBook[[#This Row],[deadline]]/86400) + 25569+ (-5/24)</f>
        <v>42674.913587962961</v>
      </c>
      <c r="J3114">
        <v>1477968934</v>
      </c>
      <c r="K3114" s="11">
        <f>(StarterBook[[#This Row],[launched_at]]/86400)+25569+(-5/24)</f>
        <v>42614.913587962961</v>
      </c>
      <c r="L3114">
        <v>1472784934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>
        <f>E3114/N3114</f>
        <v>57.888888888888886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11">
        <f>(StarterBook[[#This Row],[deadline]]/86400) + 25569+ (-5/24)</f>
        <v>42111.522939814815</v>
      </c>
      <c r="J3115">
        <v>1429291982</v>
      </c>
      <c r="K3115" s="11">
        <f>(StarterBook[[#This Row],[launched_at]]/86400)+25569+(-5/24)</f>
        <v>42081.522939814815</v>
      </c>
      <c r="L3115">
        <v>1426699982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>
        <f>E3115/N3115</f>
        <v>125.27027027027027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11">
        <f>(StarterBook[[#This Row],[deadline]]/86400) + 25569+ (-5/24)</f>
        <v>41903.42418981481</v>
      </c>
      <c r="J3116">
        <v>1411312250</v>
      </c>
      <c r="K3116" s="11">
        <f>(StarterBook[[#This Row],[launched_at]]/86400)+25569+(-5/24)</f>
        <v>41843.42418981481</v>
      </c>
      <c r="L3116">
        <v>1406128250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t="e">
        <f>E3116/N3116</f>
        <v>#DIV/0!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11">
        <f>(StarterBook[[#This Row],[deadline]]/86400) + 25569+ (-5/24)</f>
        <v>42526.238738425927</v>
      </c>
      <c r="J3117">
        <v>1465123427</v>
      </c>
      <c r="K3117" s="11">
        <f>(StarterBook[[#This Row],[launched_at]]/86400)+25569+(-5/24)</f>
        <v>42496.238738425927</v>
      </c>
      <c r="L3117">
        <v>1462531427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>
        <f>E3117/N3117</f>
        <v>300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11">
        <f>(StarterBook[[#This Row],[deadline]]/86400) + 25569+ (-5/24)</f>
        <v>42095.30700231481</v>
      </c>
      <c r="J3118">
        <v>1427890925</v>
      </c>
      <c r="K3118" s="11">
        <f>(StarterBook[[#This Row],[launched_at]]/86400)+25569+(-5/24)</f>
        <v>42081.30700231481</v>
      </c>
      <c r="L3118">
        <v>1426681325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>
        <f>E3118/N3118</f>
        <v>43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11">
        <f>(StarterBook[[#This Row],[deadline]]/86400) + 25569+ (-5/24)</f>
        <v>42517.341666666667</v>
      </c>
      <c r="J3119">
        <v>1464354720</v>
      </c>
      <c r="K3119" s="11">
        <f>(StarterBook[[#This Row],[launched_at]]/86400)+25569+(-5/24)</f>
        <v>42509.166203703702</v>
      </c>
      <c r="L3119">
        <v>1463648360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>
        <f>E3119/N3119</f>
        <v>1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11">
        <f>(StarterBook[[#This Row],[deadline]]/86400) + 25569+ (-5/24)</f>
        <v>42553.441238425927</v>
      </c>
      <c r="J3120">
        <v>1467473723</v>
      </c>
      <c r="K3120" s="11">
        <f>(StarterBook[[#This Row],[launched_at]]/86400)+25569+(-5/24)</f>
        <v>42534.441238425927</v>
      </c>
      <c r="L3120">
        <v>1465832123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>
        <f>E3120/N3120</f>
        <v>775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11">
        <f>(StarterBook[[#This Row],[deadline]]/86400) + 25569+ (-5/24)</f>
        <v>42089.795509259253</v>
      </c>
      <c r="J3121">
        <v>1427414732</v>
      </c>
      <c r="K3121" s="11">
        <f>(StarterBook[[#This Row],[launched_at]]/86400)+25569+(-5/24)</f>
        <v>42059.837175925924</v>
      </c>
      <c r="L3121">
        <v>1424826332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>
        <f>E3121/N3121</f>
        <v>5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11">
        <f>(StarterBook[[#This Row],[deadline]]/86400) + 25569+ (-5/24)</f>
        <v>42495.692083333335</v>
      </c>
      <c r="J3122">
        <v>1462484196</v>
      </c>
      <c r="K3122" s="11">
        <f>(StarterBook[[#This Row],[launched_at]]/86400)+25569+(-5/24)</f>
        <v>42435.733749999992</v>
      </c>
      <c r="L3122">
        <v>1457303796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>
        <f>E3122/N3122</f>
        <v>12.8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11">
        <f>(StarterBook[[#This Row],[deadline]]/86400) + 25569+ (-5/24)</f>
        <v>41908.471469907403</v>
      </c>
      <c r="J3123">
        <v>1411748335</v>
      </c>
      <c r="K3123" s="11">
        <f>(StarterBook[[#This Row],[launched_at]]/86400)+25569+(-5/24)</f>
        <v>41848.471469907403</v>
      </c>
      <c r="L3123">
        <v>1406564335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>
        <f>E3123/N3123</f>
        <v>10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11">
        <f>(StarterBook[[#This Row],[deadline]]/86400) + 25569+ (-5/24)</f>
        <v>42683.765416666669</v>
      </c>
      <c r="J3124">
        <v>1478733732</v>
      </c>
      <c r="K3124" s="11">
        <f>(StarterBook[[#This Row],[launched_at]]/86400)+25569+(-5/24)</f>
        <v>42678.723749999997</v>
      </c>
      <c r="L3124">
        <v>1478298132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>
        <f>E3124/N3124</f>
        <v>58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11">
        <f>(StarterBook[[#This Row],[deadline]]/86400) + 25569+ (-5/24)</f>
        <v>42560.784699074073</v>
      </c>
      <c r="J3125">
        <v>1468108198</v>
      </c>
      <c r="K3125" s="11">
        <f>(StarterBook[[#This Row],[launched_at]]/86400)+25569+(-5/24)</f>
        <v>42530.784699074073</v>
      </c>
      <c r="L3125">
        <v>1465516198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>
        <f>E3125/N3125</f>
        <v>244.80459770114942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11">
        <f>(StarterBook[[#This Row],[deadline]]/86400) + 25569+ (-5/24)</f>
        <v>42037.571770833332</v>
      </c>
      <c r="J3126">
        <v>1422902601</v>
      </c>
      <c r="K3126" s="11">
        <f>(StarterBook[[#This Row],[launched_at]]/86400)+25569+(-5/24)</f>
        <v>41977.571770833332</v>
      </c>
      <c r="L3126">
        <v>1417718601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>
        <f>E3126/N3126</f>
        <v>6.5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11">
        <f>(StarterBook[[#This Row],[deadline]]/86400) + 25569+ (-5/24)</f>
        <v>42375.998518518514</v>
      </c>
      <c r="J3127">
        <v>1452142672</v>
      </c>
      <c r="K3127" s="11">
        <f>(StarterBook[[#This Row],[launched_at]]/86400)+25569+(-5/24)</f>
        <v>42345.998518518514</v>
      </c>
      <c r="L3127">
        <v>1449550672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t="e">
        <f>E3127/N3127</f>
        <v>#DIV/0!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11">
        <f>(StarterBook[[#This Row],[deadline]]/86400) + 25569+ (-5/24)</f>
        <v>42456.768078703702</v>
      </c>
      <c r="J3128">
        <v>1459121162</v>
      </c>
      <c r="K3128" s="11">
        <f>(StarterBook[[#This Row],[launched_at]]/86400)+25569+(-5/24)</f>
        <v>42426.809745370367</v>
      </c>
      <c r="L3128">
        <v>1456532762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>
        <f>E3128/N3128</f>
        <v>61.176470588235297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11">
        <f>(StarterBook[[#This Row],[deadline]]/86400) + 25569+ (-5/24)</f>
        <v>42064.648483796293</v>
      </c>
      <c r="J3129">
        <v>1425242029</v>
      </c>
      <c r="K3129" s="11">
        <f>(StarterBook[[#This Row],[launched_at]]/86400)+25569+(-5/24)</f>
        <v>42034.648483796293</v>
      </c>
      <c r="L3129">
        <v>1422650029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t="e">
        <f>E3129/N3129</f>
        <v>#DIV/0!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11">
        <f>(StarterBook[[#This Row],[deadline]]/86400) + 25569+ (-5/24)</f>
        <v>42810.575706018521</v>
      </c>
      <c r="J3130">
        <v>1489690141</v>
      </c>
      <c r="K3130" s="11">
        <f>(StarterBook[[#This Row],[launched_at]]/86400)+25569+(-5/24)</f>
        <v>42780.617372685178</v>
      </c>
      <c r="L3130">
        <v>1487101741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>
        <f>E3130/N3130</f>
        <v>139.23931623931625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11">
        <f>(StarterBook[[#This Row],[deadline]]/86400) + 25569+ (-5/24)</f>
        <v>42843.592812499999</v>
      </c>
      <c r="J3131">
        <v>1492542819</v>
      </c>
      <c r="K3131" s="11">
        <f>(StarterBook[[#This Row],[launched_at]]/86400)+25569+(-5/24)</f>
        <v>42803.634479166663</v>
      </c>
      <c r="L3131">
        <v>1489090419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>
        <f>E3131/N3131</f>
        <v>10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11">
        <f>(StarterBook[[#This Row],[deadline]]/86400) + 25569+ (-5/24)</f>
        <v>42838.999305555553</v>
      </c>
      <c r="J3132">
        <v>1492145940</v>
      </c>
      <c r="K3132" s="11">
        <f>(StarterBook[[#This Row],[launched_at]]/86400)+25569+(-5/24)</f>
        <v>42808.431898148141</v>
      </c>
      <c r="L3132">
        <v>1489504916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>
        <f>E3132/N3132</f>
        <v>93.75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11">
        <f>(StarterBook[[#This Row],[deadline]]/86400) + 25569+ (-5/24)</f>
        <v>42833.329224537032</v>
      </c>
      <c r="J3133">
        <v>1491656045</v>
      </c>
      <c r="K3133" s="11">
        <f>(StarterBook[[#This Row],[launched_at]]/86400)+25569+(-5/24)</f>
        <v>42803.370891203704</v>
      </c>
      <c r="L3133">
        <v>1489067645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>
        <f>E3133/N3133</f>
        <v>53.75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11">
        <f>(StarterBook[[#This Row],[deadline]]/86400) + 25569+ (-5/24)</f>
        <v>42846.100231481476</v>
      </c>
      <c r="J3134">
        <v>1492759460</v>
      </c>
      <c r="K3134" s="11">
        <f>(StarterBook[[#This Row],[launched_at]]/86400)+25569+(-5/24)</f>
        <v>42786.141898148147</v>
      </c>
      <c r="L3134">
        <v>1487579060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>
        <f>E3134/N3134</f>
        <v>10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11">
        <f>(StarterBook[[#This Row],[deadline]]/86400) + 25569+ (-5/24)</f>
        <v>42818.315208333333</v>
      </c>
      <c r="J3135">
        <v>1490358834</v>
      </c>
      <c r="K3135" s="11">
        <f>(StarterBook[[#This Row],[launched_at]]/86400)+25569+(-5/24)</f>
        <v>42788.356874999998</v>
      </c>
      <c r="L3135">
        <v>1487770434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>
        <f>E3135/N3135</f>
        <v>33.75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11">
        <f>(StarterBook[[#This Row],[deadline]]/86400) + 25569+ (-5/24)</f>
        <v>42821.470127314817</v>
      </c>
      <c r="J3136">
        <v>1490631419</v>
      </c>
      <c r="K3136" s="11">
        <f>(StarterBook[[#This Row],[launched_at]]/86400)+25569+(-5/24)</f>
        <v>42800.511793981474</v>
      </c>
      <c r="L3136">
        <v>1488820619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>
        <f>E3136/N3136</f>
        <v>18.75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11">
        <f>(StarterBook[[#This Row],[deadline]]/86400) + 25569+ (-5/24)</f>
        <v>42828.943530092591</v>
      </c>
      <c r="J3137">
        <v>1491277121</v>
      </c>
      <c r="K3137" s="11">
        <f>(StarterBook[[#This Row],[launched_at]]/86400)+25569+(-5/24)</f>
        <v>42806.943530092591</v>
      </c>
      <c r="L3137">
        <v>1489376321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>
        <f>E3137/N3137</f>
        <v>23.142857142857142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11">
        <f>(StarterBook[[#This Row],[deadline]]/86400) + 25569+ (-5/24)</f>
        <v>42825.749305555553</v>
      </c>
      <c r="J3138">
        <v>1491001140</v>
      </c>
      <c r="K3138" s="11">
        <f>(StarterBook[[#This Row],[launched_at]]/86400)+25569+(-5/24)</f>
        <v>42789.25409722222</v>
      </c>
      <c r="L3138">
        <v>1487847954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>
        <f>E3138/N3138</f>
        <v>29.045454545454547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11">
        <f>(StarterBook[[#This Row],[deadline]]/86400) + 25569+ (-5/24)</f>
        <v>42858.591666666667</v>
      </c>
      <c r="J3139">
        <v>1493838720</v>
      </c>
      <c r="K3139" s="11">
        <f>(StarterBook[[#This Row],[launched_at]]/86400)+25569+(-5/24)</f>
        <v>42807.676724537036</v>
      </c>
      <c r="L3139">
        <v>1489439669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>
        <f>E3139/N3139</f>
        <v>50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11">
        <f>(StarterBook[[#This Row],[deadline]]/86400) + 25569+ (-5/24)</f>
        <v>42828.437581018516</v>
      </c>
      <c r="J3140">
        <v>1491233407</v>
      </c>
      <c r="K3140" s="11">
        <f>(StarterBook[[#This Row],[launched_at]]/86400)+25569+(-5/24)</f>
        <v>42809.437581018516</v>
      </c>
      <c r="L3140">
        <v>1489591807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t="e">
        <f>E3140/N3140</f>
        <v>#DIV/0!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11">
        <f>(StarterBook[[#This Row],[deadline]]/86400) + 25569+ (-5/24)</f>
        <v>42818.981249999997</v>
      </c>
      <c r="J3141">
        <v>1490416380</v>
      </c>
      <c r="K3141" s="11">
        <f>(StarterBook[[#This Row],[launched_at]]/86400)+25569+(-5/24)</f>
        <v>42785.062037037038</v>
      </c>
      <c r="L3141">
        <v>1487485760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>
        <f>E3141/N3141</f>
        <v>450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11">
        <f>(StarterBook[[#This Row],[deadline]]/86400) + 25569+ (-5/24)</f>
        <v>42832.468784722216</v>
      </c>
      <c r="J3142">
        <v>1491581703</v>
      </c>
      <c r="K3142" s="11">
        <f>(StarterBook[[#This Row],[launched_at]]/86400)+25569+(-5/24)</f>
        <v>42802.510451388887</v>
      </c>
      <c r="L3142">
        <v>1488993303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>
        <f>E3142/N3142</f>
        <v>24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11">
        <f>(StarterBook[[#This Row],[deadline]]/86400) + 25569+ (-5/24)</f>
        <v>42841.624999999993</v>
      </c>
      <c r="J3143">
        <v>1492372800</v>
      </c>
      <c r="K3143" s="11">
        <f>(StarterBook[[#This Row],[launched_at]]/86400)+25569+(-5/24)</f>
        <v>42800.544999999998</v>
      </c>
      <c r="L3143">
        <v>1488823488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>
        <f>E3143/N3143</f>
        <v>32.25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11">
        <f>(StarterBook[[#This Row],[deadline]]/86400) + 25569+ (-5/24)</f>
        <v>42813.263182870367</v>
      </c>
      <c r="J3144">
        <v>1489922339</v>
      </c>
      <c r="K3144" s="11">
        <f>(StarterBook[[#This Row],[launched_at]]/86400)+25569+(-5/24)</f>
        <v>42783.304849537039</v>
      </c>
      <c r="L3144">
        <v>1487333939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>
        <f>E3144/N3144</f>
        <v>15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11">
        <f>(StarterBook[[#This Row],[deadline]]/86400) + 25569+ (-5/24)</f>
        <v>42834.149953703702</v>
      </c>
      <c r="J3145">
        <v>1491726956</v>
      </c>
      <c r="K3145" s="11">
        <f>(StarterBook[[#This Row],[launched_at]]/86400)+25569+(-5/24)</f>
        <v>42808.149953703702</v>
      </c>
      <c r="L3145">
        <v>1489480556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t="e">
        <f>E3145/N3145</f>
        <v>#DIV/0!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11">
        <f>(StarterBook[[#This Row],[deadline]]/86400) + 25569+ (-5/24)</f>
        <v>42813.041666666664</v>
      </c>
      <c r="J3146">
        <v>1489903200</v>
      </c>
      <c r="K3146" s="11">
        <f>(StarterBook[[#This Row],[launched_at]]/86400)+25569+(-5/24)</f>
        <v>42796.329942129632</v>
      </c>
      <c r="L3146">
        <v>1488459307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>
        <f>E3146/N3146</f>
        <v>251.33333333333334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11">
        <f>(StarterBook[[#This Row],[deadline]]/86400) + 25569+ (-5/24)</f>
        <v>42821.790902777771</v>
      </c>
      <c r="J3147">
        <v>1490659134</v>
      </c>
      <c r="K3147" s="11">
        <f>(StarterBook[[#This Row],[launched_at]]/86400)+25569+(-5/24)</f>
        <v>42761.832569444443</v>
      </c>
      <c r="L3147">
        <v>1485478734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t="e">
        <f>E3147/N3147</f>
        <v>#DIV/0!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11">
        <f>(StarterBook[[#This Row],[deadline]]/86400) + 25569+ (-5/24)</f>
        <v>42841.432476851849</v>
      </c>
      <c r="J3148">
        <v>1492356166</v>
      </c>
      <c r="K3148" s="11">
        <f>(StarterBook[[#This Row],[launched_at]]/86400)+25569+(-5/24)</f>
        <v>42796.474143518521</v>
      </c>
      <c r="L3148">
        <v>1488471766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>
        <f>E3148/N3148</f>
        <v>437.5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11">
        <f>(StarterBook[[#This Row],[deadline]]/86400) + 25569+ (-5/24)</f>
        <v>41949.802719907406</v>
      </c>
      <c r="J3149">
        <v>1415319355</v>
      </c>
      <c r="K3149" s="11">
        <f>(StarterBook[[#This Row],[launched_at]]/86400)+25569+(-5/24)</f>
        <v>41909.761053240734</v>
      </c>
      <c r="L3149">
        <v>1411859755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>
        <f>E3149/N3149</f>
        <v>110.35211267605634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11">
        <f>(StarterBook[[#This Row],[deadline]]/86400) + 25569+ (-5/24)</f>
        <v>41912.958333333328</v>
      </c>
      <c r="J3150">
        <v>1412136000</v>
      </c>
      <c r="K3150" s="11">
        <f>(StarterBook[[#This Row],[launched_at]]/86400)+25569+(-5/24)</f>
        <v>41891.456990740735</v>
      </c>
      <c r="L3150">
        <v>1410278284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>
        <f>E3150/N3150</f>
        <v>41.421052631578945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11">
        <f>(StarterBook[[#This Row],[deadline]]/86400) + 25569+ (-5/24)</f>
        <v>41249.875</v>
      </c>
      <c r="J3151">
        <v>1354845600</v>
      </c>
      <c r="K3151" s="11">
        <f>(StarterBook[[#This Row],[launched_at]]/86400)+25569+(-5/24)</f>
        <v>41225.809027777774</v>
      </c>
      <c r="L3151">
        <v>1352766300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>
        <f>E3151/N3151</f>
        <v>52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11">
        <f>(StarterBook[[#This Row],[deadline]]/86400) + 25569+ (-5/24)</f>
        <v>40567.958333333328</v>
      </c>
      <c r="J3152">
        <v>1295928000</v>
      </c>
      <c r="K3152" s="11">
        <f>(StarterBook[[#This Row],[launched_at]]/86400)+25569+(-5/24)</f>
        <v>40478.055590277778</v>
      </c>
      <c r="L3152">
        <v>1288160403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>
        <f>E3152/N3152</f>
        <v>33.990384615384613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11">
        <f>(StarterBook[[#This Row],[deadline]]/86400) + 25569+ (-5/24)</f>
        <v>41892.631643518514</v>
      </c>
      <c r="J3153">
        <v>1410379774</v>
      </c>
      <c r="K3153" s="11">
        <f>(StarterBook[[#This Row],[launched_at]]/86400)+25569+(-5/24)</f>
        <v>41862.631643518514</v>
      </c>
      <c r="L3153">
        <v>1407787774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>
        <f>E3153/N3153</f>
        <v>103.35294117647059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11">
        <f>(StarterBook[[#This Row],[deadline]]/86400) + 25569+ (-5/24)</f>
        <v>41580.659340277773</v>
      </c>
      <c r="J3154">
        <v>1383425367</v>
      </c>
      <c r="K3154" s="11">
        <f>(StarterBook[[#This Row],[launched_at]]/86400)+25569+(-5/24)</f>
        <v>41550.659340277773</v>
      </c>
      <c r="L3154">
        <v>1380833367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>
        <f>E3154/N3154</f>
        <v>34.791044776119406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11">
        <f>(StarterBook[[#This Row],[deadline]]/86400) + 25569+ (-5/24)</f>
        <v>40663.999305555553</v>
      </c>
      <c r="J3155">
        <v>1304225940</v>
      </c>
      <c r="K3155" s="11">
        <f>(StarterBook[[#This Row],[launched_at]]/86400)+25569+(-5/24)</f>
        <v>40632.946030092593</v>
      </c>
      <c r="L3155">
        <v>1301542937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>
        <f>E3155/N3155</f>
        <v>41.773858921161825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11">
        <f>(StarterBook[[#This Row],[deadline]]/86400) + 25569+ (-5/24)</f>
        <v>41000.625671296293</v>
      </c>
      <c r="J3156">
        <v>1333310458</v>
      </c>
      <c r="K3156" s="11">
        <f>(StarterBook[[#This Row],[launched_at]]/86400)+25569+(-5/24)</f>
        <v>40970.667337962957</v>
      </c>
      <c r="L3156">
        <v>1330722058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>
        <f>E3156/N3156</f>
        <v>64.268292682926827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11">
        <f>(StarterBook[[#This Row],[deadline]]/86400) + 25569+ (-5/24)</f>
        <v>41263.290798611109</v>
      </c>
      <c r="J3157">
        <v>1356004725</v>
      </c>
      <c r="K3157" s="11">
        <f>(StarterBook[[#This Row],[launched_at]]/86400)+25569+(-5/24)</f>
        <v>41233.290798611109</v>
      </c>
      <c r="L3157">
        <v>1353412725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>
        <f>E3157/N3157</f>
        <v>31.209370860927152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11">
        <f>(StarterBook[[#This Row],[deadline]]/86400) + 25569+ (-5/24)</f>
        <v>41061.744722222218</v>
      </c>
      <c r="J3158">
        <v>1338591144</v>
      </c>
      <c r="K3158" s="11">
        <f>(StarterBook[[#This Row],[launched_at]]/86400)+25569+(-5/24)</f>
        <v>41026.744722222218</v>
      </c>
      <c r="L3158">
        <v>1335567144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>
        <f>E3158/N3158</f>
        <v>62.921348314606739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11">
        <f>(StarterBook[[#This Row],[deadline]]/86400) + 25569+ (-5/24)</f>
        <v>41839</v>
      </c>
      <c r="J3159">
        <v>1405746000</v>
      </c>
      <c r="K3159" s="11">
        <f>(StarterBook[[#This Row],[launched_at]]/86400)+25569+(-5/24)</f>
        <v>41829.579918981479</v>
      </c>
      <c r="L3159">
        <v>1404932105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>
        <f>E3159/N3159</f>
        <v>98.536585365853654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11">
        <f>(StarterBook[[#This Row],[deadline]]/86400) + 25569+ (-5/24)</f>
        <v>41477.631388888891</v>
      </c>
      <c r="J3160">
        <v>1374523752</v>
      </c>
      <c r="K3160" s="11">
        <f>(StarterBook[[#This Row],[launched_at]]/86400)+25569+(-5/24)</f>
        <v>41447.631388888891</v>
      </c>
      <c r="L3160">
        <v>1371931752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>
        <f>E3160/N3160</f>
        <v>82.608695652173907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11">
        <f>(StarterBook[[#This Row],[deadline]]/86400) + 25569+ (-5/24)</f>
        <v>40926.75</v>
      </c>
      <c r="J3161">
        <v>1326927600</v>
      </c>
      <c r="K3161" s="11">
        <f>(StarterBook[[#This Row],[launched_at]]/86400)+25569+(-5/24)</f>
        <v>40883.858344907407</v>
      </c>
      <c r="L3161">
        <v>1323221761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>
        <f>E3161/N3161</f>
        <v>38.504230769230773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11">
        <f>(StarterBook[[#This Row],[deadline]]/86400) + 25569+ (-5/24)</f>
        <v>41863.999305555553</v>
      </c>
      <c r="J3162">
        <v>1407905940</v>
      </c>
      <c r="K3162" s="11">
        <f>(StarterBook[[#This Row],[launched_at]]/86400)+25569+(-5/24)</f>
        <v>41841.056562499994</v>
      </c>
      <c r="L3162">
        <v>1405923687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>
        <f>E3162/N3162</f>
        <v>80.15789473684211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11">
        <f>(StarterBook[[#This Row],[deadline]]/86400) + 25569+ (-5/24)</f>
        <v>41927.327800925923</v>
      </c>
      <c r="J3163">
        <v>1413377522</v>
      </c>
      <c r="K3163" s="11">
        <f>(StarterBook[[#This Row],[launched_at]]/86400)+25569+(-5/24)</f>
        <v>41897.327800925923</v>
      </c>
      <c r="L3163">
        <v>1410785522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>
        <f>E3163/N3163</f>
        <v>28.405405405405407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11">
        <f>(StarterBook[[#This Row],[deadline]]/86400) + 25569+ (-5/24)</f>
        <v>41826.875</v>
      </c>
      <c r="J3164">
        <v>1404698400</v>
      </c>
      <c r="K3164" s="11">
        <f>(StarterBook[[#This Row],[launched_at]]/86400)+25569+(-5/24)</f>
        <v>41799.47756944444</v>
      </c>
      <c r="L3164">
        <v>1402331262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>
        <f>E3164/N3164</f>
        <v>80.730158730158735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11">
        <f>(StarterBook[[#This Row],[deadline]]/86400) + 25569+ (-5/24)</f>
        <v>41805.545428240737</v>
      </c>
      <c r="J3165">
        <v>1402855525</v>
      </c>
      <c r="K3165" s="11">
        <f>(StarterBook[[#This Row],[launched_at]]/86400)+25569+(-5/24)</f>
        <v>41775.545428240737</v>
      </c>
      <c r="L3165">
        <v>1400263525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>
        <f>E3165/N3165</f>
        <v>200.69444444444446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11">
        <f>(StarterBook[[#This Row],[deadline]]/86400) + 25569+ (-5/24)</f>
        <v>41799.597395833327</v>
      </c>
      <c r="J3166">
        <v>1402341615</v>
      </c>
      <c r="K3166" s="11">
        <f>(StarterBook[[#This Row],[launched_at]]/86400)+25569+(-5/24)</f>
        <v>41766.597395833327</v>
      </c>
      <c r="L3166">
        <v>1399490415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>
        <f>E3166/N3166</f>
        <v>37.591549295774648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11">
        <f>(StarterBook[[#This Row],[deadline]]/86400) + 25569+ (-5/24)</f>
        <v>40665.957638888889</v>
      </c>
      <c r="J3167">
        <v>1304395140</v>
      </c>
      <c r="K3167" s="11">
        <f>(StarterBook[[#This Row],[launched_at]]/86400)+25569+(-5/24)</f>
        <v>40643.950925925921</v>
      </c>
      <c r="L3167">
        <v>1302493760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>
        <f>E3167/N3167</f>
        <v>58.095238095238095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11">
        <f>(StarterBook[[#This Row],[deadline]]/86400) + 25569+ (-5/24)</f>
        <v>41969.124305555553</v>
      </c>
      <c r="J3168">
        <v>1416988740</v>
      </c>
      <c r="K3168" s="11">
        <f>(StarterBook[[#This Row],[launched_at]]/86400)+25569+(-5/24)</f>
        <v>41940.483252314814</v>
      </c>
      <c r="L3168">
        <v>1414514153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>
        <f>E3168/N3168</f>
        <v>60.300892473118282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11">
        <f>(StarterBook[[#This Row],[deadline]]/86400) + 25569+ (-5/24)</f>
        <v>41852.967372685183</v>
      </c>
      <c r="J3169">
        <v>1406952781</v>
      </c>
      <c r="K3169" s="11">
        <f>(StarterBook[[#This Row],[launched_at]]/86400)+25569+(-5/24)</f>
        <v>41838.967372685183</v>
      </c>
      <c r="L3169">
        <v>1405743181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>
        <f>E3169/N3169</f>
        <v>63.363636363636367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11">
        <f>(StarterBook[[#This Row],[deadline]]/86400) + 25569+ (-5/24)</f>
        <v>41803.708333333328</v>
      </c>
      <c r="J3170">
        <v>1402696800</v>
      </c>
      <c r="K3170" s="11">
        <f>(StarterBook[[#This Row],[launched_at]]/86400)+25569+(-5/24)</f>
        <v>41771.897604166668</v>
      </c>
      <c r="L3170">
        <v>1399948353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>
        <f>E3170/N3170</f>
        <v>50.901639344262293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11">
        <f>(StarterBook[[#This Row],[deadline]]/86400) + 25569+ (-5/24)</f>
        <v>41620.999305555553</v>
      </c>
      <c r="J3171">
        <v>1386910740</v>
      </c>
      <c r="K3171" s="11">
        <f>(StarterBook[[#This Row],[launched_at]]/86400)+25569+(-5/24)</f>
        <v>41591.529641203699</v>
      </c>
      <c r="L3171">
        <v>1384364561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>
        <f>E3171/N3171</f>
        <v>100.5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11">
        <f>(StarterBook[[#This Row],[deadline]]/86400) + 25569+ (-5/24)</f>
        <v>41821.958333333328</v>
      </c>
      <c r="J3172">
        <v>1404273600</v>
      </c>
      <c r="K3172" s="11">
        <f>(StarterBook[[#This Row],[launched_at]]/86400)+25569+(-5/24)</f>
        <v>41788.872037037036</v>
      </c>
      <c r="L3172">
        <v>1401414944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>
        <f>E3172/N3172</f>
        <v>31.619718309859156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11">
        <f>(StarterBook[[#This Row],[deadline]]/86400) + 25569+ (-5/24)</f>
        <v>42496.399976851848</v>
      </c>
      <c r="J3173">
        <v>1462545358</v>
      </c>
      <c r="K3173" s="11">
        <f>(StarterBook[[#This Row],[launched_at]]/86400)+25569+(-5/24)</f>
        <v>42466.399976851848</v>
      </c>
      <c r="L3173">
        <v>1459953358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>
        <f>E3173/N3173</f>
        <v>65.102564102564102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11">
        <f>(StarterBook[[#This Row],[deadline]]/86400) + 25569+ (-5/24)</f>
        <v>40953.521620370368</v>
      </c>
      <c r="J3174">
        <v>1329240668</v>
      </c>
      <c r="K3174" s="11">
        <f>(StarterBook[[#This Row],[launched_at]]/86400)+25569+(-5/24)</f>
        <v>40923.521620370368</v>
      </c>
      <c r="L3174">
        <v>1326648668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>
        <f>E3174/N3174</f>
        <v>79.310344827586206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11">
        <f>(StarterBook[[#This Row],[deadline]]/86400) + 25569+ (-5/24)</f>
        <v>41908.670046296298</v>
      </c>
      <c r="J3175">
        <v>1411765492</v>
      </c>
      <c r="K3175" s="11">
        <f>(StarterBook[[#This Row],[launched_at]]/86400)+25569+(-5/24)</f>
        <v>41878.670046296298</v>
      </c>
      <c r="L3175">
        <v>1409173492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>
        <f>E3175/N3175</f>
        <v>139.18918918918919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11">
        <f>(StarterBook[[#This Row],[deadline]]/86400) + 25569+ (-5/24)</f>
        <v>41876.656342592592</v>
      </c>
      <c r="J3176">
        <v>1408999508</v>
      </c>
      <c r="K3176" s="11">
        <f>(StarterBook[[#This Row],[launched_at]]/86400)+25569+(-5/24)</f>
        <v>41862.656342592592</v>
      </c>
      <c r="L3176">
        <v>1407789908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>
        <f>E3176/N3176</f>
        <v>131.91304347826087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11">
        <f>(StarterBook[[#This Row],[deadline]]/86400) + 25569+ (-5/24)</f>
        <v>40591.678553240738</v>
      </c>
      <c r="J3177">
        <v>1297977427</v>
      </c>
      <c r="K3177" s="11">
        <f>(StarterBook[[#This Row],[launched_at]]/86400)+25569+(-5/24)</f>
        <v>40531.678553240738</v>
      </c>
      <c r="L3177">
        <v>1292793427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>
        <f>E3177/N3177</f>
        <v>91.3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11">
        <f>(StarterBook[[#This Row],[deadline]]/86400) + 25569+ (-5/24)</f>
        <v>41504.416666666664</v>
      </c>
      <c r="J3178">
        <v>1376838000</v>
      </c>
      <c r="K3178" s="11">
        <f>(StarterBook[[#This Row],[launched_at]]/86400)+25569+(-5/24)</f>
        <v>41477.722581018512</v>
      </c>
      <c r="L3178">
        <v>1374531631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>
        <f>E3178/N3178</f>
        <v>39.672727272727272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11">
        <f>(StarterBook[[#This Row],[deadline]]/86400) + 25569+ (-5/24)</f>
        <v>41811.458437499998</v>
      </c>
      <c r="J3179">
        <v>1403366409</v>
      </c>
      <c r="K3179" s="11">
        <f>(StarterBook[[#This Row],[launched_at]]/86400)+25569+(-5/24)</f>
        <v>41781.458437499998</v>
      </c>
      <c r="L3179">
        <v>1400774409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>
        <f>E3179/N3179</f>
        <v>57.549019607843135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11">
        <f>(StarterBook[[#This Row],[deadline]]/86400) + 25569+ (-5/24)</f>
        <v>41836.396701388883</v>
      </c>
      <c r="J3180">
        <v>1405521075</v>
      </c>
      <c r="K3180" s="11">
        <f>(StarterBook[[#This Row],[launched_at]]/86400)+25569+(-5/24)</f>
        <v>41806.396701388883</v>
      </c>
      <c r="L3180">
        <v>1402929075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>
        <f>E3180/N3180</f>
        <v>33.025641025641029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11">
        <f>(StarterBook[[#This Row],[deadline]]/86400) + 25569+ (-5/24)</f>
        <v>41400.49387731481</v>
      </c>
      <c r="J3181">
        <v>1367859071</v>
      </c>
      <c r="K3181" s="11">
        <f>(StarterBook[[#This Row],[launched_at]]/86400)+25569+(-5/24)</f>
        <v>41375.49387731481</v>
      </c>
      <c r="L3181">
        <v>1365699071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>
        <f>E3181/N3181</f>
        <v>77.335806451612896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11">
        <f>(StarterBook[[#This Row],[deadline]]/86400) + 25569+ (-5/24)</f>
        <v>41810.204270833332</v>
      </c>
      <c r="J3182">
        <v>1403258049</v>
      </c>
      <c r="K3182" s="11">
        <f>(StarterBook[[#This Row],[launched_at]]/86400)+25569+(-5/24)</f>
        <v>41780.204270833332</v>
      </c>
      <c r="L3182">
        <v>1400666049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>
        <f>E3182/N3182</f>
        <v>31.933333333333334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11">
        <f>(StarterBook[[#This Row],[deadline]]/86400) + 25569+ (-5/24)</f>
        <v>41805.458333333328</v>
      </c>
      <c r="J3183">
        <v>1402848000</v>
      </c>
      <c r="K3183" s="11">
        <f>(StarterBook[[#This Row],[launched_at]]/86400)+25569+(-5/24)</f>
        <v>41779.101701388885</v>
      </c>
      <c r="L3183">
        <v>1400570787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>
        <f>E3183/N3183</f>
        <v>36.333333333333336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11">
        <f>(StarterBook[[#This Row],[deadline]]/86400) + 25569+ (-5/24)</f>
        <v>40939.5</v>
      </c>
      <c r="J3184">
        <v>1328029200</v>
      </c>
      <c r="K3184" s="11">
        <f>(StarterBook[[#This Row],[launched_at]]/86400)+25569+(-5/24)</f>
        <v>40883.740983796291</v>
      </c>
      <c r="L3184">
        <v>1323211621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>
        <f>E3184/N3184</f>
        <v>46.768211920529801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11">
        <f>(StarterBook[[#This Row],[deadline]]/86400) + 25569+ (-5/24)</f>
        <v>41509.586446759255</v>
      </c>
      <c r="J3185">
        <v>1377284669</v>
      </c>
      <c r="K3185" s="11">
        <f>(StarterBook[[#This Row],[launched_at]]/86400)+25569+(-5/24)</f>
        <v>41491.586446759255</v>
      </c>
      <c r="L3185">
        <v>1375729469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>
        <f>E3185/N3185</f>
        <v>40.073529411764703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11">
        <f>(StarterBook[[#This Row],[deadline]]/86400) + 25569+ (-5/24)</f>
        <v>41821.785081018512</v>
      </c>
      <c r="J3186">
        <v>1404258631</v>
      </c>
      <c r="K3186" s="11">
        <f>(StarterBook[[#This Row],[launched_at]]/86400)+25569+(-5/24)</f>
        <v>41791.785081018512</v>
      </c>
      <c r="L3186">
        <v>1401666631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>
        <f>E3186/N3186</f>
        <v>100.21739130434783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11">
        <f>(StarterBook[[#This Row],[deadline]]/86400) + 25569+ (-5/24)</f>
        <v>41836.768993055557</v>
      </c>
      <c r="J3187">
        <v>1405553241</v>
      </c>
      <c r="K3187" s="11">
        <f>(StarterBook[[#This Row],[launched_at]]/86400)+25569+(-5/24)</f>
        <v>41829.768993055557</v>
      </c>
      <c r="L3187">
        <v>1404948441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>
        <f>E3187/N3187</f>
        <v>41.666666666666664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11">
        <f>(StarterBook[[#This Row],[deadline]]/86400) + 25569+ (-5/24)</f>
        <v>41898.666666666664</v>
      </c>
      <c r="J3188">
        <v>1410901200</v>
      </c>
      <c r="K3188" s="11">
        <f>(StarterBook[[#This Row],[launched_at]]/86400)+25569+(-5/24)</f>
        <v>41868.715717592589</v>
      </c>
      <c r="L3188">
        <v>1408313438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>
        <f>E3188/N3188</f>
        <v>46.714285714285715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11">
        <f>(StarterBook[[#This Row],[deadline]]/86400) + 25569+ (-5/24)</f>
        <v>41855.458020833328</v>
      </c>
      <c r="J3189">
        <v>1407167973</v>
      </c>
      <c r="K3189" s="11">
        <f>(StarterBook[[#This Row],[launched_at]]/86400)+25569+(-5/24)</f>
        <v>41835.458020833328</v>
      </c>
      <c r="L3189">
        <v>1405439973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>
        <f>E3189/N3189</f>
        <v>71.491803278688522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11">
        <f>(StarterBook[[#This Row],[deadline]]/86400) + 25569+ (-5/24)</f>
        <v>42165.207199074073</v>
      </c>
      <c r="J3190">
        <v>1433930302</v>
      </c>
      <c r="K3190" s="11">
        <f>(StarterBook[[#This Row],[launched_at]]/86400)+25569+(-5/24)</f>
        <v>42144.207199074073</v>
      </c>
      <c r="L3190">
        <v>1432115902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>
        <f>E3190/N3190</f>
        <v>14.444444444444445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11">
        <f>(StarterBook[[#This Row],[deadline]]/86400) + 25569+ (-5/24)</f>
        <v>42148.138101851851</v>
      </c>
      <c r="J3191">
        <v>1432455532</v>
      </c>
      <c r="K3191" s="11">
        <f>(StarterBook[[#This Row],[launched_at]]/86400)+25569+(-5/24)</f>
        <v>42118.138101851851</v>
      </c>
      <c r="L3191">
        <v>1429863532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>
        <f>E3191/N3191</f>
        <v>356.84210526315792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11">
        <f>(StarterBook[[#This Row],[deadline]]/86400) + 25569+ (-5/24)</f>
        <v>42712.984664351847</v>
      </c>
      <c r="J3192">
        <v>1481258275</v>
      </c>
      <c r="K3192" s="11">
        <f>(StarterBook[[#This Row],[launched_at]]/86400)+25569+(-5/24)</f>
        <v>42682.942997685182</v>
      </c>
      <c r="L3192">
        <v>1478662675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t="e">
        <f>E3192/N3192</f>
        <v>#DIV/0!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11">
        <f>(StarterBook[[#This Row],[deadline]]/86400) + 25569+ (-5/24)</f>
        <v>42598.547094907401</v>
      </c>
      <c r="J3193">
        <v>1471370869</v>
      </c>
      <c r="K3193" s="11">
        <f>(StarterBook[[#This Row],[launched_at]]/86400)+25569+(-5/24)</f>
        <v>42538.547094907401</v>
      </c>
      <c r="L3193">
        <v>1466186869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>
        <f>E3193/N3193</f>
        <v>37.75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11">
        <f>(StarterBook[[#This Row],[deadline]]/86400) + 25569+ (-5/24)</f>
        <v>42063.708333333336</v>
      </c>
      <c r="J3194">
        <v>1425160800</v>
      </c>
      <c r="K3194" s="11">
        <f>(StarterBook[[#This Row],[launched_at]]/86400)+25569+(-5/24)</f>
        <v>42018.732164351844</v>
      </c>
      <c r="L3194">
        <v>1421274859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>
        <f>E3194/N3194</f>
        <v>12.75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11">
        <f>(StarterBook[[#This Row],[deadline]]/86400) + 25569+ (-5/24)</f>
        <v>42055.759907407402</v>
      </c>
      <c r="J3195">
        <v>1424474056</v>
      </c>
      <c r="K3195" s="11">
        <f>(StarterBook[[#This Row],[launched_at]]/86400)+25569+(-5/24)</f>
        <v>42010.759907407402</v>
      </c>
      <c r="L3195">
        <v>1420586056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>
        <f>E3195/N3195</f>
        <v>24.458333333333332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11">
        <f>(StarterBook[[#This Row],[deadline]]/86400) + 25569+ (-5/24)</f>
        <v>42211.854143518511</v>
      </c>
      <c r="J3196">
        <v>1437960598</v>
      </c>
      <c r="K3196" s="11">
        <f>(StarterBook[[#This Row],[launched_at]]/86400)+25569+(-5/24)</f>
        <v>42181.854143518511</v>
      </c>
      <c r="L3196">
        <v>1435368598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t="e">
        <f>E3196/N3196</f>
        <v>#DIV/0!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11">
        <f>(StarterBook[[#This Row],[deadline]]/86400) + 25569+ (-5/24)</f>
        <v>42047.385902777773</v>
      </c>
      <c r="J3197">
        <v>1423750542</v>
      </c>
      <c r="K3197" s="11">
        <f>(StarterBook[[#This Row],[launched_at]]/86400)+25569+(-5/24)</f>
        <v>42017.385902777773</v>
      </c>
      <c r="L3197">
        <v>1421158542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>
        <f>E3197/N3197</f>
        <v>53.07692307692308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11">
        <f>(StarterBook[[#This Row],[deadline]]/86400) + 25569+ (-5/24)</f>
        <v>42217.374999999993</v>
      </c>
      <c r="J3198">
        <v>1438437600</v>
      </c>
      <c r="K3198" s="11">
        <f>(StarterBook[[#This Row],[launched_at]]/86400)+25569+(-5/24)</f>
        <v>42157.389756944445</v>
      </c>
      <c r="L3198">
        <v>1433254875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>
        <f>E3198/N3198</f>
        <v>300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11">
        <f>(StarterBook[[#This Row],[deadline]]/86400) + 25569+ (-5/24)</f>
        <v>42039.28493055555</v>
      </c>
      <c r="J3199">
        <v>1423050618</v>
      </c>
      <c r="K3199" s="11">
        <f>(StarterBook[[#This Row],[launched_at]]/86400)+25569+(-5/24)</f>
        <v>42009.28493055555</v>
      </c>
      <c r="L3199">
        <v>1420458618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>
        <f>E3199/N3199</f>
        <v>286.25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11">
        <f>(StarterBook[[#This Row],[deadline]]/86400) + 25569+ (-5/24)</f>
        <v>42051.216168981475</v>
      </c>
      <c r="J3200">
        <v>1424081477</v>
      </c>
      <c r="K3200" s="11">
        <f>(StarterBook[[#This Row],[launched_at]]/86400)+25569+(-5/24)</f>
        <v>42013.216168981475</v>
      </c>
      <c r="L3200">
        <v>1420798277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>
        <f>E3200/N3200</f>
        <v>36.666666666666664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11">
        <f>(StarterBook[[#This Row],[deadline]]/86400) + 25569+ (-5/24)</f>
        <v>41888.666666666664</v>
      </c>
      <c r="J3201">
        <v>1410037200</v>
      </c>
      <c r="K3201" s="11">
        <f>(StarterBook[[#This Row],[launched_at]]/86400)+25569+(-5/24)</f>
        <v>41858.553449074076</v>
      </c>
      <c r="L3201">
        <v>1407435418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>
        <f>E3201/N3201</f>
        <v>49.20754716981132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11">
        <f>(StarterBook[[#This Row],[deadline]]/86400) + 25569+ (-5/24)</f>
        <v>42490.023611111108</v>
      </c>
      <c r="J3202">
        <v>1461994440</v>
      </c>
      <c r="K3202" s="11">
        <f>(StarterBook[[#This Row],[launched_at]]/86400)+25569+(-5/24)</f>
        <v>42460.112280092588</v>
      </c>
      <c r="L3202">
        <v>1459410101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>
        <f>E3202/N3202</f>
        <v>1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11">
        <f>(StarterBook[[#This Row],[deadline]]/86400) + 25569+ (-5/24)</f>
        <v>41882.558761574073</v>
      </c>
      <c r="J3203">
        <v>1409509477</v>
      </c>
      <c r="K3203" s="11">
        <f>(StarterBook[[#This Row],[launched_at]]/86400)+25569+(-5/24)</f>
        <v>41861.558761574073</v>
      </c>
      <c r="L3203">
        <v>1407695077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>
        <f>E3203/N3203</f>
        <v>12.5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11">
        <f>(StarterBook[[#This Row],[deadline]]/86400) + 25569+ (-5/24)</f>
        <v>42352.040972222218</v>
      </c>
      <c r="J3204">
        <v>1450072740</v>
      </c>
      <c r="K3204" s="11">
        <f>(StarterBook[[#This Row],[launched_at]]/86400)+25569+(-5/24)</f>
        <v>42293.645208333335</v>
      </c>
      <c r="L3204">
        <v>1445027346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>
        <f>E3204/N3204</f>
        <v>109.04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11">
        <f>(StarterBook[[#This Row],[deadline]]/86400) + 25569+ (-5/24)</f>
        <v>42272.780347222222</v>
      </c>
      <c r="J3205">
        <v>1443224622</v>
      </c>
      <c r="K3205" s="11">
        <f>(StarterBook[[#This Row],[launched_at]]/86400)+25569+(-5/24)</f>
        <v>42242.780347222222</v>
      </c>
      <c r="L3205">
        <v>1440632622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>
        <f>E3205/N3205</f>
        <v>41.666666666666664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11">
        <f>(StarterBook[[#This Row],[deadline]]/86400) + 25569+ (-5/24)</f>
        <v>42202.468055555553</v>
      </c>
      <c r="J3206">
        <v>1437149640</v>
      </c>
      <c r="K3206" s="11">
        <f>(StarterBook[[#This Row],[launched_at]]/86400)+25569+(-5/24)</f>
        <v>42172.477766203701</v>
      </c>
      <c r="L3206">
        <v>1434558479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t="e">
        <f>E3206/N3206</f>
        <v>#DIV/0!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11">
        <f>(StarterBook[[#This Row],[deadline]]/86400) + 25569+ (-5/24)</f>
        <v>42125.166342592587</v>
      </c>
      <c r="J3207">
        <v>1430470772</v>
      </c>
      <c r="K3207" s="11">
        <f>(StarterBook[[#This Row],[launched_at]]/86400)+25569+(-5/24)</f>
        <v>42095.166342592587</v>
      </c>
      <c r="L3207">
        <v>1427878772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>
        <f>E3207/N3207</f>
        <v>22.75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11">
        <f>(StarterBook[[#This Row],[deadline]]/86400) + 25569+ (-5/24)</f>
        <v>42266.067719907405</v>
      </c>
      <c r="J3208">
        <v>1442644651</v>
      </c>
      <c r="K3208" s="11">
        <f>(StarterBook[[#This Row],[launched_at]]/86400)+25569+(-5/24)</f>
        <v>42236.067719907405</v>
      </c>
      <c r="L3208">
        <v>1440052651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t="e">
        <f>E3208/N3208</f>
        <v>#DIV/0!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11">
        <f>(StarterBook[[#This Row],[deadline]]/86400) + 25569+ (-5/24)</f>
        <v>42117.027858796289</v>
      </c>
      <c r="J3209">
        <v>1429767607</v>
      </c>
      <c r="K3209" s="11">
        <f>(StarterBook[[#This Row],[launched_at]]/86400)+25569+(-5/24)</f>
        <v>42057.069525462961</v>
      </c>
      <c r="L3209">
        <v>1424587207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>
        <f>E3209/N3209</f>
        <v>70.833333333333329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11">
        <f>(StarterBook[[#This Row],[deadline]]/86400) + 25569+ (-5/24)</f>
        <v>41848.396724537037</v>
      </c>
      <c r="J3210">
        <v>1406557877</v>
      </c>
      <c r="K3210" s="11">
        <f>(StarterBook[[#This Row],[launched_at]]/86400)+25569+(-5/24)</f>
        <v>41827.396724537037</v>
      </c>
      <c r="L3210">
        <v>1404743477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>
        <f>E3210/N3210</f>
        <v>63.109756097560975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11">
        <f>(StarterBook[[#This Row],[deadline]]/86400) + 25569+ (-5/24)</f>
        <v>41810.75</v>
      </c>
      <c r="J3211">
        <v>1403305200</v>
      </c>
      <c r="K3211" s="11">
        <f>(StarterBook[[#This Row],[launched_at]]/86400)+25569+(-5/24)</f>
        <v>41778.42891203703</v>
      </c>
      <c r="L3211">
        <v>1400512658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>
        <f>E3211/N3211</f>
        <v>50.157964601769912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11">
        <f>(StarterBook[[#This Row],[deadline]]/86400) + 25569+ (-5/24)</f>
        <v>41060.957638888889</v>
      </c>
      <c r="J3212">
        <v>1338523140</v>
      </c>
      <c r="K3212" s="11">
        <f>(StarterBook[[#This Row],[launched_at]]/86400)+25569+(-5/24)</f>
        <v>41013.728229166663</v>
      </c>
      <c r="L3212">
        <v>1334442519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>
        <f>E3212/N3212</f>
        <v>62.883333333333333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11">
        <f>(StarterBook[[#This Row],[deadline]]/86400) + 25569+ (-5/24)</f>
        <v>41865.875</v>
      </c>
      <c r="J3213">
        <v>1408068000</v>
      </c>
      <c r="K3213" s="11">
        <f>(StarterBook[[#This Row],[launched_at]]/86400)+25569+(-5/24)</f>
        <v>41834.378240740734</v>
      </c>
      <c r="L3213">
        <v>1405346680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>
        <f>E3213/N3213</f>
        <v>85.531055900621112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11">
        <f>(StarterBook[[#This Row],[deadline]]/86400) + 25569+ (-5/24)</f>
        <v>41859.587395833332</v>
      </c>
      <c r="J3214">
        <v>1407524751</v>
      </c>
      <c r="K3214" s="11">
        <f>(StarterBook[[#This Row],[launched_at]]/86400)+25569+(-5/24)</f>
        <v>41829.587395833332</v>
      </c>
      <c r="L3214">
        <v>1404932751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>
        <f>E3214/N3214</f>
        <v>53.723404255319146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11">
        <f>(StarterBook[[#This Row],[deadline]]/86400) + 25569+ (-5/24)</f>
        <v>42211.555081018516</v>
      </c>
      <c r="J3215">
        <v>1437934759</v>
      </c>
      <c r="K3215" s="11">
        <f>(StarterBook[[#This Row],[launched_at]]/86400)+25569+(-5/24)</f>
        <v>42171.555081018516</v>
      </c>
      <c r="L3215">
        <v>1434478759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>
        <f>E3215/N3215</f>
        <v>127.80851063829788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11">
        <f>(StarterBook[[#This Row],[deadline]]/86400) + 25569+ (-5/24)</f>
        <v>42374.788194444445</v>
      </c>
      <c r="J3216">
        <v>1452038100</v>
      </c>
      <c r="K3216" s="11">
        <f>(StarterBook[[#This Row],[launched_at]]/86400)+25569+(-5/24)</f>
        <v>42337.584178240737</v>
      </c>
      <c r="L3216">
        <v>1448823673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>
        <f>E3216/N3216</f>
        <v>106.57391304347826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11">
        <f>(StarterBook[[#This Row],[deadline]]/86400) + 25569+ (-5/24)</f>
        <v>42256.957638888889</v>
      </c>
      <c r="J3217">
        <v>1441857540</v>
      </c>
      <c r="K3217" s="11">
        <f>(StarterBook[[#This Row],[launched_at]]/86400)+25569+(-5/24)</f>
        <v>42219.456840277773</v>
      </c>
      <c r="L3217">
        <v>1438617471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>
        <f>E3217/N3217</f>
        <v>262.11194029850748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11">
        <f>(StarterBook[[#This Row],[deadline]]/86400) + 25569+ (-5/24)</f>
        <v>42196.395833333336</v>
      </c>
      <c r="J3218">
        <v>1436625000</v>
      </c>
      <c r="K3218" s="11">
        <f>(StarterBook[[#This Row],[launched_at]]/86400)+25569+(-5/24)</f>
        <v>42165.254293981481</v>
      </c>
      <c r="L3218">
        <v>1433934371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>
        <f>E3218/N3218</f>
        <v>57.171428571428571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11">
        <f>(StarterBook[[#This Row],[deadline]]/86400) + 25569+ (-5/24)</f>
        <v>42678.337777777771</v>
      </c>
      <c r="J3219">
        <v>1478264784</v>
      </c>
      <c r="K3219" s="11">
        <f>(StarterBook[[#This Row],[launched_at]]/86400)+25569+(-5/24)</f>
        <v>42648.337777777771</v>
      </c>
      <c r="L3219">
        <v>1475672784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>
        <f>E3219/N3219</f>
        <v>50.20192307692308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11">
        <f>(StarterBook[[#This Row],[deadline]]/86400) + 25569+ (-5/24)</f>
        <v>42003.791666666664</v>
      </c>
      <c r="J3220">
        <v>1419984000</v>
      </c>
      <c r="K3220" s="11">
        <f>(StarterBook[[#This Row],[launched_at]]/86400)+25569+(-5/24)</f>
        <v>41970.793819444443</v>
      </c>
      <c r="L3220">
        <v>1417132986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>
        <f>E3220/N3220</f>
        <v>66.586956521739125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11">
        <f>(StarterBook[[#This Row],[deadline]]/86400) + 25569+ (-5/24)</f>
        <v>42085.733182870368</v>
      </c>
      <c r="J3221">
        <v>1427063747</v>
      </c>
      <c r="K3221" s="11">
        <f>(StarterBook[[#This Row],[launched_at]]/86400)+25569+(-5/24)</f>
        <v>42050.77484953704</v>
      </c>
      <c r="L3221">
        <v>1424043347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>
        <f>E3221/N3221</f>
        <v>168.25210084033614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11">
        <f>(StarterBook[[#This Row],[deadline]]/86400) + 25569+ (-5/24)</f>
        <v>42806.666666666664</v>
      </c>
      <c r="J3222">
        <v>1489352400</v>
      </c>
      <c r="K3222" s="11">
        <f>(StarterBook[[#This Row],[launched_at]]/86400)+25569+(-5/24)</f>
        <v>42772.625046296293</v>
      </c>
      <c r="L3222">
        <v>1486411204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>
        <f>E3222/N3222</f>
        <v>256.37288135593218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11">
        <f>(StarterBook[[#This Row],[deadline]]/86400) + 25569+ (-5/24)</f>
        <v>42190.488460648143</v>
      </c>
      <c r="J3223">
        <v>1436114603</v>
      </c>
      <c r="K3223" s="11">
        <f>(StarterBook[[#This Row],[launched_at]]/86400)+25569+(-5/24)</f>
        <v>42155.488460648143</v>
      </c>
      <c r="L3223">
        <v>1433090603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>
        <f>E3223/N3223</f>
        <v>36.610619469026545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11">
        <f>(StarterBook[[#This Row],[deadline]]/86400) + 25569+ (-5/24)</f>
        <v>42301.686805555553</v>
      </c>
      <c r="J3224">
        <v>1445722140</v>
      </c>
      <c r="K3224" s="11">
        <f>(StarterBook[[#This Row],[launched_at]]/86400)+25569+(-5/24)</f>
        <v>42270.373807870368</v>
      </c>
      <c r="L3224">
        <v>1443016697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>
        <f>E3224/N3224</f>
        <v>37.142857142857146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11">
        <f>(StarterBook[[#This Row],[deadline]]/86400) + 25569+ (-5/24)</f>
        <v>42236.627037037033</v>
      </c>
      <c r="J3225">
        <v>1440100976</v>
      </c>
      <c r="K3225" s="11">
        <f>(StarterBook[[#This Row],[launched_at]]/86400)+25569+(-5/24)</f>
        <v>42206.627037037033</v>
      </c>
      <c r="L3225">
        <v>1437508976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>
        <f>E3225/N3225</f>
        <v>45.878378378378379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11">
        <f>(StarterBook[[#This Row],[deadline]]/86400) + 25569+ (-5/24)</f>
        <v>42744.999999999993</v>
      </c>
      <c r="J3226">
        <v>1484024400</v>
      </c>
      <c r="K3226" s="11">
        <f>(StarterBook[[#This Row],[launched_at]]/86400)+25569+(-5/24)</f>
        <v>42697.642511574071</v>
      </c>
      <c r="L3226">
        <v>1479932713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>
        <f>E3226/N3226</f>
        <v>141.71296296296296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11">
        <f>(StarterBook[[#This Row],[deadline]]/86400) + 25569+ (-5/24)</f>
        <v>42524.666666666664</v>
      </c>
      <c r="J3227">
        <v>1464987600</v>
      </c>
      <c r="K3227" s="11">
        <f>(StarterBook[[#This Row],[launched_at]]/86400)+25569+(-5/24)</f>
        <v>42503.351134259261</v>
      </c>
      <c r="L3227">
        <v>1463145938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>
        <f>E3227/N3227</f>
        <v>52.487179487179489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11">
        <f>(StarterBook[[#This Row],[deadline]]/86400) + 25569+ (-5/24)</f>
        <v>42307.375138888885</v>
      </c>
      <c r="J3228">
        <v>1446213612</v>
      </c>
      <c r="K3228" s="11">
        <f>(StarterBook[[#This Row],[launched_at]]/86400)+25569+(-5/24)</f>
        <v>42277.375138888885</v>
      </c>
      <c r="L3228">
        <v>1443621612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>
        <f>E3228/N3228</f>
        <v>59.523809523809526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11">
        <f>(StarterBook[[#This Row],[deadline]]/86400) + 25569+ (-5/24)</f>
        <v>42752.674027777779</v>
      </c>
      <c r="J3229">
        <v>1484687436</v>
      </c>
      <c r="K3229" s="11">
        <f>(StarterBook[[#This Row],[launched_at]]/86400)+25569+(-5/24)</f>
        <v>42722.674027777779</v>
      </c>
      <c r="L3229">
        <v>1482095436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>
        <f>E3229/N3229</f>
        <v>50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11">
        <f>(StarterBook[[#This Row],[deadline]]/86400) + 25569+ (-5/24)</f>
        <v>42354.999305555553</v>
      </c>
      <c r="J3230">
        <v>1450328340</v>
      </c>
      <c r="K3230" s="11">
        <f>(StarterBook[[#This Row],[launched_at]]/86400)+25569+(-5/24)</f>
        <v>42323.500972222224</v>
      </c>
      <c r="L3230">
        <v>1447606884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>
        <f>E3230/N3230</f>
        <v>193.62162162162161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11">
        <f>(StarterBook[[#This Row],[deadline]]/86400) + 25569+ (-5/24)</f>
        <v>41963.124976851854</v>
      </c>
      <c r="J3231">
        <v>1416470398</v>
      </c>
      <c r="K3231" s="11">
        <f>(StarterBook[[#This Row],[launched_at]]/86400)+25569+(-5/24)</f>
        <v>41933.083310185182</v>
      </c>
      <c r="L3231">
        <v>1413874798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>
        <f>E3231/N3231</f>
        <v>106.79702970297029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11">
        <f>(StarterBook[[#This Row],[deadline]]/86400) + 25569+ (-5/24)</f>
        <v>41912.957638888889</v>
      </c>
      <c r="J3232">
        <v>1412135940</v>
      </c>
      <c r="K3232" s="11">
        <f>(StarterBook[[#This Row],[launched_at]]/86400)+25569+(-5/24)</f>
        <v>41897.959791666661</v>
      </c>
      <c r="L3232">
        <v>1410840126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>
        <f>E3232/N3232</f>
        <v>77.21621621621621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11">
        <f>(StarterBook[[#This Row],[deadline]]/86400) + 25569+ (-5/24)</f>
        <v>42476.735497685186</v>
      </c>
      <c r="J3233">
        <v>1460846347</v>
      </c>
      <c r="K3233" s="11">
        <f>(StarterBook[[#This Row],[launched_at]]/86400)+25569+(-5/24)</f>
        <v>42446.735497685186</v>
      </c>
      <c r="L3233">
        <v>1458254347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>
        <f>E3233/N3233</f>
        <v>57.5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11">
        <f>(StarterBook[[#This Row],[deadline]]/86400) + 25569+ (-5/24)</f>
        <v>42493.957638888889</v>
      </c>
      <c r="J3234">
        <v>1462334340</v>
      </c>
      <c r="K3234" s="11">
        <f>(StarterBook[[#This Row],[launched_at]]/86400)+25569+(-5/24)</f>
        <v>42463.605520833335</v>
      </c>
      <c r="L3234">
        <v>1459711917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>
        <f>E3234/N3234</f>
        <v>50.46153846153846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11">
        <f>(StarterBook[[#This Row],[deadline]]/86400) + 25569+ (-5/24)</f>
        <v>42796.596701388888</v>
      </c>
      <c r="J3235">
        <v>1488482355</v>
      </c>
      <c r="K3235" s="11">
        <f>(StarterBook[[#This Row],[launched_at]]/86400)+25569+(-5/24)</f>
        <v>42766.596701388888</v>
      </c>
      <c r="L3235">
        <v>1485890355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>
        <f>E3235/N3235</f>
        <v>97.377049180327873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11">
        <f>(StarterBook[[#This Row],[deadline]]/86400) + 25569+ (-5/24)</f>
        <v>42767.771527777775</v>
      </c>
      <c r="J3236">
        <v>1485991860</v>
      </c>
      <c r="K3236" s="11">
        <f>(StarterBook[[#This Row],[launched_at]]/86400)+25569+(-5/24)</f>
        <v>42734.581111111103</v>
      </c>
      <c r="L3236">
        <v>1483124208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>
        <f>E3236/N3236</f>
        <v>34.91921739130435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11">
        <f>(StarterBook[[#This Row],[deadline]]/86400) + 25569+ (-5/24)</f>
        <v>42552.139479166661</v>
      </c>
      <c r="J3237">
        <v>1467361251</v>
      </c>
      <c r="K3237" s="11">
        <f>(StarterBook[[#This Row],[launched_at]]/86400)+25569+(-5/24)</f>
        <v>42522.139479166661</v>
      </c>
      <c r="L3237">
        <v>1464769251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>
        <f>E3237/N3237</f>
        <v>85.530386740331494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11">
        <f>(StarterBook[[#This Row],[deadline]]/86400) + 25569+ (-5/24)</f>
        <v>42732.708715277775</v>
      </c>
      <c r="J3238">
        <v>1482962433</v>
      </c>
      <c r="K3238" s="11">
        <f>(StarterBook[[#This Row],[launched_at]]/86400)+25569+(-5/24)</f>
        <v>42702.708715277775</v>
      </c>
      <c r="L3238">
        <v>1480370433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>
        <f>E3238/N3238</f>
        <v>182.90909090909091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11">
        <f>(StarterBook[[#This Row],[deadline]]/86400) + 25569+ (-5/24)</f>
        <v>42275.957638888889</v>
      </c>
      <c r="J3239">
        <v>1443499140</v>
      </c>
      <c r="K3239" s="11">
        <f>(StarterBook[[#This Row],[launched_at]]/86400)+25569+(-5/24)</f>
        <v>42252.266018518516</v>
      </c>
      <c r="L3239">
        <v>1441452184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>
        <f>E3239/N3239</f>
        <v>131.13620817843866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11">
        <f>(StarterBook[[#This Row],[deadline]]/86400) + 25569+ (-5/24)</f>
        <v>42186.302060185182</v>
      </c>
      <c r="J3240">
        <v>1435752898</v>
      </c>
      <c r="K3240" s="11">
        <f>(StarterBook[[#This Row],[launched_at]]/86400)+25569+(-5/24)</f>
        <v>42156.302060185182</v>
      </c>
      <c r="L3240">
        <v>1433160898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>
        <f>E3240/N3240</f>
        <v>39.810126582278478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11">
        <f>(StarterBook[[#This Row],[deadline]]/86400) + 25569+ (-5/24)</f>
        <v>42302.790972222218</v>
      </c>
      <c r="J3241">
        <v>1445817540</v>
      </c>
      <c r="K3241" s="11">
        <f>(StarterBook[[#This Row],[launched_at]]/86400)+25569+(-5/24)</f>
        <v>42277.880706018514</v>
      </c>
      <c r="L3241">
        <v>1443665293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>
        <f>E3241/N3241</f>
        <v>59.701730769230764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11">
        <f>(StarterBook[[#This Row],[deadline]]/86400) + 25569+ (-5/24)</f>
        <v>42782.749999999993</v>
      </c>
      <c r="J3242">
        <v>1487286000</v>
      </c>
      <c r="K3242" s="11">
        <f>(StarterBook[[#This Row],[launched_at]]/86400)+25569+(-5/24)</f>
        <v>42754.485509259255</v>
      </c>
      <c r="L3242">
        <v>1484843948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>
        <f>E3242/N3242</f>
        <v>88.735294117647058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11">
        <f>(StarterBook[[#This Row],[deadline]]/86400) + 25569+ (-5/24)</f>
        <v>41926.082638888889</v>
      </c>
      <c r="J3243">
        <v>1413269940</v>
      </c>
      <c r="K3243" s="11">
        <f>(StarterBook[[#This Row],[launched_at]]/86400)+25569+(-5/24)</f>
        <v>41893.116550925923</v>
      </c>
      <c r="L3243">
        <v>1410421670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>
        <f>E3243/N3243</f>
        <v>58.688622754491021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11">
        <f>(StarterBook[[#This Row],[deadline]]/86400) + 25569+ (-5/24)</f>
        <v>41901.547361111108</v>
      </c>
      <c r="J3244">
        <v>1411150092</v>
      </c>
      <c r="K3244" s="11">
        <f>(StarterBook[[#This Row],[launched_at]]/86400)+25569+(-5/24)</f>
        <v>41871.547361111108</v>
      </c>
      <c r="L3244">
        <v>1408558092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>
        <f>E3244/N3244</f>
        <v>69.56513661202186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11">
        <f>(StarterBook[[#This Row],[deadline]]/86400) + 25569+ (-5/24)</f>
        <v>42285.791666666664</v>
      </c>
      <c r="J3245">
        <v>1444348800</v>
      </c>
      <c r="K3245" s="11">
        <f>(StarterBook[[#This Row],[launched_at]]/86400)+25569+(-5/24)</f>
        <v>42261.888449074067</v>
      </c>
      <c r="L3245">
        <v>1442283562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>
        <f>E3245/N3245</f>
        <v>115.87323943661971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11">
        <f>(StarterBook[[#This Row],[deadline]]/86400) + 25569+ (-5/24)</f>
        <v>42705.527569444443</v>
      </c>
      <c r="J3246">
        <v>1480613982</v>
      </c>
      <c r="K3246" s="11">
        <f>(StarterBook[[#This Row],[launched_at]]/86400)+25569+(-5/24)</f>
        <v>42675.485902777778</v>
      </c>
      <c r="L3246">
        <v>1478018382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>
        <f>E3246/N3246</f>
        <v>23.869565217391305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11">
        <f>(StarterBook[[#This Row],[deadline]]/86400) + 25569+ (-5/24)</f>
        <v>42166.874999999993</v>
      </c>
      <c r="J3247">
        <v>1434074400</v>
      </c>
      <c r="K3247" s="11">
        <f>(StarterBook[[#This Row],[launched_at]]/86400)+25569+(-5/24)</f>
        <v>42135.391874999994</v>
      </c>
      <c r="L3247">
        <v>1431354258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>
        <f>E3247/N3247</f>
        <v>81.125925925925927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11">
        <f>(StarterBook[[#This Row],[deadline]]/86400) + 25569+ (-5/24)</f>
        <v>42258.957638888889</v>
      </c>
      <c r="J3248">
        <v>1442030340</v>
      </c>
      <c r="K3248" s="11">
        <f>(StarterBook[[#This Row],[launched_at]]/86400)+25569+(-5/24)</f>
        <v>42230.263888888883</v>
      </c>
      <c r="L3248">
        <v>1439551200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>
        <f>E3248/N3248</f>
        <v>57.626943005181346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11">
        <f>(StarterBook[[#This Row],[deadline]]/86400) + 25569+ (-5/24)</f>
        <v>42197.22583333333</v>
      </c>
      <c r="J3249">
        <v>1436696712</v>
      </c>
      <c r="K3249" s="11">
        <f>(StarterBook[[#This Row],[launched_at]]/86400)+25569+(-5/24)</f>
        <v>42167.22583333333</v>
      </c>
      <c r="L3249">
        <v>1434104712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>
        <f>E3249/N3249</f>
        <v>46.429824561403507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11">
        <f>(StarterBook[[#This Row],[deadline]]/86400) + 25569+ (-5/24)</f>
        <v>42098.638391203705</v>
      </c>
      <c r="J3250">
        <v>1428178757</v>
      </c>
      <c r="K3250" s="11">
        <f>(StarterBook[[#This Row],[launched_at]]/86400)+25569+(-5/24)</f>
        <v>42068.68005787037</v>
      </c>
      <c r="L3250">
        <v>1425590357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>
        <f>E3250/N3250</f>
        <v>60.475000000000001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11">
        <f>(StarterBook[[#This Row],[deadline]]/86400) + 25569+ (-5/24)</f>
        <v>42175.538356481477</v>
      </c>
      <c r="J3251">
        <v>1434822914</v>
      </c>
      <c r="K3251" s="11">
        <f>(StarterBook[[#This Row],[launched_at]]/86400)+25569+(-5/24)</f>
        <v>42145.538356481477</v>
      </c>
      <c r="L3251">
        <v>1432230914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>
        <f>E3251/N3251</f>
        <v>65.579545454545453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11">
        <f>(StarterBook[[#This Row],[deadline]]/86400) + 25569+ (-5/24)</f>
        <v>41948.575509259259</v>
      </c>
      <c r="J3252">
        <v>1415213324</v>
      </c>
      <c r="K3252" s="11">
        <f>(StarterBook[[#This Row],[launched_at]]/86400)+25569+(-5/24)</f>
        <v>41918.533842592587</v>
      </c>
      <c r="L3252">
        <v>1412617724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>
        <f>E3252/N3252</f>
        <v>119.1924882629108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11">
        <f>(StarterBook[[#This Row],[deadline]]/86400) + 25569+ (-5/24)</f>
        <v>42176.52275462963</v>
      </c>
      <c r="J3253">
        <v>1434907966</v>
      </c>
      <c r="K3253" s="11">
        <f>(StarterBook[[#This Row],[launched_at]]/86400)+25569+(-5/24)</f>
        <v>42146.52275462963</v>
      </c>
      <c r="L3253">
        <v>1432315966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>
        <f>E3253/N3253</f>
        <v>83.05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11">
        <f>(StarterBook[[#This Row],[deadline]]/86400) + 25569+ (-5/24)</f>
        <v>42620.264351851853</v>
      </c>
      <c r="J3254">
        <v>1473247240</v>
      </c>
      <c r="K3254" s="11">
        <f>(StarterBook[[#This Row],[launched_at]]/86400)+25569+(-5/24)</f>
        <v>42590.264351851853</v>
      </c>
      <c r="L3254">
        <v>1470655240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>
        <f>E3254/N3254</f>
        <v>57.52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11">
        <f>(StarterBook[[#This Row],[deadline]]/86400) + 25569+ (-5/24)</f>
        <v>42620.947916666664</v>
      </c>
      <c r="J3255">
        <v>1473306300</v>
      </c>
      <c r="K3255" s="11">
        <f>(StarterBook[[#This Row],[launched_at]]/86400)+25569+(-5/24)</f>
        <v>42602.368379629632</v>
      </c>
      <c r="L3255">
        <v>1471701028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>
        <f>E3255/N3255</f>
        <v>177.08695652173913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11">
        <f>(StarterBook[[#This Row],[deadline]]/86400) + 25569+ (-5/24)</f>
        <v>42088.835752314808</v>
      </c>
      <c r="J3256">
        <v>1427331809</v>
      </c>
      <c r="K3256" s="11">
        <f>(StarterBook[[#This Row],[launched_at]]/86400)+25569+(-5/24)</f>
        <v>42058.877418981479</v>
      </c>
      <c r="L3256">
        <v>1424743409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>
        <f>E3256/N3256</f>
        <v>70.771505376344081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11">
        <f>(StarterBook[[#This Row],[deadline]]/86400) + 25569+ (-5/24)</f>
        <v>41919.559895833328</v>
      </c>
      <c r="J3257">
        <v>1412706375</v>
      </c>
      <c r="K3257" s="11">
        <f>(StarterBook[[#This Row],[launched_at]]/86400)+25569+(-5/24)</f>
        <v>41889.559895833328</v>
      </c>
      <c r="L3257">
        <v>1410114375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>
        <f>E3257/N3257</f>
        <v>29.166666666666668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11">
        <f>(StarterBook[[#This Row],[deadline]]/86400) + 25569+ (-5/24)</f>
        <v>42165.957638888889</v>
      </c>
      <c r="J3258">
        <v>1433995140</v>
      </c>
      <c r="K3258" s="11">
        <f>(StarterBook[[#This Row],[launched_at]]/86400)+25569+(-5/24)</f>
        <v>42144.365474537037</v>
      </c>
      <c r="L3258">
        <v>1432129577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>
        <f>E3258/N3258</f>
        <v>72.76136363636364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11">
        <f>(StarterBook[[#This Row],[deadline]]/86400) + 25569+ (-5/24)</f>
        <v>42788.351296296292</v>
      </c>
      <c r="J3259">
        <v>1487769952</v>
      </c>
      <c r="K3259" s="11">
        <f>(StarterBook[[#This Row],[launched_at]]/86400)+25569+(-5/24)</f>
        <v>42758.351296296292</v>
      </c>
      <c r="L3259">
        <v>1485177952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>
        <f>E3259/N3259</f>
        <v>51.853414634146333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11">
        <f>(StarterBook[[#This Row],[deadline]]/86400) + 25569+ (-5/24)</f>
        <v>42012.678946759253</v>
      </c>
      <c r="J3260">
        <v>1420751861</v>
      </c>
      <c r="K3260" s="11">
        <f>(StarterBook[[#This Row],[launched_at]]/86400)+25569+(-5/24)</f>
        <v>41982.678946759253</v>
      </c>
      <c r="L3260">
        <v>1418159861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>
        <f>E3260/N3260</f>
        <v>98.2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11">
        <f>(StarterBook[[#This Row],[deadline]]/86400) + 25569+ (-5/24)</f>
        <v>42643.957638888889</v>
      </c>
      <c r="J3261">
        <v>1475294340</v>
      </c>
      <c r="K3261" s="11">
        <f>(StarterBook[[#This Row],[launched_at]]/86400)+25569+(-5/24)</f>
        <v>42614.552604166667</v>
      </c>
      <c r="L3261">
        <v>1472753745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>
        <f>E3261/N3261</f>
        <v>251.7381443298969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11">
        <f>(StarterBook[[#This Row],[deadline]]/86400) + 25569+ (-5/24)</f>
        <v>42338.505995370368</v>
      </c>
      <c r="J3262">
        <v>1448903318</v>
      </c>
      <c r="K3262" s="11">
        <f>(StarterBook[[#This Row],[launched_at]]/86400)+25569+(-5/24)</f>
        <v>42303.464328703696</v>
      </c>
      <c r="L3262">
        <v>1445875718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>
        <f>E3262/N3262</f>
        <v>74.821917808219183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11">
        <f>(StarterBook[[#This Row],[deadline]]/86400) + 25569+ (-5/24)</f>
        <v>42201.517083333332</v>
      </c>
      <c r="J3263">
        <v>1437067476</v>
      </c>
      <c r="K3263" s="11">
        <f>(StarterBook[[#This Row],[launched_at]]/86400)+25569+(-5/24)</f>
        <v>42171.517083333332</v>
      </c>
      <c r="L3263">
        <v>1434475476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>
        <f>E3263/N3263</f>
        <v>67.65306122448979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11">
        <f>(StarterBook[[#This Row],[deadline]]/86400) + 25569+ (-5/24)</f>
        <v>41994.958333333336</v>
      </c>
      <c r="J3264">
        <v>1419220800</v>
      </c>
      <c r="K3264" s="11">
        <f>(StarterBook[[#This Row],[launched_at]]/86400)+25569+(-5/24)</f>
        <v>41964.107199074067</v>
      </c>
      <c r="L3264">
        <v>1416555262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>
        <f>E3264/N3264</f>
        <v>93.81343283582089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11">
        <f>(StarterBook[[#This Row],[deadline]]/86400) + 25569+ (-5/24)</f>
        <v>42307.666666666664</v>
      </c>
      <c r="J3265">
        <v>1446238800</v>
      </c>
      <c r="K3265" s="11">
        <f>(StarterBook[[#This Row],[launched_at]]/86400)+25569+(-5/24)</f>
        <v>42284.30773148148</v>
      </c>
      <c r="L3265">
        <v>1444220588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>
        <f>E3265/N3265</f>
        <v>41.237647058823526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11">
        <f>(StarterBook[[#This Row],[deadline]]/86400) + 25569+ (-5/24)</f>
        <v>42032.708333333336</v>
      </c>
      <c r="J3266">
        <v>1422482400</v>
      </c>
      <c r="K3266" s="11">
        <f>(StarterBook[[#This Row],[launched_at]]/86400)+25569+(-5/24)</f>
        <v>42016.591874999998</v>
      </c>
      <c r="L3266">
        <v>1421089938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>
        <f>E3266/N3266</f>
        <v>52.551020408163268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11">
        <f>(StarterBook[[#This Row],[deadline]]/86400) + 25569+ (-5/24)</f>
        <v>42341.499999999993</v>
      </c>
      <c r="J3267">
        <v>1449162000</v>
      </c>
      <c r="K3267" s="11">
        <f>(StarterBook[[#This Row],[launched_at]]/86400)+25569+(-5/24)</f>
        <v>42311.503645833327</v>
      </c>
      <c r="L3267">
        <v>1446570315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>
        <f>E3267/N3267</f>
        <v>70.285714285714292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11">
        <f>(StarterBook[[#This Row],[deadline]]/86400) + 25569+ (-5/24)</f>
        <v>42167.666666666664</v>
      </c>
      <c r="J3268">
        <v>1434142800</v>
      </c>
      <c r="K3268" s="11">
        <f>(StarterBook[[#This Row],[launched_at]]/86400)+25569+(-5/24)</f>
        <v>42136.327800925923</v>
      </c>
      <c r="L3268">
        <v>1431435122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>
        <f>E3268/N3268</f>
        <v>48.325153374233132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11">
        <f>(StarterBook[[#This Row],[deadline]]/86400) + 25569+ (-5/24)</f>
        <v>42202.549305555549</v>
      </c>
      <c r="J3269">
        <v>1437156660</v>
      </c>
      <c r="K3269" s="11">
        <f>(StarterBook[[#This Row],[launched_at]]/86400)+25569+(-5/24)</f>
        <v>42172.549305555549</v>
      </c>
      <c r="L3269">
        <v>1434564660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>
        <f>E3269/N3269</f>
        <v>53.177083333333336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11">
        <f>(StarterBook[[#This Row],[deadline]]/86400) + 25569+ (-5/24)</f>
        <v>42606.695925925924</v>
      </c>
      <c r="J3270">
        <v>1472074928</v>
      </c>
      <c r="K3270" s="11">
        <f>(StarterBook[[#This Row],[launched_at]]/86400)+25569+(-5/24)</f>
        <v>42590.695925925924</v>
      </c>
      <c r="L3270">
        <v>1470692528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>
        <f>E3270/N3270</f>
        <v>60.952380952380949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11">
        <f>(StarterBook[[#This Row],[deadline]]/86400) + 25569+ (-5/24)</f>
        <v>42171.249999999993</v>
      </c>
      <c r="J3271">
        <v>1434452400</v>
      </c>
      <c r="K3271" s="11">
        <f>(StarterBook[[#This Row],[launched_at]]/86400)+25569+(-5/24)</f>
        <v>42137.187465277777</v>
      </c>
      <c r="L3271">
        <v>1431509397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>
        <f>E3271/N3271</f>
        <v>116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11">
        <f>(StarterBook[[#This Row],[deadline]]/86400) + 25569+ (-5/24)</f>
        <v>42197.324826388889</v>
      </c>
      <c r="J3272">
        <v>1436705265</v>
      </c>
      <c r="K3272" s="11">
        <f>(StarterBook[[#This Row],[launched_at]]/86400)+25569+(-5/24)</f>
        <v>42167.324826388889</v>
      </c>
      <c r="L3272">
        <v>1434113265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>
        <f>E3272/N3272</f>
        <v>61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11">
        <f>(StarterBook[[#This Row],[deadline]]/86400) + 25569+ (-5/24)</f>
        <v>41945.270543981482</v>
      </c>
      <c r="J3273">
        <v>1414927775</v>
      </c>
      <c r="K3273" s="11">
        <f>(StarterBook[[#This Row],[launched_at]]/86400)+25569+(-5/24)</f>
        <v>41915.22887731481</v>
      </c>
      <c r="L3273">
        <v>1412332175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>
        <f>E3273/N3273</f>
        <v>38.235294117647058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11">
        <f>(StarterBook[[#This Row],[deadline]]/86400) + 25569+ (-5/24)</f>
        <v>42314.333437499998</v>
      </c>
      <c r="J3274">
        <v>1446814809</v>
      </c>
      <c r="K3274" s="11">
        <f>(StarterBook[[#This Row],[launched_at]]/86400)+25569+(-5/24)</f>
        <v>42284.291770833333</v>
      </c>
      <c r="L3274">
        <v>1444219209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>
        <f>E3274/N3274</f>
        <v>106.50344827586207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11">
        <f>(StarterBook[[#This Row],[deadline]]/86400) + 25569+ (-5/24)</f>
        <v>42627.583333333336</v>
      </c>
      <c r="J3275">
        <v>1473879600</v>
      </c>
      <c r="K3275" s="11">
        <f>(StarterBook[[#This Row],[launched_at]]/86400)+25569+(-5/24)</f>
        <v>42611.5930787037</v>
      </c>
      <c r="L3275">
        <v>1472498042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>
        <f>E3275/N3275</f>
        <v>204.57142857142858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11">
        <f>(StarterBook[[#This Row],[deadline]]/86400) + 25569+ (-5/24)</f>
        <v>42444.666666666664</v>
      </c>
      <c r="J3276">
        <v>1458075600</v>
      </c>
      <c r="K3276" s="11">
        <f>(StarterBook[[#This Row],[launched_at]]/86400)+25569+(-5/24)</f>
        <v>42400.496203703697</v>
      </c>
      <c r="L3276">
        <v>1454259272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>
        <f>E3276/N3276</f>
        <v>54.912587412587413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11">
        <f>(StarterBook[[#This Row],[deadline]]/86400) + 25569+ (-5/24)</f>
        <v>42043.979166666664</v>
      </c>
      <c r="J3277">
        <v>1423456200</v>
      </c>
      <c r="K3277" s="11">
        <f>(StarterBook[[#This Row],[launched_at]]/86400)+25569+(-5/24)</f>
        <v>42017.672118055554</v>
      </c>
      <c r="L3277">
        <v>1421183271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>
        <f>E3277/N3277</f>
        <v>150.41666666666666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11">
        <f>(StarterBook[[#This Row],[deadline]]/86400) + 25569+ (-5/24)</f>
        <v>42460.957638888889</v>
      </c>
      <c r="J3278">
        <v>1459483140</v>
      </c>
      <c r="K3278" s="11">
        <f>(StarterBook[[#This Row],[launched_at]]/86400)+25569+(-5/24)</f>
        <v>42426.741655092592</v>
      </c>
      <c r="L3278">
        <v>1456526879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>
        <f>E3278/N3278</f>
        <v>52.58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11">
        <f>(StarterBook[[#This Row],[deadline]]/86400) + 25569+ (-5/24)</f>
        <v>41961.516273148147</v>
      </c>
      <c r="J3279">
        <v>1416331406</v>
      </c>
      <c r="K3279" s="11">
        <f>(StarterBook[[#This Row],[launched_at]]/86400)+25569+(-5/24)</f>
        <v>41931.474606481475</v>
      </c>
      <c r="L3279">
        <v>1413735806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>
        <f>E3279/N3279</f>
        <v>54.3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11">
        <f>(StarterBook[[#This Row],[deadline]]/86400) + 25569+ (-5/24)</f>
        <v>42154.640081018515</v>
      </c>
      <c r="J3280">
        <v>1433017303</v>
      </c>
      <c r="K3280" s="11">
        <f>(StarterBook[[#This Row],[launched_at]]/86400)+25569+(-5/24)</f>
        <v>42124.640081018515</v>
      </c>
      <c r="L3280">
        <v>1430425303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>
        <f>E3280/N3280</f>
        <v>76.029411764705884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11">
        <f>(StarterBook[[#This Row],[deadline]]/86400) + 25569+ (-5/24)</f>
        <v>42460.852534722224</v>
      </c>
      <c r="J3281">
        <v>1459474059</v>
      </c>
      <c r="K3281" s="11">
        <f>(StarterBook[[#This Row],[launched_at]]/86400)+25569+(-5/24)</f>
        <v>42430.894201388888</v>
      </c>
      <c r="L3281">
        <v>1456885659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>
        <f>E3281/N3281</f>
        <v>105.2063492063492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11">
        <f>(StarterBook[[#This Row],[deadline]]/86400) + 25569+ (-5/24)</f>
        <v>42155.999999999993</v>
      </c>
      <c r="J3282">
        <v>1433134800</v>
      </c>
      <c r="K3282" s="11">
        <f>(StarterBook[[#This Row],[launched_at]]/86400)+25569+(-5/24)</f>
        <v>42121.548587962963</v>
      </c>
      <c r="L3282">
        <v>1430158198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>
        <f>E3282/N3282</f>
        <v>68.666666666666671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11">
        <f>(StarterBook[[#This Row],[deadline]]/86400) + 25569+ (-5/24)</f>
        <v>42248.811400462961</v>
      </c>
      <c r="J3283">
        <v>1441153705</v>
      </c>
      <c r="K3283" s="11">
        <f>(StarterBook[[#This Row],[launched_at]]/86400)+25569+(-5/24)</f>
        <v>42218.811400462961</v>
      </c>
      <c r="L3283">
        <v>1438561705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>
        <f>E3283/N3283</f>
        <v>129.36170212765958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11">
        <f>(StarterBook[[#This Row],[deadline]]/86400) + 25569+ (-5/24)</f>
        <v>42488.985972222225</v>
      </c>
      <c r="J3284">
        <v>1461904788</v>
      </c>
      <c r="K3284" s="11">
        <f>(StarterBook[[#This Row],[launched_at]]/86400)+25569+(-5/24)</f>
        <v>42444.985972222225</v>
      </c>
      <c r="L3284">
        <v>1458103188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>
        <f>E3284/N3284</f>
        <v>134.26371308016877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11">
        <f>(StarterBook[[#This Row],[deadline]]/86400) + 25569+ (-5/24)</f>
        <v>42410.666666666664</v>
      </c>
      <c r="J3285">
        <v>1455138000</v>
      </c>
      <c r="K3285" s="11">
        <f>(StarterBook[[#This Row],[launched_at]]/86400)+25569+(-5/24)</f>
        <v>42379.535856481474</v>
      </c>
      <c r="L3285">
        <v>1452448298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>
        <f>E3285/N3285</f>
        <v>17.829787234042552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11">
        <f>(StarterBook[[#This Row],[deadline]]/86400) + 25569+ (-5/24)</f>
        <v>42398.040972222218</v>
      </c>
      <c r="J3286">
        <v>1454047140</v>
      </c>
      <c r="K3286" s="11">
        <f>(StarterBook[[#This Row],[launched_at]]/86400)+25569+(-5/24)</f>
        <v>42380.676539351851</v>
      </c>
      <c r="L3286">
        <v>1452546853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>
        <f>E3286/N3286</f>
        <v>203.2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11">
        <f>(StarterBook[[#This Row],[deadline]]/86400) + 25569+ (-5/24)</f>
        <v>42793.999999999993</v>
      </c>
      <c r="J3287">
        <v>1488258000</v>
      </c>
      <c r="K3287" s="11">
        <f>(StarterBook[[#This Row],[launched_at]]/86400)+25569+(-5/24)</f>
        <v>42762.734097222223</v>
      </c>
      <c r="L3287">
        <v>1485556626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>
        <f>E3287/N3287</f>
        <v>69.18518518518519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11">
        <f>(StarterBook[[#This Row],[deadline]]/86400) + 25569+ (-5/24)</f>
        <v>42597.631736111107</v>
      </c>
      <c r="J3288">
        <v>1471291782</v>
      </c>
      <c r="K3288" s="11">
        <f>(StarterBook[[#This Row],[launched_at]]/86400)+25569+(-5/24)</f>
        <v>42567.631736111107</v>
      </c>
      <c r="L3288">
        <v>1468699782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>
        <f>E3288/N3288</f>
        <v>125.12295081967213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11">
        <f>(StarterBook[[#This Row],[deadline]]/86400) + 25569+ (-5/24)</f>
        <v>42336.541990740741</v>
      </c>
      <c r="J3289">
        <v>1448733628</v>
      </c>
      <c r="K3289" s="11">
        <f>(StarterBook[[#This Row],[launched_at]]/86400)+25569+(-5/24)</f>
        <v>42311.541990740741</v>
      </c>
      <c r="L3289">
        <v>1446573628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>
        <f>E3289/N3289</f>
        <v>73.529411764705884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11">
        <f>(StarterBook[[#This Row],[deadline]]/86400) + 25569+ (-5/24)</f>
        <v>42541.749999999993</v>
      </c>
      <c r="J3290">
        <v>1466463600</v>
      </c>
      <c r="K3290" s="11">
        <f>(StarterBook[[#This Row],[launched_at]]/86400)+25569+(-5/24)</f>
        <v>42505.566145833327</v>
      </c>
      <c r="L3290">
        <v>1463337315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>
        <f>E3290/N3290</f>
        <v>48.437149758454105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11">
        <f>(StarterBook[[#This Row],[deadline]]/86400) + 25569+ (-5/24)</f>
        <v>42786.159745370365</v>
      </c>
      <c r="J3291">
        <v>1487580602</v>
      </c>
      <c r="K3291" s="11">
        <f>(StarterBook[[#This Row],[launched_at]]/86400)+25569+(-5/24)</f>
        <v>42758.159745370365</v>
      </c>
      <c r="L3291">
        <v>1485161402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>
        <f>E3291/N3291</f>
        <v>26.608400000000003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11">
        <f>(StarterBook[[#This Row],[deadline]]/86400) + 25569+ (-5/24)</f>
        <v>42805.306608796294</v>
      </c>
      <c r="J3292">
        <v>1489234891</v>
      </c>
      <c r="K3292" s="11">
        <f>(StarterBook[[#This Row],[launched_at]]/86400)+25569+(-5/24)</f>
        <v>42775.306608796294</v>
      </c>
      <c r="L3292">
        <v>1486642891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>
        <f>E3292/N3292</f>
        <v>33.666666666666664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11">
        <f>(StarterBook[[#This Row],[deadline]]/86400) + 25569+ (-5/24)</f>
        <v>42263.957638888889</v>
      </c>
      <c r="J3293">
        <v>1442462340</v>
      </c>
      <c r="K3293" s="11">
        <f>(StarterBook[[#This Row],[launched_at]]/86400)+25569+(-5/24)</f>
        <v>42232.494212962956</v>
      </c>
      <c r="L3293">
        <v>1439743900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>
        <f>E3293/N3293</f>
        <v>40.714285714285715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11">
        <f>(StarterBook[[#This Row],[deadline]]/86400) + 25569+ (-5/24)</f>
        <v>42342.603564814817</v>
      </c>
      <c r="J3294">
        <v>1449257348</v>
      </c>
      <c r="K3294" s="11">
        <f>(StarterBook[[#This Row],[launched_at]]/86400)+25569+(-5/24)</f>
        <v>42282.561898148146</v>
      </c>
      <c r="L3294">
        <v>1444069748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>
        <f>E3294/N3294</f>
        <v>19.266666666666666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11">
        <f>(StarterBook[[#This Row],[deadline]]/86400) + 25569+ (-5/24)</f>
        <v>42798.217037037037</v>
      </c>
      <c r="J3295">
        <v>1488622352</v>
      </c>
      <c r="K3295" s="11">
        <f>(StarterBook[[#This Row],[launched_at]]/86400)+25569+(-5/24)</f>
        <v>42768.217037037037</v>
      </c>
      <c r="L3295">
        <v>1486030352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>
        <f>E3295/N3295</f>
        <v>84.285714285714292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11">
        <f>(StarterBook[[#This Row],[deadline]]/86400) + 25569+ (-5/24)</f>
        <v>42171.33280092592</v>
      </c>
      <c r="J3296">
        <v>1434459554</v>
      </c>
      <c r="K3296" s="11">
        <f>(StarterBook[[#This Row],[launched_at]]/86400)+25569+(-5/24)</f>
        <v>42141.33280092592</v>
      </c>
      <c r="L3296">
        <v>1431867554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>
        <f>E3296/N3296</f>
        <v>29.583333333333332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11">
        <f>(StarterBook[[#This Row],[deadline]]/86400) + 25569+ (-5/24)</f>
        <v>42639.234131944446</v>
      </c>
      <c r="J3297">
        <v>1474886229</v>
      </c>
      <c r="K3297" s="11">
        <f>(StarterBook[[#This Row],[launched_at]]/86400)+25569+(-5/24)</f>
        <v>42609.234131944446</v>
      </c>
      <c r="L3297">
        <v>1472294229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>
        <f>E3297/N3297</f>
        <v>26.667037037037037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11">
        <f>(StarterBook[[#This Row],[deadline]]/86400) + 25569+ (-5/24)</f>
        <v>42330.708333333336</v>
      </c>
      <c r="J3298">
        <v>1448229600</v>
      </c>
      <c r="K3298" s="11">
        <f>(StarterBook[[#This Row],[launched_at]]/86400)+25569+(-5/24)</f>
        <v>42309.54828703704</v>
      </c>
      <c r="L3298">
        <v>1446401372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>
        <f>E3298/N3298</f>
        <v>45.978723404255319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11">
        <f>(StarterBook[[#This Row],[deadline]]/86400) + 25569+ (-5/24)</f>
        <v>42212.749305555553</v>
      </c>
      <c r="J3299">
        <v>1438037940</v>
      </c>
      <c r="K3299" s="11">
        <f>(StarterBook[[#This Row],[launched_at]]/86400)+25569+(-5/24)</f>
        <v>42193.563148148147</v>
      </c>
      <c r="L3299">
        <v>1436380256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>
        <f>E3299/N3299</f>
        <v>125.09090909090909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11">
        <f>(StarterBook[[#This Row],[deadline]]/86400) + 25569+ (-5/24)</f>
        <v>42259.791666666664</v>
      </c>
      <c r="J3300">
        <v>1442102400</v>
      </c>
      <c r="K3300" s="11">
        <f>(StarterBook[[#This Row],[launched_at]]/86400)+25569+(-5/24)</f>
        <v>42239.749629629623</v>
      </c>
      <c r="L3300">
        <v>1440370768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>
        <f>E3300/N3300</f>
        <v>141.29166666666666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11">
        <f>(StarterBook[[#This Row],[deadline]]/86400) + 25569+ (-5/24)</f>
        <v>42291.709062499998</v>
      </c>
      <c r="J3301">
        <v>1444860063</v>
      </c>
      <c r="K3301" s="11">
        <f>(StarterBook[[#This Row],[launched_at]]/86400)+25569+(-5/24)</f>
        <v>42261.709062499998</v>
      </c>
      <c r="L3301">
        <v>1442268063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>
        <f>E3301/N3301</f>
        <v>55.333333333333336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11">
        <f>(StarterBook[[#This Row],[deadline]]/86400) + 25569+ (-5/24)</f>
        <v>42123.535439814812</v>
      </c>
      <c r="J3302">
        <v>1430329862</v>
      </c>
      <c r="K3302" s="11">
        <f>(StarterBook[[#This Row],[launched_at]]/86400)+25569+(-5/24)</f>
        <v>42102.535439814812</v>
      </c>
      <c r="L3302">
        <v>1428515462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>
        <f>E3302/N3302</f>
        <v>46.420454545454547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11">
        <f>(StarterBook[[#This Row],[deadline]]/86400) + 25569+ (-5/24)</f>
        <v>42583.082638888889</v>
      </c>
      <c r="J3303">
        <v>1470034740</v>
      </c>
      <c r="K3303" s="11">
        <f>(StarterBook[[#This Row],[launched_at]]/86400)+25569+(-5/24)</f>
        <v>42538.527499999997</v>
      </c>
      <c r="L3303">
        <v>1466185176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>
        <f>E3303/N3303</f>
        <v>57.2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11">
        <f>(StarterBook[[#This Row],[deadline]]/86400) + 25569+ (-5/24)</f>
        <v>42711.143240740734</v>
      </c>
      <c r="J3304">
        <v>1481099176</v>
      </c>
      <c r="K3304" s="11">
        <f>(StarterBook[[#This Row],[launched_at]]/86400)+25569+(-5/24)</f>
        <v>42681.143240740734</v>
      </c>
      <c r="L3304">
        <v>1478507176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>
        <f>E3304/N3304</f>
        <v>173.7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11">
        <f>(StarterBook[[#This Row],[deadline]]/86400) + 25569+ (-5/24)</f>
        <v>42091.401435185187</v>
      </c>
      <c r="J3305">
        <v>1427553484</v>
      </c>
      <c r="K3305" s="11">
        <f>(StarterBook[[#This Row],[launched_at]]/86400)+25569+(-5/24)</f>
        <v>42056.443101851844</v>
      </c>
      <c r="L3305">
        <v>1424533084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>
        <f>E3305/N3305</f>
        <v>59.6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11">
        <f>(StarterBook[[#This Row],[deadline]]/86400) + 25569+ (-5/24)</f>
        <v>42726.41611111111</v>
      </c>
      <c r="J3306">
        <v>1482418752</v>
      </c>
      <c r="K3306" s="11">
        <f>(StarterBook[[#This Row],[launched_at]]/86400)+25569+(-5/24)</f>
        <v>42696.41611111111</v>
      </c>
      <c r="L3306">
        <v>1479826752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>
        <f>E3306/N3306</f>
        <v>89.585714285714289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11">
        <f>(StarterBook[[#This Row],[deadline]]/86400) + 25569+ (-5/24)</f>
        <v>42216.647546296292</v>
      </c>
      <c r="J3307">
        <v>1438374748</v>
      </c>
      <c r="K3307" s="11">
        <f>(StarterBook[[#This Row],[launched_at]]/86400)+25569+(-5/24)</f>
        <v>42186.647546296292</v>
      </c>
      <c r="L3307">
        <v>1435782748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>
        <f>E3307/N3307</f>
        <v>204.05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11">
        <f>(StarterBook[[#This Row],[deadline]]/86400) + 25569+ (-5/24)</f>
        <v>42530.916666666664</v>
      </c>
      <c r="J3308">
        <v>1465527600</v>
      </c>
      <c r="K3308" s="11">
        <f>(StarterBook[[#This Row],[launched_at]]/86400)+25569+(-5/24)</f>
        <v>42493.010902777773</v>
      </c>
      <c r="L3308">
        <v>1462252542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>
        <f>E3308/N3308</f>
        <v>48.703703703703702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11">
        <f>(StarterBook[[#This Row],[deadline]]/86400) + 25569+ (-5/24)</f>
        <v>42504.848831018513</v>
      </c>
      <c r="J3309">
        <v>1463275339</v>
      </c>
      <c r="K3309" s="11">
        <f>(StarterBook[[#This Row],[launched_at]]/86400)+25569+(-5/24)</f>
        <v>42474.848831018513</v>
      </c>
      <c r="L3309">
        <v>1460683339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>
        <f>E3309/N3309</f>
        <v>53.339999999999996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11">
        <f>(StarterBook[[#This Row],[deadline]]/86400) + 25569+ (-5/24)</f>
        <v>42473.668576388889</v>
      </c>
      <c r="J3310">
        <v>1460581365</v>
      </c>
      <c r="K3310" s="11">
        <f>(StarterBook[[#This Row],[launched_at]]/86400)+25569+(-5/24)</f>
        <v>42452.668576388889</v>
      </c>
      <c r="L3310">
        <v>1458766965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>
        <f>E3310/N3310</f>
        <v>75.087719298245617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11">
        <f>(StarterBook[[#This Row],[deadline]]/86400) + 25569+ (-5/24)</f>
        <v>42659.441874999997</v>
      </c>
      <c r="J3311">
        <v>1476632178</v>
      </c>
      <c r="K3311" s="11">
        <f>(StarterBook[[#This Row],[launched_at]]/86400)+25569+(-5/24)</f>
        <v>42628.441874999997</v>
      </c>
      <c r="L3311">
        <v>1473953778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>
        <f>E3311/N3311</f>
        <v>18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11">
        <f>(StarterBook[[#This Row],[deadline]]/86400) + 25569+ (-5/24)</f>
        <v>42283.720196759255</v>
      </c>
      <c r="J3312">
        <v>1444169825</v>
      </c>
      <c r="K3312" s="11">
        <f>(StarterBook[[#This Row],[launched_at]]/86400)+25569+(-5/24)</f>
        <v>42253.720196759255</v>
      </c>
      <c r="L3312">
        <v>1441577825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>
        <f>E3312/N3312</f>
        <v>209.83870967741936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11">
        <f>(StarterBook[[#This Row],[deadline]]/86400) + 25569+ (-5/24)</f>
        <v>42294.083449074074</v>
      </c>
      <c r="J3313">
        <v>1445065210</v>
      </c>
      <c r="K3313" s="11">
        <f>(StarterBook[[#This Row],[launched_at]]/86400)+25569+(-5/24)</f>
        <v>42264.083449074074</v>
      </c>
      <c r="L3313">
        <v>1442473210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>
        <f>E3313/N3313</f>
        <v>61.022222222222226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11">
        <f>(StarterBook[[#This Row],[deadline]]/86400) + 25569+ (-5/24)</f>
        <v>42685.708333333336</v>
      </c>
      <c r="J3314">
        <v>1478901600</v>
      </c>
      <c r="K3314" s="11">
        <f>(StarterBook[[#This Row],[launched_at]]/86400)+25569+(-5/24)</f>
        <v>42664.601226851846</v>
      </c>
      <c r="L3314">
        <v>1477077946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>
        <f>E3314/N3314</f>
        <v>61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11">
        <f>(StarterBook[[#This Row],[deadline]]/86400) + 25569+ (-5/24)</f>
        <v>42395.833333333336</v>
      </c>
      <c r="J3315">
        <v>1453856400</v>
      </c>
      <c r="K3315" s="11">
        <f>(StarterBook[[#This Row],[launched_at]]/86400)+25569+(-5/24)</f>
        <v>42382.036076388882</v>
      </c>
      <c r="L3315">
        <v>1452664317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>
        <f>E3315/N3315</f>
        <v>80.034482758620683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11">
        <f>(StarterBook[[#This Row],[deadline]]/86400) + 25569+ (-5/24)</f>
        <v>42132.628472222219</v>
      </c>
      <c r="J3316">
        <v>1431115500</v>
      </c>
      <c r="K3316" s="11">
        <f>(StarterBook[[#This Row],[launched_at]]/86400)+25569+(-5/24)</f>
        <v>42105.059155092589</v>
      </c>
      <c r="L3316">
        <v>1428733511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>
        <f>E3316/N3316</f>
        <v>29.068965517241381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11">
        <f>(StarterBook[[#This Row],[deadline]]/86400) + 25569+ (-5/24)</f>
        <v>42496.09538194444</v>
      </c>
      <c r="J3317">
        <v>1462519041</v>
      </c>
      <c r="K3317" s="11">
        <f>(StarterBook[[#This Row],[launched_at]]/86400)+25569+(-5/24)</f>
        <v>42466.09538194444</v>
      </c>
      <c r="L3317">
        <v>1459927041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>
        <f>E3317/N3317</f>
        <v>49.438202247191015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11">
        <f>(StarterBook[[#This Row],[deadline]]/86400) + 25569+ (-5/24)</f>
        <v>41859.370833333327</v>
      </c>
      <c r="J3318">
        <v>1407506040</v>
      </c>
      <c r="K3318" s="11">
        <f>(StarterBook[[#This Row],[launched_at]]/86400)+25569+(-5/24)</f>
        <v>41826.662905092591</v>
      </c>
      <c r="L3318">
        <v>1404680075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>
        <f>E3318/N3318</f>
        <v>93.977440000000001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11">
        <f>(StarterBook[[#This Row],[deadline]]/86400) + 25569+ (-5/24)</f>
        <v>42528.831296296295</v>
      </c>
      <c r="J3319">
        <v>1465347424</v>
      </c>
      <c r="K3319" s="11">
        <f>(StarterBook[[#This Row],[launched_at]]/86400)+25569+(-5/24)</f>
        <v>42498.831296296295</v>
      </c>
      <c r="L3319">
        <v>1462755424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>
        <f>E3319/N3319</f>
        <v>61.944444444444443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11">
        <f>(StarterBook[[#This Row],[deadline]]/86400) + 25569+ (-5/24)</f>
        <v>42470.895833333336</v>
      </c>
      <c r="J3320">
        <v>1460341800</v>
      </c>
      <c r="K3320" s="11">
        <f>(StarterBook[[#This Row],[launched_at]]/86400)+25569+(-5/24)</f>
        <v>42431.093668981477</v>
      </c>
      <c r="L3320">
        <v>1456902893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>
        <f>E3320/N3320</f>
        <v>78.5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11">
        <f>(StarterBook[[#This Row],[deadline]]/86400) + 25569+ (-5/24)</f>
        <v>42035.377152777779</v>
      </c>
      <c r="J3321">
        <v>1422712986</v>
      </c>
      <c r="K3321" s="11">
        <f>(StarterBook[[#This Row],[launched_at]]/86400)+25569+(-5/24)</f>
        <v>41990.377152777779</v>
      </c>
      <c r="L3321">
        <v>1418824986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>
        <f>E3321/N3321</f>
        <v>33.75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11">
        <f>(StarterBook[[#This Row],[deadline]]/86400) + 25569+ (-5/24)</f>
        <v>42542.837465277778</v>
      </c>
      <c r="J3322">
        <v>1466557557</v>
      </c>
      <c r="K3322" s="11">
        <f>(StarterBook[[#This Row],[launched_at]]/86400)+25569+(-5/24)</f>
        <v>42512.837465277778</v>
      </c>
      <c r="L3322">
        <v>1463965557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>
        <f>E3322/N3322</f>
        <v>66.44736842105263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11">
        <f>(StarterBook[[#This Row],[deadline]]/86400) + 25569+ (-5/24)</f>
        <v>41927.957638888889</v>
      </c>
      <c r="J3323">
        <v>1413431940</v>
      </c>
      <c r="K3323" s="11">
        <f>(StarterBook[[#This Row],[launched_at]]/86400)+25569+(-5/24)</f>
        <v>41913.891956018517</v>
      </c>
      <c r="L3323">
        <v>1412216665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>
        <f>E3323/N3323</f>
        <v>35.799999999999997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11">
        <f>(StarterBook[[#This Row],[deadline]]/86400) + 25569+ (-5/24)</f>
        <v>42542.954861111109</v>
      </c>
      <c r="J3324">
        <v>1466567700</v>
      </c>
      <c r="K3324" s="11">
        <f>(StarterBook[[#This Row],[launched_at]]/86400)+25569+(-5/24)</f>
        <v>42520.802037037036</v>
      </c>
      <c r="L3324">
        <v>1464653696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>
        <f>E3324/N3324</f>
        <v>145.65217391304347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11">
        <f>(StarterBook[[#This Row],[deadline]]/86400) + 25569+ (-5/24)</f>
        <v>42638.157499999994</v>
      </c>
      <c r="J3325">
        <v>1474793208</v>
      </c>
      <c r="K3325" s="11">
        <f>(StarterBook[[#This Row],[launched_at]]/86400)+25569+(-5/24)</f>
        <v>42608.157499999994</v>
      </c>
      <c r="L3325">
        <v>1472201208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>
        <f>E3325/N3325</f>
        <v>25.693877551020407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11">
        <f>(StarterBook[[#This Row],[deadline]]/86400) + 25569+ (-5/24)</f>
        <v>42526.374884259254</v>
      </c>
      <c r="J3326">
        <v>1465135190</v>
      </c>
      <c r="K3326" s="11">
        <f>(StarterBook[[#This Row],[launched_at]]/86400)+25569+(-5/24)</f>
        <v>42512.374884259254</v>
      </c>
      <c r="L3326">
        <v>1463925590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>
        <f>E3326/N3326</f>
        <v>152.5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11">
        <f>(StarterBook[[#This Row],[deadline]]/86400) + 25569+ (-5/24)</f>
        <v>42099.535613425927</v>
      </c>
      <c r="J3327">
        <v>1428256277</v>
      </c>
      <c r="K3327" s="11">
        <f>(StarterBook[[#This Row],[launched_at]]/86400)+25569+(-5/24)</f>
        <v>42064.577280092592</v>
      </c>
      <c r="L3327">
        <v>1425235877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>
        <f>E3327/N3327</f>
        <v>30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11">
        <f>(StarterBook[[#This Row],[deadline]]/86400) + 25569+ (-5/24)</f>
        <v>42071.464178240734</v>
      </c>
      <c r="J3328">
        <v>1425830905</v>
      </c>
      <c r="K3328" s="11">
        <f>(StarterBook[[#This Row],[launched_at]]/86400)+25569+(-5/24)</f>
        <v>42041.505844907406</v>
      </c>
      <c r="L3328">
        <v>1423242505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>
        <f>E3328/N3328</f>
        <v>142.28070175438597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11">
        <f>(StarterBook[[#This Row],[deadline]]/86400) + 25569+ (-5/24)</f>
        <v>42498.166273148141</v>
      </c>
      <c r="J3329">
        <v>1462697966</v>
      </c>
      <c r="K3329" s="11">
        <f>(StarterBook[[#This Row],[launched_at]]/86400)+25569+(-5/24)</f>
        <v>42468.166273148141</v>
      </c>
      <c r="L3329">
        <v>1460105966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>
        <f>E3329/N3329</f>
        <v>24.545454545454547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11">
        <f>(StarterBook[[#This Row],[deadline]]/86400) + 25569+ (-5/24)</f>
        <v>41824.833333333328</v>
      </c>
      <c r="J3330">
        <v>1404522000</v>
      </c>
      <c r="K3330" s="11">
        <f>(StarterBook[[#This Row],[launched_at]]/86400)+25569+(-5/24)</f>
        <v>41822.366701388884</v>
      </c>
      <c r="L3330">
        <v>1404308883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>
        <f>E3330/N3330</f>
        <v>292.77777777777777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11">
        <f>(StarterBook[[#This Row],[deadline]]/86400) + 25569+ (-5/24)</f>
        <v>41847.75</v>
      </c>
      <c r="J3331">
        <v>1406502000</v>
      </c>
      <c r="K3331" s="11">
        <f>(StarterBook[[#This Row],[launched_at]]/86400)+25569+(-5/24)</f>
        <v>41837.114675925921</v>
      </c>
      <c r="L3331">
        <v>1405583108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>
        <f>E3331/N3331</f>
        <v>44.92307692307692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11">
        <f>(StarterBook[[#This Row],[deadline]]/86400) + 25569+ (-5/24)</f>
        <v>42095.637361111112</v>
      </c>
      <c r="J3332">
        <v>1427919468</v>
      </c>
      <c r="K3332" s="11">
        <f>(StarterBook[[#This Row],[launched_at]]/86400)+25569+(-5/24)</f>
        <v>42065.679027777776</v>
      </c>
      <c r="L3332">
        <v>1425331068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>
        <f>E3332/N3332</f>
        <v>23.10144927536232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11">
        <f>(StarterBook[[#This Row],[deadline]]/86400) + 25569+ (-5/24)</f>
        <v>42283.48942129629</v>
      </c>
      <c r="J3333">
        <v>1444149886</v>
      </c>
      <c r="K3333" s="11">
        <f>(StarterBook[[#This Row],[launched_at]]/86400)+25569+(-5/24)</f>
        <v>42248.48942129629</v>
      </c>
      <c r="L3333">
        <v>1441125886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>
        <f>E3333/N3333</f>
        <v>80.400000000000006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11">
        <f>(StarterBook[[#This Row],[deadline]]/86400) + 25569+ (-5/24)</f>
        <v>41839.651967592588</v>
      </c>
      <c r="J3334">
        <v>1405802330</v>
      </c>
      <c r="K3334" s="11">
        <f>(StarterBook[[#This Row],[launched_at]]/86400)+25569+(-5/24)</f>
        <v>41809.651967592588</v>
      </c>
      <c r="L3334">
        <v>1403210330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>
        <f>E3334/N3334</f>
        <v>72.289156626506028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11">
        <f>(StarterBook[[#This Row],[deadline]]/86400) + 25569+ (-5/24)</f>
        <v>42170.468518518515</v>
      </c>
      <c r="J3335">
        <v>1434384880</v>
      </c>
      <c r="K3335" s="11">
        <f>(StarterBook[[#This Row],[launched_at]]/86400)+25569+(-5/24)</f>
        <v>42148.468518518515</v>
      </c>
      <c r="L3335">
        <v>1432484080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>
        <f>E3335/N3335</f>
        <v>32.972972972972975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11">
        <f>(StarterBook[[#This Row],[deadline]]/86400) + 25569+ (-5/24)</f>
        <v>42215.312754629624</v>
      </c>
      <c r="J3336">
        <v>1438259422</v>
      </c>
      <c r="K3336" s="11">
        <f>(StarterBook[[#This Row],[launched_at]]/86400)+25569+(-5/24)</f>
        <v>42185.312754629624</v>
      </c>
      <c r="L3336">
        <v>1435667422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>
        <f>E3336/N3336</f>
        <v>116.65217391304348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11">
        <f>(StarterBook[[#This Row],[deadline]]/86400) + 25569+ (-5/24)</f>
        <v>41854.75</v>
      </c>
      <c r="J3337">
        <v>1407106800</v>
      </c>
      <c r="K3337" s="11">
        <f>(StarterBook[[#This Row],[launched_at]]/86400)+25569+(-5/24)</f>
        <v>41827.465810185182</v>
      </c>
      <c r="L3337">
        <v>1404749446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>
        <f>E3337/N3337</f>
        <v>79.61904761904762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11">
        <f>(StarterBook[[#This Row],[deadline]]/86400) + 25569+ (-5/24)</f>
        <v>42465.148680555554</v>
      </c>
      <c r="J3338">
        <v>1459845246</v>
      </c>
      <c r="K3338" s="11">
        <f>(StarterBook[[#This Row],[launched_at]]/86400)+25569+(-5/24)</f>
        <v>42437.190347222218</v>
      </c>
      <c r="L3338">
        <v>1457429646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>
        <f>E3338/N3338</f>
        <v>27.777777777777779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11">
        <f>(StarterBook[[#This Row],[deadline]]/86400) + 25569+ (-5/24)</f>
        <v>41922.666666666664</v>
      </c>
      <c r="J3339">
        <v>1412974800</v>
      </c>
      <c r="K3339" s="11">
        <f>(StarterBook[[#This Row],[launched_at]]/86400)+25569+(-5/24)</f>
        <v>41901.073692129627</v>
      </c>
      <c r="L3339">
        <v>1411109167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>
        <f>E3339/N3339</f>
        <v>81.029411764705884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11">
        <f>(StarterBook[[#This Row],[deadline]]/86400) + 25569+ (-5/24)</f>
        <v>42790.366666666661</v>
      </c>
      <c r="J3340">
        <v>1487944080</v>
      </c>
      <c r="K3340" s="11">
        <f>(StarterBook[[#This Row],[launched_at]]/86400)+25569+(-5/24)</f>
        <v>42769.366666666661</v>
      </c>
      <c r="L3340">
        <v>1486129680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>
        <f>E3340/N3340</f>
        <v>136.84821428571428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11">
        <f>(StarterBook[[#This Row],[deadline]]/86400) + 25569+ (-5/24)</f>
        <v>42579.457384259258</v>
      </c>
      <c r="J3341">
        <v>1469721518</v>
      </c>
      <c r="K3341" s="11">
        <f>(StarterBook[[#This Row],[launched_at]]/86400)+25569+(-5/24)</f>
        <v>42549.457384259258</v>
      </c>
      <c r="L3341">
        <v>1467129518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>
        <f>E3341/N3341</f>
        <v>177.61702127659575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11">
        <f>(StarterBook[[#This Row],[deadline]]/86400) + 25569+ (-5/24)</f>
        <v>42710.765671296293</v>
      </c>
      <c r="J3342">
        <v>1481066554</v>
      </c>
      <c r="K3342" s="11">
        <f>(StarterBook[[#This Row],[launched_at]]/86400)+25569+(-5/24)</f>
        <v>42685.765671296293</v>
      </c>
      <c r="L3342">
        <v>1478906554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>
        <f>E3342/N3342</f>
        <v>109.07894736842105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11">
        <f>(StarterBook[[#This Row],[deadline]]/86400) + 25569+ (-5/24)</f>
        <v>42533.499999999993</v>
      </c>
      <c r="J3343">
        <v>1465750800</v>
      </c>
      <c r="K3343" s="11">
        <f>(StarterBook[[#This Row],[launched_at]]/86400)+25569+(-5/24)</f>
        <v>42510.590520833335</v>
      </c>
      <c r="L3343">
        <v>1463771421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>
        <f>E3343/N3343</f>
        <v>119.64285714285714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11">
        <f>(StarterBook[[#This Row],[deadline]]/86400) + 25569+ (-5/24)</f>
        <v>42094.999305555553</v>
      </c>
      <c r="J3344">
        <v>1427864340</v>
      </c>
      <c r="K3344" s="11">
        <f>(StarterBook[[#This Row],[launched_at]]/86400)+25569+(-5/24)</f>
        <v>42062.088078703702</v>
      </c>
      <c r="L3344">
        <v>1425020810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>
        <f>E3344/N3344</f>
        <v>78.205128205128204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11">
        <f>(StarterBook[[#This Row],[deadline]]/86400) + 25569+ (-5/24)</f>
        <v>42473.345833333333</v>
      </c>
      <c r="J3345">
        <v>1460553480</v>
      </c>
      <c r="K3345" s="11">
        <f>(StarterBook[[#This Row],[launched_at]]/86400)+25569+(-5/24)</f>
        <v>42452.708148148151</v>
      </c>
      <c r="L3345">
        <v>1458770384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>
        <f>E3345/N3345</f>
        <v>52.173913043478258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11">
        <f>(StarterBook[[#This Row],[deadline]]/86400) + 25569+ (-5/24)</f>
        <v>41880.991817129623</v>
      </c>
      <c r="J3346">
        <v>1409374093</v>
      </c>
      <c r="K3346" s="11">
        <f>(StarterBook[[#This Row],[launched_at]]/86400)+25569+(-5/24)</f>
        <v>41850.991817129623</v>
      </c>
      <c r="L3346">
        <v>1406782093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>
        <f>E3346/N3346</f>
        <v>114.125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11">
        <f>(StarterBook[[#This Row],[deadline]]/86400) + 25569+ (-5/24)</f>
        <v>42111.817361111105</v>
      </c>
      <c r="J3347">
        <v>1429317420</v>
      </c>
      <c r="K3347" s="11">
        <f>(StarterBook[[#This Row],[launched_at]]/86400)+25569+(-5/24)</f>
        <v>42052.897777777776</v>
      </c>
      <c r="L3347">
        <v>1424226768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>
        <f>E3347/N3347</f>
        <v>50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11">
        <f>(StarterBook[[#This Row],[deadline]]/86400) + 25569+ (-5/24)</f>
        <v>42060.816087962965</v>
      </c>
      <c r="J3348">
        <v>1424910910</v>
      </c>
      <c r="K3348" s="11">
        <f>(StarterBook[[#This Row],[launched_at]]/86400)+25569+(-5/24)</f>
        <v>42053.816087962965</v>
      </c>
      <c r="L3348">
        <v>1424306110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>
        <f>E3348/N3348</f>
        <v>91.666666666666671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11">
        <f>(StarterBook[[#This Row],[deadline]]/86400) + 25569+ (-5/24)</f>
        <v>42498.666666666664</v>
      </c>
      <c r="J3349">
        <v>1462741200</v>
      </c>
      <c r="K3349" s="11">
        <f>(StarterBook[[#This Row],[launched_at]]/86400)+25569+(-5/24)</f>
        <v>42484.343217592592</v>
      </c>
      <c r="L3349">
        <v>1461503654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>
        <f>E3349/N3349</f>
        <v>108.59090909090909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11">
        <f>(StarterBook[[#This Row],[deadline]]/86400) + 25569+ (-5/24)</f>
        <v>42489.957638888889</v>
      </c>
      <c r="J3350">
        <v>1461988740</v>
      </c>
      <c r="K3350" s="11">
        <f>(StarterBook[[#This Row],[launched_at]]/86400)+25569+(-5/24)</f>
        <v>42466.350462962961</v>
      </c>
      <c r="L3350">
        <v>1459949080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>
        <f>E3350/N3350</f>
        <v>69.822784810126578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11">
        <f>(StarterBook[[#This Row],[deadline]]/86400) + 25569+ (-5/24)</f>
        <v>42534.499999999993</v>
      </c>
      <c r="J3351">
        <v>1465837200</v>
      </c>
      <c r="K3351" s="11">
        <f>(StarterBook[[#This Row],[launched_at]]/86400)+25569+(-5/24)</f>
        <v>42512.902453703697</v>
      </c>
      <c r="L3351">
        <v>1463971172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>
        <f>E3351/N3351</f>
        <v>109.57142857142857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11">
        <f>(StarterBook[[#This Row],[deadline]]/86400) + 25569+ (-5/24)</f>
        <v>42337.749999999993</v>
      </c>
      <c r="J3352">
        <v>1448838000</v>
      </c>
      <c r="K3352" s="11">
        <f>(StarterBook[[#This Row],[launched_at]]/86400)+25569+(-5/24)</f>
        <v>42302.493182870363</v>
      </c>
      <c r="L3352">
        <v>1445791811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>
        <f>E3352/N3352</f>
        <v>71.666666666666671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11">
        <f>(StarterBook[[#This Row],[deadline]]/86400) + 25569+ (-5/24)</f>
        <v>41843.25</v>
      </c>
      <c r="J3353">
        <v>1406113200</v>
      </c>
      <c r="K3353" s="11">
        <f>(StarterBook[[#This Row],[launched_at]]/86400)+25569+(-5/24)</f>
        <v>41806.187094907407</v>
      </c>
      <c r="L3353">
        <v>1402910965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>
        <f>E3353/N3353</f>
        <v>93.611111111111114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11">
        <f>(StarterBook[[#This Row],[deadline]]/86400) + 25569+ (-5/24)</f>
        <v>42552.749999999993</v>
      </c>
      <c r="J3354">
        <v>1467414000</v>
      </c>
      <c r="K3354" s="11">
        <f>(StarterBook[[#This Row],[launched_at]]/86400)+25569+(-5/24)</f>
        <v>42495.784467592595</v>
      </c>
      <c r="L3354">
        <v>1462492178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>
        <f>E3354/N3354</f>
        <v>76.8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11">
        <f>(StarterBook[[#This Row],[deadline]]/86400) + 25569+ (-5/24)</f>
        <v>42492.749999999993</v>
      </c>
      <c r="J3355">
        <v>1462230000</v>
      </c>
      <c r="K3355" s="11">
        <f>(StarterBook[[#This Row],[launched_at]]/86400)+25569+(-5/24)</f>
        <v>42479.223958333336</v>
      </c>
      <c r="L3355">
        <v>1461061350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>
        <f>E3355/N3355</f>
        <v>35.795454545454547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11">
        <f>(StarterBook[[#This Row],[deadline]]/86400) + 25569+ (-5/24)</f>
        <v>42305.959027777775</v>
      </c>
      <c r="J3356">
        <v>1446091260</v>
      </c>
      <c r="K3356" s="11">
        <f>(StarterBook[[#This Row],[launched_at]]/86400)+25569+(-5/24)</f>
        <v>42270.518587962964</v>
      </c>
      <c r="L3356">
        <v>1443029206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>
        <f>E3356/N3356</f>
        <v>55.6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11">
        <f>(StarterBook[[#This Row],[deadline]]/86400) + 25569+ (-5/24)</f>
        <v>42500.261805555558</v>
      </c>
      <c r="J3357">
        <v>1462879020</v>
      </c>
      <c r="K3357" s="11">
        <f>(StarterBook[[#This Row],[launched_at]]/86400)+25569+(-5/24)</f>
        <v>42489.411192129628</v>
      </c>
      <c r="L3357">
        <v>1461941527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>
        <f>E3357/N3357</f>
        <v>147.33333333333334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11">
        <f>(StarterBook[[#This Row],[deadline]]/86400) + 25569+ (-5/24)</f>
        <v>42566.607314814813</v>
      </c>
      <c r="J3358">
        <v>1468611272</v>
      </c>
      <c r="K3358" s="11">
        <f>(StarterBook[[#This Row],[launched_at]]/86400)+25569+(-5/24)</f>
        <v>42536.607314814813</v>
      </c>
      <c r="L3358">
        <v>1466019272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>
        <f>E3358/N3358</f>
        <v>56.333333333333336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11">
        <f>(StarterBook[[#This Row],[deadline]]/86400) + 25569+ (-5/24)</f>
        <v>41852.209606481476</v>
      </c>
      <c r="J3359">
        <v>1406887310</v>
      </c>
      <c r="K3359" s="11">
        <f>(StarterBook[[#This Row],[launched_at]]/86400)+25569+(-5/24)</f>
        <v>41822.209606481476</v>
      </c>
      <c r="L3359">
        <v>1404295310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>
        <f>E3359/N3359</f>
        <v>96.19047619047619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11">
        <f>(StarterBook[[#This Row],[deadline]]/86400) + 25569+ (-5/24)</f>
        <v>41962.144432870373</v>
      </c>
      <c r="J3360">
        <v>1416385679</v>
      </c>
      <c r="K3360" s="11">
        <f>(StarterBook[[#This Row],[launched_at]]/86400)+25569+(-5/24)</f>
        <v>41932.102766203701</v>
      </c>
      <c r="L3360">
        <v>1413790079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>
        <f>E3360/N3360</f>
        <v>63.574074074074076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11">
        <f>(StarterBook[[#This Row],[deadline]]/86400) + 25569+ (-5/24)</f>
        <v>42790.848773148151</v>
      </c>
      <c r="J3361">
        <v>1487985734</v>
      </c>
      <c r="K3361" s="11">
        <f>(StarterBook[[#This Row],[launched_at]]/86400)+25569+(-5/24)</f>
        <v>42745.848773148151</v>
      </c>
      <c r="L3361">
        <v>1484097734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>
        <f>E3361/N3361</f>
        <v>184.78260869565219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11">
        <f>(StarterBook[[#This Row],[deadline]]/86400) + 25569+ (-5/24)</f>
        <v>42718.457638888889</v>
      </c>
      <c r="J3362">
        <v>1481731140</v>
      </c>
      <c r="K3362" s="11">
        <f>(StarterBook[[#This Row],[launched_at]]/86400)+25569+(-5/24)</f>
        <v>42696.874340277776</v>
      </c>
      <c r="L3362">
        <v>1479866343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>
        <f>E3362/N3362</f>
        <v>126.72222222222223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11">
        <f>(StarterBook[[#This Row],[deadline]]/86400) + 25569+ (-5/24)</f>
        <v>41883.457638888889</v>
      </c>
      <c r="J3363">
        <v>1409587140</v>
      </c>
      <c r="K3363" s="11">
        <f>(StarterBook[[#This Row],[launched_at]]/86400)+25569+(-5/24)</f>
        <v>41865.817013888889</v>
      </c>
      <c r="L3363">
        <v>1408062990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>
        <f>E3363/N3363</f>
        <v>83.42647058823529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11">
        <f>(StarterBook[[#This Row],[deadline]]/86400) + 25569+ (-5/24)</f>
        <v>42069.996527777774</v>
      </c>
      <c r="J3364">
        <v>1425704100</v>
      </c>
      <c r="K3364" s="11">
        <f>(StarterBook[[#This Row],[launched_at]]/86400)+25569+(-5/24)</f>
        <v>42055.883298611108</v>
      </c>
      <c r="L3364">
        <v>1424484717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>
        <f>E3364/N3364</f>
        <v>54.5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11">
        <f>(StarterBook[[#This Row],[deadline]]/86400) + 25569+ (-5/24)</f>
        <v>41870.458333333328</v>
      </c>
      <c r="J3365">
        <v>1408464000</v>
      </c>
      <c r="K3365" s="11">
        <f>(StarterBook[[#This Row],[launched_at]]/86400)+25569+(-5/24)</f>
        <v>41851.563020833331</v>
      </c>
      <c r="L3365">
        <v>1406831445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>
        <f>E3365/N3365</f>
        <v>302.30769230769232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11">
        <f>(StarterBook[[#This Row],[deadline]]/86400) + 25569+ (-5/24)</f>
        <v>42444.666666666664</v>
      </c>
      <c r="J3366">
        <v>1458075600</v>
      </c>
      <c r="K3366" s="11">
        <f>(StarterBook[[#This Row],[launched_at]]/86400)+25569+(-5/24)</f>
        <v>42422.769085648142</v>
      </c>
      <c r="L3366">
        <v>1456183649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>
        <f>E3366/N3366</f>
        <v>44.138888888888886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11">
        <f>(StarterBook[[#This Row],[deadline]]/86400) + 25569+ (-5/24)</f>
        <v>42350.893425925919</v>
      </c>
      <c r="J3367">
        <v>1449973592</v>
      </c>
      <c r="K3367" s="11">
        <f>(StarterBook[[#This Row],[launched_at]]/86400)+25569+(-5/24)</f>
        <v>42320.893425925919</v>
      </c>
      <c r="L3367">
        <v>1447381592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>
        <f>E3367/N3367</f>
        <v>866.66666666666663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11">
        <f>(StarterBook[[#This Row],[deadline]]/86400) + 25569+ (-5/24)</f>
        <v>42136.859224537031</v>
      </c>
      <c r="J3368">
        <v>1431481037</v>
      </c>
      <c r="K3368" s="11">
        <f>(StarterBook[[#This Row],[launched_at]]/86400)+25569+(-5/24)</f>
        <v>42106.859224537031</v>
      </c>
      <c r="L3368">
        <v>1428889037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>
        <f>E3368/N3368</f>
        <v>61.388888888888886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11">
        <f>(StarterBook[[#This Row],[deadline]]/86400) + 25569+ (-5/24)</f>
        <v>42217.725624999999</v>
      </c>
      <c r="J3369">
        <v>1438467894</v>
      </c>
      <c r="K3369" s="11">
        <f>(StarterBook[[#This Row],[launched_at]]/86400)+25569+(-5/24)</f>
        <v>42192.725624999999</v>
      </c>
      <c r="L3369">
        <v>1436307894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>
        <f>E3369/N3369</f>
        <v>29.666666666666668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11">
        <f>(StarterBook[[#This Row],[deadline]]/86400) + 25569+ (-5/24)</f>
        <v>42004.999999999993</v>
      </c>
      <c r="J3370">
        <v>1420088400</v>
      </c>
      <c r="K3370" s="11">
        <f>(StarterBook[[#This Row],[launched_at]]/86400)+25569+(-5/24)</f>
        <v>41968.991423611107</v>
      </c>
      <c r="L3370">
        <v>1416977259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>
        <f>E3370/N3370</f>
        <v>45.478260869565219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11">
        <f>(StarterBook[[#This Row],[deadline]]/86400) + 25569+ (-5/24)</f>
        <v>42749.833101851851</v>
      </c>
      <c r="J3371">
        <v>1484441980</v>
      </c>
      <c r="K3371" s="11">
        <f>(StarterBook[[#This Row],[launched_at]]/86400)+25569+(-5/24)</f>
        <v>42689.833101851851</v>
      </c>
      <c r="L3371">
        <v>1479257980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>
        <f>E3371/N3371</f>
        <v>96.203703703703709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11">
        <f>(StarterBook[[#This Row],[deadline]]/86400) + 25569+ (-5/24)</f>
        <v>42721.124999999993</v>
      </c>
      <c r="J3372">
        <v>1481961600</v>
      </c>
      <c r="K3372" s="11">
        <f>(StarterBook[[#This Row],[launched_at]]/86400)+25569+(-5/24)</f>
        <v>42690.125983796293</v>
      </c>
      <c r="L3372">
        <v>1479283285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>
        <f>E3372/N3372</f>
        <v>67.92307692307692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11">
        <f>(StarterBook[[#This Row],[deadline]]/86400) + 25569+ (-5/24)</f>
        <v>42340.666261574072</v>
      </c>
      <c r="J3373">
        <v>1449089965</v>
      </c>
      <c r="K3373" s="11">
        <f>(StarterBook[[#This Row],[launched_at]]/86400)+25569+(-5/24)</f>
        <v>42312.666261574072</v>
      </c>
      <c r="L3373">
        <v>1446670765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>
        <f>E3373/N3373</f>
        <v>30.777777777777779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11">
        <f>(StarterBook[[#This Row],[deadline]]/86400) + 25569+ (-5/24)</f>
        <v>41875.999305555553</v>
      </c>
      <c r="J3374">
        <v>1408942740</v>
      </c>
      <c r="K3374" s="11">
        <f>(StarterBook[[#This Row],[launched_at]]/86400)+25569+(-5/24)</f>
        <v>41855.339768518512</v>
      </c>
      <c r="L3374">
        <v>1407157756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>
        <f>E3374/N3374</f>
        <v>38.333333333333336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11">
        <f>(StarterBook[[#This Row],[deadline]]/86400) + 25569+ (-5/24)</f>
        <v>42203.458333333336</v>
      </c>
      <c r="J3375">
        <v>1437235200</v>
      </c>
      <c r="K3375" s="11">
        <f>(StarterBook[[#This Row],[launched_at]]/86400)+25569+(-5/24)</f>
        <v>42179.646296296291</v>
      </c>
      <c r="L3375">
        <v>1435177840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>
        <f>E3375/N3375</f>
        <v>66.833333333333329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11">
        <f>(StarterBook[[#This Row],[deadline]]/86400) + 25569+ (-5/24)</f>
        <v>42305.523333333331</v>
      </c>
      <c r="J3376">
        <v>1446053616</v>
      </c>
      <c r="K3376" s="11">
        <f>(StarterBook[[#This Row],[launched_at]]/86400)+25569+(-5/24)</f>
        <v>42275.523333333331</v>
      </c>
      <c r="L3376">
        <v>1443461616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>
        <f>E3376/N3376</f>
        <v>71.730769230769226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11">
        <f>(StarterBook[[#This Row],[deadline]]/86400) + 25569+ (-5/24)</f>
        <v>41777.402465277773</v>
      </c>
      <c r="J3377">
        <v>1400423973</v>
      </c>
      <c r="K3377" s="11">
        <f>(StarterBook[[#This Row],[launched_at]]/86400)+25569+(-5/24)</f>
        <v>41765.402465277773</v>
      </c>
      <c r="L3377">
        <v>1399387173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>
        <f>E3377/N3377</f>
        <v>176.47058823529412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11">
        <f>(StarterBook[[#This Row],[deadline]]/86400) + 25569+ (-5/24)</f>
        <v>42119.451319444437</v>
      </c>
      <c r="J3378">
        <v>1429976994</v>
      </c>
      <c r="K3378" s="11">
        <f>(StarterBook[[#This Row],[launched_at]]/86400)+25569+(-5/24)</f>
        <v>42059.492986111109</v>
      </c>
      <c r="L3378">
        <v>1424796594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>
        <f>E3378/N3378</f>
        <v>421.10526315789474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11">
        <f>(StarterBook[[#This Row],[deadline]]/86400) + 25569+ (-5/24)</f>
        <v>42083.49722222222</v>
      </c>
      <c r="J3379">
        <v>1426870560</v>
      </c>
      <c r="K3379" s="11">
        <f>(StarterBook[[#This Row],[launched_at]]/86400)+25569+(-5/24)</f>
        <v>42053.524293981478</v>
      </c>
      <c r="L3379">
        <v>1424280899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>
        <f>E3379/N3379</f>
        <v>104.98701298701299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11">
        <f>(StarterBook[[#This Row],[deadline]]/86400) + 25569+ (-5/24)</f>
        <v>41882.338888888888</v>
      </c>
      <c r="J3380">
        <v>1409490480</v>
      </c>
      <c r="K3380" s="11">
        <f>(StarterBook[[#This Row],[launched_at]]/86400)+25569+(-5/24)</f>
        <v>41858.147060185183</v>
      </c>
      <c r="L3380">
        <v>1407400306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>
        <f>E3380/N3380</f>
        <v>28.19047619047619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11">
        <f>(StarterBook[[#This Row],[deadline]]/86400) + 25569+ (-5/24)</f>
        <v>42242.749999999993</v>
      </c>
      <c r="J3381">
        <v>1440630000</v>
      </c>
      <c r="K3381" s="11">
        <f>(StarterBook[[#This Row],[launched_at]]/86400)+25569+(-5/24)</f>
        <v>42225.305555555555</v>
      </c>
      <c r="L3381">
        <v>1439122800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>
        <f>E3381/N3381</f>
        <v>54.55263157894737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11">
        <f>(StarterBook[[#This Row],[deadline]]/86400) + 25569+ (-5/24)</f>
        <v>41972.786782407406</v>
      </c>
      <c r="J3382">
        <v>1417305178</v>
      </c>
      <c r="K3382" s="11">
        <f>(StarterBook[[#This Row],[launched_at]]/86400)+25569+(-5/24)</f>
        <v>41937.745115740741</v>
      </c>
      <c r="L3382">
        <v>1414277578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>
        <f>E3382/N3382</f>
        <v>111.89285714285714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11">
        <f>(StarterBook[[#This Row],[deadline]]/86400) + 25569+ (-5/24)</f>
        <v>42073.934988425921</v>
      </c>
      <c r="J3383">
        <v>1426044383</v>
      </c>
      <c r="K3383" s="11">
        <f>(StarterBook[[#This Row],[launched_at]]/86400)+25569+(-5/24)</f>
        <v>42043.976655092592</v>
      </c>
      <c r="L3383">
        <v>1423455983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>
        <f>E3383/N3383</f>
        <v>85.208333333333329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11">
        <f>(StarterBook[[#This Row],[deadline]]/86400) + 25569+ (-5/24)</f>
        <v>42583.749305555553</v>
      </c>
      <c r="J3384">
        <v>1470092340</v>
      </c>
      <c r="K3384" s="11">
        <f>(StarterBook[[#This Row],[launched_at]]/86400)+25569+(-5/24)</f>
        <v>42559.222870370366</v>
      </c>
      <c r="L3384">
        <v>1467973256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>
        <f>E3384/N3384</f>
        <v>76.652173913043484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11">
        <f>(StarterBook[[#This Row],[deadline]]/86400) + 25569+ (-5/24)</f>
        <v>42544.574305555558</v>
      </c>
      <c r="J3385">
        <v>1466707620</v>
      </c>
      <c r="K3385" s="11">
        <f>(StarterBook[[#This Row],[launched_at]]/86400)+25569+(-5/24)</f>
        <v>42524.574305555558</v>
      </c>
      <c r="L3385">
        <v>1464979620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>
        <f>E3385/N3385</f>
        <v>65.166666666666671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11">
        <f>(StarterBook[[#This Row],[deadline]]/86400) + 25569+ (-5/24)</f>
        <v>42328.916666666664</v>
      </c>
      <c r="J3386">
        <v>1448074800</v>
      </c>
      <c r="K3386" s="11">
        <f>(StarterBook[[#This Row],[launched_at]]/86400)+25569+(-5/24)</f>
        <v>42291.879259259258</v>
      </c>
      <c r="L3386">
        <v>1444874768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>
        <f>E3386/N3386</f>
        <v>93.760312499999998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11">
        <f>(StarterBook[[#This Row],[deadline]]/86400) + 25569+ (-5/24)</f>
        <v>41983.659166666665</v>
      </c>
      <c r="J3387">
        <v>1418244552</v>
      </c>
      <c r="K3387" s="11">
        <f>(StarterBook[[#This Row],[launched_at]]/86400)+25569+(-5/24)</f>
        <v>41953.659166666665</v>
      </c>
      <c r="L3387">
        <v>1415652552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>
        <f>E3387/N3387</f>
        <v>133.33333333333334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11">
        <f>(StarterBook[[#This Row],[deadline]]/86400) + 25569+ (-5/24)</f>
        <v>41976.436412037037</v>
      </c>
      <c r="J3388">
        <v>1417620506</v>
      </c>
      <c r="K3388" s="11">
        <f>(StarterBook[[#This Row],[launched_at]]/86400)+25569+(-5/24)</f>
        <v>41946.436412037037</v>
      </c>
      <c r="L3388">
        <v>1415028506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>
        <f>E3388/N3388</f>
        <v>51.219512195121951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11">
        <f>(StarterBook[[#This Row],[deadline]]/86400) + 25569+ (-5/24)</f>
        <v>41987.554259259261</v>
      </c>
      <c r="J3389">
        <v>1418581088</v>
      </c>
      <c r="K3389" s="11">
        <f>(StarterBook[[#This Row],[launched_at]]/86400)+25569+(-5/24)</f>
        <v>41947.554259259261</v>
      </c>
      <c r="L3389">
        <v>1415125088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>
        <f>E3389/N3389</f>
        <v>100.17142857142858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11">
        <f>(StarterBook[[#This Row],[deadline]]/86400) + 25569+ (-5/24)</f>
        <v>42173.252789351849</v>
      </c>
      <c r="J3390">
        <v>1434625441</v>
      </c>
      <c r="K3390" s="11">
        <f>(StarterBook[[#This Row],[launched_at]]/86400)+25569+(-5/24)</f>
        <v>42143.252789351849</v>
      </c>
      <c r="L3390">
        <v>1432033441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>
        <f>E3390/N3390</f>
        <v>34.6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11">
        <f>(StarterBook[[#This Row],[deadline]]/86400) + 25569+ (-5/24)</f>
        <v>42524.355115740742</v>
      </c>
      <c r="J3391">
        <v>1464960682</v>
      </c>
      <c r="K3391" s="11">
        <f>(StarterBook[[#This Row],[launched_at]]/86400)+25569+(-5/24)</f>
        <v>42494.355115740742</v>
      </c>
      <c r="L3391">
        <v>1462368682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>
        <f>E3391/N3391</f>
        <v>184.67741935483872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11">
        <f>(StarterBook[[#This Row],[deadline]]/86400) + 25569+ (-5/24)</f>
        <v>41830.566493055558</v>
      </c>
      <c r="J3392">
        <v>1405017345</v>
      </c>
      <c r="K3392" s="11">
        <f>(StarterBook[[#This Row],[launched_at]]/86400)+25569+(-5/24)</f>
        <v>41815.566493055558</v>
      </c>
      <c r="L3392">
        <v>1403721345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>
        <f>E3392/N3392</f>
        <v>69.818181818181813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11">
        <f>(StarterBook[[#This Row],[deadline]]/86400) + 25569+ (-5/24)</f>
        <v>41859.727777777771</v>
      </c>
      <c r="J3393">
        <v>1407536880</v>
      </c>
      <c r="K3393" s="11">
        <f>(StarterBook[[#This Row],[launched_at]]/86400)+25569+(-5/24)</f>
        <v>41830.337361111109</v>
      </c>
      <c r="L3393">
        <v>1404997548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>
        <f>E3393/N3393</f>
        <v>61.944444444444443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11">
        <f>(StarterBook[[#This Row],[deadline]]/86400) + 25569+ (-5/24)</f>
        <v>42496.63721064815</v>
      </c>
      <c r="J3394">
        <v>1462565855</v>
      </c>
      <c r="K3394" s="11">
        <f>(StarterBook[[#This Row],[launched_at]]/86400)+25569+(-5/24)</f>
        <v>42446.63721064815</v>
      </c>
      <c r="L3394">
        <v>1458245855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>
        <f>E3394/N3394</f>
        <v>41.666666666666664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11">
        <f>(StarterBook[[#This Row],[deadline]]/86400) + 25569+ (-5/24)</f>
        <v>41948.823611111111</v>
      </c>
      <c r="J3395">
        <v>1415234760</v>
      </c>
      <c r="K3395" s="11">
        <f>(StarterBook[[#This Row],[launched_at]]/86400)+25569+(-5/24)</f>
        <v>41923.713310185187</v>
      </c>
      <c r="L3395">
        <v>1413065230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>
        <f>E3395/N3395</f>
        <v>36.06818181818182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11">
        <f>(StarterBook[[#This Row],[deadline]]/86400) + 25569+ (-5/24)</f>
        <v>41847.387094907404</v>
      </c>
      <c r="J3396">
        <v>1406470645</v>
      </c>
      <c r="K3396" s="11">
        <f>(StarterBook[[#This Row],[launched_at]]/86400)+25569+(-5/24)</f>
        <v>41817.387094907404</v>
      </c>
      <c r="L3396">
        <v>1403878645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>
        <f>E3396/N3396</f>
        <v>29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11">
        <f>(StarterBook[[#This Row],[deadline]]/86400) + 25569+ (-5/24)</f>
        <v>42154.548611111109</v>
      </c>
      <c r="J3397">
        <v>1433009400</v>
      </c>
      <c r="K3397" s="11">
        <f>(StarterBook[[#This Row],[launched_at]]/86400)+25569+(-5/24)</f>
        <v>42140.503981481474</v>
      </c>
      <c r="L3397">
        <v>1431795944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>
        <f>E3397/N3397</f>
        <v>24.210526315789473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11">
        <f>(StarterBook[[#This Row],[deadline]]/86400) + 25569+ (-5/24)</f>
        <v>41790.957638888889</v>
      </c>
      <c r="J3398">
        <v>1401595140</v>
      </c>
      <c r="K3398" s="11">
        <f>(StarterBook[[#This Row],[launched_at]]/86400)+25569+(-5/24)</f>
        <v>41764.238298611112</v>
      </c>
      <c r="L3398">
        <v>1399286589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>
        <f>E3398/N3398</f>
        <v>55.892857142857146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11">
        <f>(StarterBook[[#This Row],[deadline]]/86400) + 25569+ (-5/24)</f>
        <v>42418.708333333336</v>
      </c>
      <c r="J3399">
        <v>1455832800</v>
      </c>
      <c r="K3399" s="11">
        <f>(StarterBook[[#This Row],[launched_at]]/86400)+25569+(-5/24)</f>
        <v>42378.270011574066</v>
      </c>
      <c r="L3399">
        <v>1452338929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>
        <f>E3399/N3399</f>
        <v>11.666666666666666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11">
        <f>(StarterBook[[#This Row],[deadline]]/86400) + 25569+ (-5/24)</f>
        <v>41964.499999999993</v>
      </c>
      <c r="J3400">
        <v>1416589200</v>
      </c>
      <c r="K3400" s="11">
        <f>(StarterBook[[#This Row],[launched_at]]/86400)+25569+(-5/24)</f>
        <v>41941.543703703697</v>
      </c>
      <c r="L3400">
        <v>1414605776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>
        <f>E3400/N3400</f>
        <v>68.353846153846149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11">
        <f>(StarterBook[[#This Row],[deadline]]/86400) + 25569+ (-5/24)</f>
        <v>42056.712094907409</v>
      </c>
      <c r="J3401">
        <v>1424556325</v>
      </c>
      <c r="K3401" s="11">
        <f>(StarterBook[[#This Row],[launched_at]]/86400)+25569+(-5/24)</f>
        <v>42026.712094907409</v>
      </c>
      <c r="L3401">
        <v>1421964325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>
        <f>E3401/N3401</f>
        <v>27.065217391304348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11">
        <f>(StarterBook[[#This Row],[deadline]]/86400) + 25569+ (-5/24)</f>
        <v>41879.745532407404</v>
      </c>
      <c r="J3402">
        <v>1409266414</v>
      </c>
      <c r="K3402" s="11">
        <f>(StarterBook[[#This Row],[launched_at]]/86400)+25569+(-5/24)</f>
        <v>41834.745532407404</v>
      </c>
      <c r="L3402">
        <v>1405378414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>
        <f>E3402/N3402</f>
        <v>118.12941176470588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11">
        <f>(StarterBook[[#This Row],[deadline]]/86400) + 25569+ (-5/24)</f>
        <v>42223.5155787037</v>
      </c>
      <c r="J3403">
        <v>1438968146</v>
      </c>
      <c r="K3403" s="11">
        <f>(StarterBook[[#This Row],[launched_at]]/86400)+25569+(-5/24)</f>
        <v>42193.5155787037</v>
      </c>
      <c r="L3403">
        <v>1436376146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>
        <f>E3403/N3403</f>
        <v>44.757575757575758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11">
        <f>(StarterBook[[#This Row],[deadline]]/86400) + 25569+ (-5/24)</f>
        <v>42319.896527777775</v>
      </c>
      <c r="J3404">
        <v>1447295460</v>
      </c>
      <c r="K3404" s="11">
        <f>(StarterBook[[#This Row],[launched_at]]/86400)+25569+(-5/24)</f>
        <v>42290.410219907404</v>
      </c>
      <c r="L3404">
        <v>1444747843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>
        <f>E3404/N3404</f>
        <v>99.787878787878782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11">
        <f>(StarterBook[[#This Row],[deadline]]/86400) + 25569+ (-5/24)</f>
        <v>42180.253749999996</v>
      </c>
      <c r="J3405">
        <v>1435230324</v>
      </c>
      <c r="K3405" s="11">
        <f>(StarterBook[[#This Row],[launched_at]]/86400)+25569+(-5/24)</f>
        <v>42150.253749999996</v>
      </c>
      <c r="L3405">
        <v>1432638324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>
        <f>E3405/N3405</f>
        <v>117.64705882352941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11">
        <f>(StarterBook[[#This Row],[deadline]]/86400) + 25569+ (-5/24)</f>
        <v>42172.295162037037</v>
      </c>
      <c r="J3406">
        <v>1434542702</v>
      </c>
      <c r="K3406" s="11">
        <f>(StarterBook[[#This Row],[launched_at]]/86400)+25569+(-5/24)</f>
        <v>42152.295162037037</v>
      </c>
      <c r="L3406">
        <v>1432814702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>
        <f>E3406/N3406</f>
        <v>203.33333333333334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11">
        <f>(StarterBook[[#This Row],[deadline]]/86400) + 25569+ (-5/24)</f>
        <v>42430.790972222218</v>
      </c>
      <c r="J3407">
        <v>1456876740</v>
      </c>
      <c r="K3407" s="11">
        <f>(StarterBook[[#This Row],[launched_at]]/86400)+25569+(-5/24)</f>
        <v>42409.808865740742</v>
      </c>
      <c r="L3407">
        <v>1455063886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>
        <f>E3407/N3407</f>
        <v>28.323529411764707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11">
        <f>(StarterBook[[#This Row],[deadline]]/86400) + 25569+ (-5/24)</f>
        <v>41836.284444444442</v>
      </c>
      <c r="J3408">
        <v>1405511376</v>
      </c>
      <c r="K3408" s="11">
        <f>(StarterBook[[#This Row],[launched_at]]/86400)+25569+(-5/24)</f>
        <v>41791.284444444442</v>
      </c>
      <c r="L3408">
        <v>1401623376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>
        <f>E3408/N3408</f>
        <v>110.23076923076923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11">
        <f>(StarterBook[[#This Row],[deadline]]/86400) + 25569+ (-5/24)</f>
        <v>41826.21399305555</v>
      </c>
      <c r="J3409">
        <v>1404641289</v>
      </c>
      <c r="K3409" s="11">
        <f>(StarterBook[[#This Row],[launched_at]]/86400)+25569+(-5/24)</f>
        <v>41796.21399305555</v>
      </c>
      <c r="L3409">
        <v>1402049289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>
        <f>E3409/N3409</f>
        <v>31.970149253731343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11">
        <f>(StarterBook[[#This Row],[deadline]]/86400) + 25569+ (-5/24)</f>
        <v>41838.78361111111</v>
      </c>
      <c r="J3410">
        <v>1405727304</v>
      </c>
      <c r="K3410" s="11">
        <f>(StarterBook[[#This Row],[launched_at]]/86400)+25569+(-5/24)</f>
        <v>41808.78361111111</v>
      </c>
      <c r="L3410">
        <v>1403135304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>
        <f>E3410/N3410</f>
        <v>58.611111111111114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11">
        <f>(StarterBook[[#This Row],[deadline]]/86400) + 25569+ (-5/24)</f>
        <v>42582.665277777771</v>
      </c>
      <c r="J3411">
        <v>1469998680</v>
      </c>
      <c r="K3411" s="11">
        <f>(StarterBook[[#This Row],[launched_at]]/86400)+25569+(-5/24)</f>
        <v>42544.605995370366</v>
      </c>
      <c r="L3411">
        <v>1466710358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>
        <f>E3411/N3411</f>
        <v>29.428571428571427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11">
        <f>(StarterBook[[#This Row],[deadline]]/86400) + 25569+ (-5/24)</f>
        <v>42527.083333333336</v>
      </c>
      <c r="J3412">
        <v>1465196400</v>
      </c>
      <c r="K3412" s="11">
        <f>(StarterBook[[#This Row],[launched_at]]/86400)+25569+(-5/24)</f>
        <v>42499.83321759259</v>
      </c>
      <c r="L3412">
        <v>1462841990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>
        <f>E3412/N3412</f>
        <v>81.375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11">
        <f>(StarterBook[[#This Row],[deadline]]/86400) + 25569+ (-5/24)</f>
        <v>42284.814490740733</v>
      </c>
      <c r="J3413">
        <v>1444264372</v>
      </c>
      <c r="K3413" s="11">
        <f>(StarterBook[[#This Row],[launched_at]]/86400)+25569+(-5/24)</f>
        <v>42264.814490740733</v>
      </c>
      <c r="L3413">
        <v>1442536372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>
        <f>E3413/N3413</f>
        <v>199.16666666666666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11">
        <f>(StarterBook[[#This Row],[deadline]]/86400) + 25569+ (-5/24)</f>
        <v>41909.750717592593</v>
      </c>
      <c r="J3414">
        <v>1411858862</v>
      </c>
      <c r="K3414" s="11">
        <f>(StarterBook[[#This Row],[launched_at]]/86400)+25569+(-5/24)</f>
        <v>41879.750717592593</v>
      </c>
      <c r="L3414">
        <v>1409266862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>
        <f>E3414/N3414</f>
        <v>115.38461538461539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11">
        <f>(StarterBook[[#This Row],[deadline]]/86400) + 25569+ (-5/24)</f>
        <v>42062.999305555553</v>
      </c>
      <c r="J3415">
        <v>1425099540</v>
      </c>
      <c r="K3415" s="11">
        <f>(StarterBook[[#This Row],[launched_at]]/86400)+25569+(-5/24)</f>
        <v>42053.524745370371</v>
      </c>
      <c r="L3415">
        <v>1424280938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>
        <f>E3415/N3415</f>
        <v>46.428571428571431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11">
        <f>(StarterBook[[#This Row],[deadline]]/86400) + 25569+ (-5/24)</f>
        <v>42705.124305555553</v>
      </c>
      <c r="J3416">
        <v>1480579140</v>
      </c>
      <c r="K3416" s="11">
        <f>(StarterBook[[#This Row],[launched_at]]/86400)+25569+(-5/24)</f>
        <v>42675.624131944445</v>
      </c>
      <c r="L3416">
        <v>1478030325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>
        <f>E3416/N3416</f>
        <v>70.568181818181813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11">
        <f>(StarterBook[[#This Row],[deadline]]/86400) + 25569+ (-5/24)</f>
        <v>42477.770833333336</v>
      </c>
      <c r="J3417">
        <v>1460935800</v>
      </c>
      <c r="K3417" s="11">
        <f>(StarterBook[[#This Row],[launched_at]]/86400)+25569+(-5/24)</f>
        <v>42466.935833333329</v>
      </c>
      <c r="L3417">
        <v>1459999656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>
        <f>E3417/N3417</f>
        <v>22.222222222222221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11">
        <f>(StarterBook[[#This Row],[deadline]]/86400) + 25569+ (-5/24)</f>
        <v>42117.562499999993</v>
      </c>
      <c r="J3418">
        <v>1429813800</v>
      </c>
      <c r="K3418" s="11">
        <f>(StarterBook[[#This Row],[launched_at]]/86400)+25569+(-5/24)</f>
        <v>42089.204224537032</v>
      </c>
      <c r="L3418">
        <v>1427363645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>
        <f>E3418/N3418</f>
        <v>159.46666666666667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11">
        <f>(StarterBook[[#This Row],[deadline]]/86400) + 25569+ (-5/24)</f>
        <v>41937.821527777771</v>
      </c>
      <c r="J3419">
        <v>1414284180</v>
      </c>
      <c r="K3419" s="11">
        <f>(StarterBook[[#This Row],[launched_at]]/86400)+25569+(-5/24)</f>
        <v>41894.705416666664</v>
      </c>
      <c r="L3419">
        <v>1410558948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>
        <f>E3419/N3419</f>
        <v>37.777999999999999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11">
        <f>(StarterBook[[#This Row],[deadline]]/86400) + 25569+ (-5/24)</f>
        <v>41782.626238425924</v>
      </c>
      <c r="J3420">
        <v>1400875307</v>
      </c>
      <c r="K3420" s="11">
        <f>(StarterBook[[#This Row],[launched_at]]/86400)+25569+(-5/24)</f>
        <v>41752.626238425924</v>
      </c>
      <c r="L3420">
        <v>1398283307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>
        <f>E3420/N3420</f>
        <v>72.053571428571431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11">
        <f>(StarterBook[[#This Row],[deadline]]/86400) + 25569+ (-5/24)</f>
        <v>42466.687499999993</v>
      </c>
      <c r="J3421">
        <v>1459978200</v>
      </c>
      <c r="K3421" s="11">
        <f>(StarterBook[[#This Row],[launched_at]]/86400)+25569+(-5/24)</f>
        <v>42448.613252314812</v>
      </c>
      <c r="L3421">
        <v>1458416585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>
        <f>E3421/N3421</f>
        <v>63.695652173913047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11">
        <f>(StarterBook[[#This Row],[deadline]]/86400) + 25569+ (-5/24)</f>
        <v>42413.791666666664</v>
      </c>
      <c r="J3422">
        <v>1455408000</v>
      </c>
      <c r="K3422" s="11">
        <f>(StarterBook[[#This Row],[launched_at]]/86400)+25569+(-5/24)</f>
        <v>42404.881967592592</v>
      </c>
      <c r="L3422">
        <v>1454638202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>
        <f>E3422/N3422</f>
        <v>28.411764705882351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11">
        <f>(StarterBook[[#This Row],[deadline]]/86400) + 25569+ (-5/24)</f>
        <v>42067.582905092589</v>
      </c>
      <c r="J3423">
        <v>1425495563</v>
      </c>
      <c r="K3423" s="11">
        <f>(StarterBook[[#This Row],[launched_at]]/86400)+25569+(-5/24)</f>
        <v>42037.582905092589</v>
      </c>
      <c r="L3423">
        <v>1422903563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>
        <f>E3423/N3423</f>
        <v>103.21428571428571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11">
        <f>(StarterBook[[#This Row],[deadline]]/86400) + 25569+ (-5/24)</f>
        <v>42351.791666666664</v>
      </c>
      <c r="J3424">
        <v>1450051200</v>
      </c>
      <c r="K3424" s="11">
        <f>(StarterBook[[#This Row],[launched_at]]/86400)+25569+(-5/24)</f>
        <v>42323.353888888887</v>
      </c>
      <c r="L3424">
        <v>1447594176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>
        <f>E3424/N3424</f>
        <v>71.152173913043484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11">
        <f>(StarterBook[[#This Row],[deadline]]/86400) + 25569+ (-5/24)</f>
        <v>42118.703020833331</v>
      </c>
      <c r="J3425">
        <v>1429912341</v>
      </c>
      <c r="K3425" s="11">
        <f>(StarterBook[[#This Row],[launched_at]]/86400)+25569+(-5/24)</f>
        <v>42088.703020833331</v>
      </c>
      <c r="L3425">
        <v>1427320341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>
        <f>E3425/N3425</f>
        <v>35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11">
        <f>(StarterBook[[#This Row],[deadline]]/86400) + 25569+ (-5/24)</f>
        <v>42040.082638888889</v>
      </c>
      <c r="J3426">
        <v>1423119540</v>
      </c>
      <c r="K3426" s="11">
        <f>(StarterBook[[#This Row],[launched_at]]/86400)+25569+(-5/24)</f>
        <v>42018.468564814808</v>
      </c>
      <c r="L3426">
        <v>1421252084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>
        <f>E3426/N3426</f>
        <v>81.776315789473685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11">
        <f>(StarterBook[[#This Row],[deadline]]/86400) + 25569+ (-5/24)</f>
        <v>41916.40898148148</v>
      </c>
      <c r="J3427">
        <v>1412434136</v>
      </c>
      <c r="K3427" s="11">
        <f>(StarterBook[[#This Row],[launched_at]]/86400)+25569+(-5/24)</f>
        <v>41884.40898148148</v>
      </c>
      <c r="L3427">
        <v>1409669336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>
        <f>E3427/N3427</f>
        <v>297.02980769230766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11">
        <f>(StarterBook[[#This Row],[deadline]]/86400) + 25569+ (-5/24)</f>
        <v>41902.875</v>
      </c>
      <c r="J3428">
        <v>1411264800</v>
      </c>
      <c r="K3428" s="11">
        <f>(StarterBook[[#This Row],[launched_at]]/86400)+25569+(-5/24)</f>
        <v>41883.848414351851</v>
      </c>
      <c r="L3428">
        <v>1409620903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>
        <f>E3428/N3428</f>
        <v>46.609195402298852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11">
        <f>(StarterBook[[#This Row],[deadline]]/86400) + 25569+ (-5/24)</f>
        <v>41822.436944444438</v>
      </c>
      <c r="J3429">
        <v>1404314952</v>
      </c>
      <c r="K3429" s="11">
        <f>(StarterBook[[#This Row],[launched_at]]/86400)+25569+(-5/24)</f>
        <v>41792.436944444438</v>
      </c>
      <c r="L3429">
        <v>1401722952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>
        <f>E3429/N3429</f>
        <v>51.724137931034484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11">
        <f>(StarterBook[[#This Row],[deadline]]/86400) + 25569+ (-5/24)</f>
        <v>42063.499999999993</v>
      </c>
      <c r="J3430">
        <v>1425142800</v>
      </c>
      <c r="K3430" s="11">
        <f>(StarterBook[[#This Row],[launched_at]]/86400)+25569+(-5/24)</f>
        <v>42038.512118055551</v>
      </c>
      <c r="L3430">
        <v>1422983847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>
        <f>E3430/N3430</f>
        <v>40.294117647058826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11">
        <f>(StarterBook[[#This Row],[deadline]]/86400) + 25569+ (-5/24)</f>
        <v>42675.813206018516</v>
      </c>
      <c r="J3431">
        <v>1478046661</v>
      </c>
      <c r="K3431" s="11">
        <f>(StarterBook[[#This Row],[launched_at]]/86400)+25569+(-5/24)</f>
        <v>42661.813206018516</v>
      </c>
      <c r="L3431">
        <v>1476837061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>
        <f>E3431/N3431</f>
        <v>16.25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11">
        <f>(StarterBook[[#This Row],[deadline]]/86400) + 25569+ (-5/24)</f>
        <v>41850.737280092588</v>
      </c>
      <c r="J3432">
        <v>1406760101</v>
      </c>
      <c r="K3432" s="11">
        <f>(StarterBook[[#This Row],[launched_at]]/86400)+25569+(-5/24)</f>
        <v>41820.737280092588</v>
      </c>
      <c r="L3432">
        <v>1404168101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>
        <f>E3432/N3432</f>
        <v>30.152638888888887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11">
        <f>(StarterBook[[#This Row],[deadline]]/86400) + 25569+ (-5/24)</f>
        <v>41869.522604166668</v>
      </c>
      <c r="J3433">
        <v>1408383153</v>
      </c>
      <c r="K3433" s="11">
        <f>(StarterBook[[#This Row],[launched_at]]/86400)+25569+(-5/24)</f>
        <v>41839.522604166668</v>
      </c>
      <c r="L3433">
        <v>1405791153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>
        <f>E3433/N3433</f>
        <v>95.238095238095241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11">
        <f>(StarterBook[[#This Row],[deadline]]/86400) + 25569+ (-5/24)</f>
        <v>42405.708333333336</v>
      </c>
      <c r="J3434">
        <v>1454709600</v>
      </c>
      <c r="K3434" s="11">
        <f>(StarterBook[[#This Row],[launched_at]]/86400)+25569+(-5/24)</f>
        <v>42380.372847222221</v>
      </c>
      <c r="L3434">
        <v>1452520614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>
        <f>E3434/N3434</f>
        <v>52.214285714285715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11">
        <f>(StarterBook[[#This Row],[deadline]]/86400) + 25569+ (-5/24)</f>
        <v>41806.916666666664</v>
      </c>
      <c r="J3435">
        <v>1402974000</v>
      </c>
      <c r="K3435" s="11">
        <f>(StarterBook[[#This Row],[launched_at]]/86400)+25569+(-5/24)</f>
        <v>41775.854803240734</v>
      </c>
      <c r="L3435">
        <v>1400290255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>
        <f>E3435/N3435</f>
        <v>134.1549295774648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11">
        <f>(StarterBook[[#This Row],[deadline]]/86400) + 25569+ (-5/24)</f>
        <v>41830.172094907401</v>
      </c>
      <c r="J3436">
        <v>1404983269</v>
      </c>
      <c r="K3436" s="11">
        <f>(StarterBook[[#This Row],[launched_at]]/86400)+25569+(-5/24)</f>
        <v>41800.172094907401</v>
      </c>
      <c r="L3436">
        <v>1402391269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>
        <f>E3436/N3436</f>
        <v>62.827380952380949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11">
        <f>(StarterBook[[#This Row],[deadline]]/86400) + 25569+ (-5/24)</f>
        <v>42588.916666666664</v>
      </c>
      <c r="J3437">
        <v>1470538800</v>
      </c>
      <c r="K3437" s="11">
        <f>(StarterBook[[#This Row],[launched_at]]/86400)+25569+(-5/24)</f>
        <v>42572.408483796295</v>
      </c>
      <c r="L3437">
        <v>1469112493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>
        <f>E3437/N3437</f>
        <v>58.94736842105263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11">
        <f>(StarterBook[[#This Row],[deadline]]/86400) + 25569+ (-5/24)</f>
        <v>41872.477777777771</v>
      </c>
      <c r="J3438">
        <v>1408638480</v>
      </c>
      <c r="K3438" s="11">
        <f>(StarterBook[[#This Row],[launched_at]]/86400)+25569+(-5/24)</f>
        <v>41851.333252314813</v>
      </c>
      <c r="L3438">
        <v>1406811593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>
        <f>E3438/N3438</f>
        <v>143.1081081081081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11">
        <f>(StarterBook[[#This Row],[deadline]]/86400) + 25569+ (-5/24)</f>
        <v>42235.502546296295</v>
      </c>
      <c r="J3439">
        <v>1440003820</v>
      </c>
      <c r="K3439" s="11">
        <f>(StarterBook[[#This Row],[launched_at]]/86400)+25569+(-5/24)</f>
        <v>42205.502546296295</v>
      </c>
      <c r="L3439">
        <v>1437411820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>
        <f>E3439/N3439</f>
        <v>84.166666666666671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11">
        <f>(StarterBook[[#This Row],[deadline]]/86400) + 25569+ (-5/24)</f>
        <v>42126.666666666664</v>
      </c>
      <c r="J3440">
        <v>1430600400</v>
      </c>
      <c r="K3440" s="11">
        <f>(StarterBook[[#This Row],[launched_at]]/86400)+25569+(-5/24)</f>
        <v>42100.719525462962</v>
      </c>
      <c r="L3440">
        <v>1428358567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>
        <f>E3440/N3440</f>
        <v>186.07142857142858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11">
        <f>(StarterBook[[#This Row],[deadline]]/86400) + 25569+ (-5/24)</f>
        <v>42387.999305555553</v>
      </c>
      <c r="J3441">
        <v>1453179540</v>
      </c>
      <c r="K3441" s="11">
        <f>(StarterBook[[#This Row],[launched_at]]/86400)+25569+(-5/24)</f>
        <v>42374.702893518515</v>
      </c>
      <c r="L3441">
        <v>1452030730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>
        <f>E3441/N3441</f>
        <v>89.785555555555561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11">
        <f>(StarterBook[[#This Row],[deadline]]/86400) + 25569+ (-5/24)</f>
        <v>41831.46875</v>
      </c>
      <c r="J3442">
        <v>1405095300</v>
      </c>
      <c r="K3442" s="11">
        <f>(StarterBook[[#This Row],[launched_at]]/86400)+25569+(-5/24)</f>
        <v>41808.914675925924</v>
      </c>
      <c r="L3442">
        <v>1403146628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>
        <f>E3442/N3442</f>
        <v>64.157560975609755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11">
        <f>(StarterBook[[#This Row],[deadline]]/86400) + 25569+ (-5/24)</f>
        <v>42321.636805555558</v>
      </c>
      <c r="J3443">
        <v>1447445820</v>
      </c>
      <c r="K3443" s="11">
        <f>(StarterBook[[#This Row],[launched_at]]/86400)+25569+(-5/24)</f>
        <v>42294.221307870372</v>
      </c>
      <c r="L3443">
        <v>1445077121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>
        <f>E3443/N3443</f>
        <v>59.651162790697676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11">
        <f>(StarterBook[[#This Row],[deadline]]/86400) + 25569+ (-5/24)</f>
        <v>42154.632777777777</v>
      </c>
      <c r="J3444">
        <v>1433016672</v>
      </c>
      <c r="K3444" s="11">
        <f>(StarterBook[[#This Row],[launched_at]]/86400)+25569+(-5/24)</f>
        <v>42124.632777777777</v>
      </c>
      <c r="L3444">
        <v>1430424672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>
        <f>E3444/N3444</f>
        <v>31.25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11">
        <f>(StarterBook[[#This Row],[deadline]]/86400) + 25569+ (-5/24)</f>
        <v>41891.316504629627</v>
      </c>
      <c r="J3445">
        <v>1410266146</v>
      </c>
      <c r="K3445" s="11">
        <f>(StarterBook[[#This Row],[launched_at]]/86400)+25569+(-5/24)</f>
        <v>41861.316504629627</v>
      </c>
      <c r="L3445">
        <v>1407674146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>
        <f>E3445/N3445</f>
        <v>41.222222222222221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11">
        <f>(StarterBook[[#This Row],[deadline]]/86400) + 25569+ (-5/24)</f>
        <v>42529.374305555553</v>
      </c>
      <c r="J3446">
        <v>1465394340</v>
      </c>
      <c r="K3446" s="11">
        <f>(StarterBook[[#This Row],[launched_at]]/86400)+25569+(-5/24)</f>
        <v>42521.08317129629</v>
      </c>
      <c r="L3446">
        <v>1464677986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>
        <f>E3446/N3446</f>
        <v>43.35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11">
        <f>(StarterBook[[#This Row],[deadline]]/86400) + 25569+ (-5/24)</f>
        <v>42300.322175925925</v>
      </c>
      <c r="J3447">
        <v>1445604236</v>
      </c>
      <c r="K3447" s="11">
        <f>(StarterBook[[#This Row],[launched_at]]/86400)+25569+(-5/24)</f>
        <v>42272.322175925925</v>
      </c>
      <c r="L3447">
        <v>1443185036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>
        <f>E3447/N3447</f>
        <v>64.516129032258064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11">
        <f>(StarterBook[[#This Row],[deadline]]/86400) + 25569+ (-5/24)</f>
        <v>42040.305555555555</v>
      </c>
      <c r="J3448">
        <v>1423138800</v>
      </c>
      <c r="K3448" s="11">
        <f>(StarterBook[[#This Row],[launched_at]]/86400)+25569+(-5/24)</f>
        <v>42016.624131944445</v>
      </c>
      <c r="L3448">
        <v>1421092725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>
        <f>E3448/N3448</f>
        <v>43.28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11">
        <f>(StarterBook[[#This Row],[deadline]]/86400) + 25569+ (-5/24)</f>
        <v>42447.639027777775</v>
      </c>
      <c r="J3449">
        <v>1458332412</v>
      </c>
      <c r="K3449" s="11">
        <f>(StarterBook[[#This Row],[launched_at]]/86400)+25569+(-5/24)</f>
        <v>42402.680694444447</v>
      </c>
      <c r="L3449">
        <v>1454448012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>
        <f>E3449/N3449</f>
        <v>77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11">
        <f>(StarterBook[[#This Row],[deadline]]/86400) + 25569+ (-5/24)</f>
        <v>41989.910752314812</v>
      </c>
      <c r="J3450">
        <v>1418784689</v>
      </c>
      <c r="K3450" s="11">
        <f>(StarterBook[[#This Row],[launched_at]]/86400)+25569+(-5/24)</f>
        <v>41959.910752314812</v>
      </c>
      <c r="L3450">
        <v>1416192689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>
        <f>E3450/N3450</f>
        <v>51.222222222222221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11">
        <f>(StarterBook[[#This Row],[deadline]]/86400) + 25569+ (-5/24)</f>
        <v>42559.958333333336</v>
      </c>
      <c r="J3451">
        <v>1468036800</v>
      </c>
      <c r="K3451" s="11">
        <f>(StarterBook[[#This Row],[launched_at]]/86400)+25569+(-5/24)</f>
        <v>42531.844189814808</v>
      </c>
      <c r="L3451">
        <v>1465607738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>
        <f>E3451/N3451</f>
        <v>68.25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11">
        <f>(StarterBook[[#This Row],[deadline]]/86400) + 25569+ (-5/24)</f>
        <v>42096.454525462956</v>
      </c>
      <c r="J3452">
        <v>1427990071</v>
      </c>
      <c r="K3452" s="11">
        <f>(StarterBook[[#This Row],[launched_at]]/86400)+25569+(-5/24)</f>
        <v>42036.496192129627</v>
      </c>
      <c r="L3452">
        <v>1422809671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>
        <f>E3452/N3452</f>
        <v>19.487179487179485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11">
        <f>(StarterBook[[#This Row],[deadline]]/86400) + 25569+ (-5/24)</f>
        <v>42115.515358796292</v>
      </c>
      <c r="J3453">
        <v>1429636927</v>
      </c>
      <c r="K3453" s="11">
        <f>(StarterBook[[#This Row],[launched_at]]/86400)+25569+(-5/24)</f>
        <v>42088.515358796292</v>
      </c>
      <c r="L3453">
        <v>1427304127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>
        <f>E3453/N3453</f>
        <v>41.125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11">
        <f>(StarterBook[[#This Row],[deadline]]/86400) + 25569+ (-5/24)</f>
        <v>41842.957638888889</v>
      </c>
      <c r="J3454">
        <v>1406087940</v>
      </c>
      <c r="K3454" s="11">
        <f>(StarterBook[[#This Row],[launched_at]]/86400)+25569+(-5/24)</f>
        <v>41820.430856481478</v>
      </c>
      <c r="L3454">
        <v>1404141626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>
        <f>E3454/N3454</f>
        <v>41.405405405405403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11">
        <f>(StarterBook[[#This Row],[deadline]]/86400) + 25569+ (-5/24)</f>
        <v>42595.770324074074</v>
      </c>
      <c r="J3455">
        <v>1471130956</v>
      </c>
      <c r="K3455" s="11">
        <f>(StarterBook[[#This Row],[launched_at]]/86400)+25569+(-5/24)</f>
        <v>42535.770324074074</v>
      </c>
      <c r="L3455">
        <v>1465946956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>
        <f>E3455/N3455</f>
        <v>27.5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11">
        <f>(StarterBook[[#This Row],[deadline]]/86400) + 25569+ (-5/24)</f>
        <v>41851.490266203698</v>
      </c>
      <c r="J3456">
        <v>1406825159</v>
      </c>
      <c r="K3456" s="11">
        <f>(StarterBook[[#This Row],[launched_at]]/86400)+25569+(-5/24)</f>
        <v>41821.490266203698</v>
      </c>
      <c r="L3456">
        <v>1404233159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>
        <f>E3456/N3456</f>
        <v>33.571428571428569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11">
        <f>(StarterBook[[#This Row],[deadline]]/86400) + 25569+ (-5/24)</f>
        <v>42656.541979166665</v>
      </c>
      <c r="J3457">
        <v>1476381627</v>
      </c>
      <c r="K3457" s="11">
        <f>(StarterBook[[#This Row],[launched_at]]/86400)+25569+(-5/24)</f>
        <v>42626.541979166665</v>
      </c>
      <c r="L3457">
        <v>1473789627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>
        <f>E3457/N3457</f>
        <v>145.86956521739131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11">
        <f>(StarterBook[[#This Row],[deadline]]/86400) + 25569+ (-5/24)</f>
        <v>41852.082638888889</v>
      </c>
      <c r="J3458">
        <v>1406876340</v>
      </c>
      <c r="K3458" s="11">
        <f>(StarterBook[[#This Row],[launched_at]]/86400)+25569+(-5/24)</f>
        <v>41820.997303240736</v>
      </c>
      <c r="L3458">
        <v>1404190567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>
        <f>E3458/N3458</f>
        <v>358.6875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11">
        <f>(StarterBook[[#This Row],[deadline]]/86400) + 25569+ (-5/24)</f>
        <v>42047.040972222218</v>
      </c>
      <c r="J3459">
        <v>1423720740</v>
      </c>
      <c r="K3459" s="11">
        <f>(StarterBook[[#This Row],[launched_at]]/86400)+25569+(-5/24)</f>
        <v>42016.498344907406</v>
      </c>
      <c r="L3459">
        <v>1421081857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>
        <f>E3459/N3459</f>
        <v>50.981818181818184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11">
        <f>(StarterBook[[#This Row],[deadline]]/86400) + 25569+ (-5/24)</f>
        <v>42037.977083333331</v>
      </c>
      <c r="J3460">
        <v>1422937620</v>
      </c>
      <c r="K3460" s="11">
        <f>(StarterBook[[#This Row],[launched_at]]/86400)+25569+(-5/24)</f>
        <v>42010.994247685179</v>
      </c>
      <c r="L3460">
        <v>1420606303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>
        <f>E3460/N3460</f>
        <v>45.037037037037038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11">
        <f>(StarterBook[[#This Row],[deadline]]/86400) + 25569+ (-5/24)</f>
        <v>42510.271527777775</v>
      </c>
      <c r="J3461">
        <v>1463743860</v>
      </c>
      <c r="K3461" s="11">
        <f>(StarterBook[[#This Row],[launched_at]]/86400)+25569+(-5/24)</f>
        <v>42480.271527777775</v>
      </c>
      <c r="L3461">
        <v>1461151860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>
        <f>E3461/N3461</f>
        <v>17.527777777777779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11">
        <f>(StarterBook[[#This Row],[deadline]]/86400) + 25569+ (-5/24)</f>
        <v>41866.318888888891</v>
      </c>
      <c r="J3462">
        <v>1408106352</v>
      </c>
      <c r="K3462" s="11">
        <f>(StarterBook[[#This Row],[launched_at]]/86400)+25569+(-5/24)</f>
        <v>41852.318888888891</v>
      </c>
      <c r="L3462">
        <v>1406896752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>
        <f>E3462/N3462</f>
        <v>50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11">
        <f>(StarterBook[[#This Row],[deadline]]/86400) + 25569+ (-5/24)</f>
        <v>42671.916666666664</v>
      </c>
      <c r="J3463">
        <v>1477710000</v>
      </c>
      <c r="K3463" s="11">
        <f>(StarterBook[[#This Row],[launched_at]]/86400)+25569+(-5/24)</f>
        <v>42643.424525462957</v>
      </c>
      <c r="L3463">
        <v>1475248279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>
        <f>E3463/N3463</f>
        <v>57.916666666666664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11">
        <f>(StarterBook[[#This Row],[deadline]]/86400) + 25569+ (-5/24)</f>
        <v>42195.541666666664</v>
      </c>
      <c r="J3464">
        <v>1436551200</v>
      </c>
      <c r="K3464" s="11">
        <f>(StarterBook[[#This Row],[launched_at]]/86400)+25569+(-5/24)</f>
        <v>42179.690138888887</v>
      </c>
      <c r="L3464">
        <v>1435181628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>
        <f>E3464/N3464</f>
        <v>29.705882352941178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11">
        <f>(StarterBook[[#This Row],[deadline]]/86400) + 25569+ (-5/24)</f>
        <v>42653.957638888889</v>
      </c>
      <c r="J3465">
        <v>1476158340</v>
      </c>
      <c r="K3465" s="11">
        <f>(StarterBook[[#This Row],[launched_at]]/86400)+25569+(-5/24)</f>
        <v>42612.710474537038</v>
      </c>
      <c r="L3465">
        <v>1472594585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>
        <f>E3465/N3465</f>
        <v>90.684210526315795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11">
        <f>(StarterBook[[#This Row],[deadline]]/86400) + 25569+ (-5/24)</f>
        <v>42604.921724537031</v>
      </c>
      <c r="J3466">
        <v>1471921637</v>
      </c>
      <c r="K3466" s="11">
        <f>(StarterBook[[#This Row],[launched_at]]/86400)+25569+(-5/24)</f>
        <v>42574.921724537031</v>
      </c>
      <c r="L3466">
        <v>1469329637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>
        <f>E3466/N3466</f>
        <v>55.012688172043013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11">
        <f>(StarterBook[[#This Row],[deadline]]/86400) + 25569+ (-5/24)</f>
        <v>42225.458333333336</v>
      </c>
      <c r="J3467">
        <v>1439136000</v>
      </c>
      <c r="K3467" s="11">
        <f>(StarterBook[[#This Row],[launched_at]]/86400)+25569+(-5/24)</f>
        <v>42200.417499999996</v>
      </c>
      <c r="L3467">
        <v>1436972472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>
        <f>E3467/N3467</f>
        <v>57.222222222222221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11">
        <f>(StarterBook[[#This Row],[deadline]]/86400) + 25569+ (-5/24)</f>
        <v>42479.769097222219</v>
      </c>
      <c r="J3468">
        <v>1461108450</v>
      </c>
      <c r="K3468" s="11">
        <f>(StarterBook[[#This Row],[launched_at]]/86400)+25569+(-5/24)</f>
        <v>42419.810763888883</v>
      </c>
      <c r="L3468">
        <v>1455928050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>
        <f>E3468/N3468</f>
        <v>72.950819672131146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11">
        <f>(StarterBook[[#This Row],[deadline]]/86400) + 25569+ (-5/24)</f>
        <v>42083.421666666669</v>
      </c>
      <c r="J3469">
        <v>1426864032</v>
      </c>
      <c r="K3469" s="11">
        <f>(StarterBook[[#This Row],[launched_at]]/86400)+25569+(-5/24)</f>
        <v>42053.463333333326</v>
      </c>
      <c r="L3469">
        <v>1424275632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>
        <f>E3469/N3469</f>
        <v>64.468085106382972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11">
        <f>(StarterBook[[#This Row],[deadline]]/86400) + 25569+ (-5/24)</f>
        <v>42633.916666666664</v>
      </c>
      <c r="J3470">
        <v>1474426800</v>
      </c>
      <c r="K3470" s="11">
        <f>(StarterBook[[#This Row],[launched_at]]/86400)+25569+(-5/24)</f>
        <v>42605.55704861111</v>
      </c>
      <c r="L3470">
        <v>1471976529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>
        <f>E3470/N3470</f>
        <v>716.35294117647061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11">
        <f>(StarterBook[[#This Row],[deadline]]/86400) + 25569+ (-5/24)</f>
        <v>42488.433391203704</v>
      </c>
      <c r="J3471">
        <v>1461857045</v>
      </c>
      <c r="K3471" s="11">
        <f>(StarterBook[[#This Row],[launched_at]]/86400)+25569+(-5/24)</f>
        <v>42458.433391203704</v>
      </c>
      <c r="L3471">
        <v>1459265045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>
        <f>E3471/N3471</f>
        <v>50.396825396825399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11">
        <f>(StarterBook[[#This Row],[deadline]]/86400) + 25569+ (-5/24)</f>
        <v>42566.693055555552</v>
      </c>
      <c r="J3472">
        <v>1468618680</v>
      </c>
      <c r="K3472" s="11">
        <f>(StarterBook[[#This Row],[launched_at]]/86400)+25569+(-5/24)</f>
        <v>42528.813680555548</v>
      </c>
      <c r="L3472">
        <v>1465345902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>
        <f>E3472/N3472</f>
        <v>41.666666666666664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11">
        <f>(StarterBook[[#This Row],[deadline]]/86400) + 25569+ (-5/24)</f>
        <v>41882.625</v>
      </c>
      <c r="J3473">
        <v>1409515200</v>
      </c>
      <c r="K3473" s="11">
        <f>(StarterBook[[#This Row],[launched_at]]/86400)+25569+(-5/24)</f>
        <v>41841.61215277778</v>
      </c>
      <c r="L3473">
        <v>1405971690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>
        <f>E3473/N3473</f>
        <v>35.766666666666666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11">
        <f>(StarterBook[[#This Row],[deadline]]/86400) + 25569+ (-5/24)</f>
        <v>41949.040972222218</v>
      </c>
      <c r="J3474">
        <v>1415253540</v>
      </c>
      <c r="K3474" s="11">
        <f>(StarterBook[[#This Row],[launched_at]]/86400)+25569+(-5/24)</f>
        <v>41927.962164351848</v>
      </c>
      <c r="L3474">
        <v>1413432331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>
        <f>E3474/N3474</f>
        <v>88.739130434782609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11">
        <f>(StarterBook[[#This Row],[deadline]]/86400) + 25569+ (-5/24)</f>
        <v>42083.643749999996</v>
      </c>
      <c r="J3475">
        <v>1426883220</v>
      </c>
      <c r="K3475" s="11">
        <f>(StarterBook[[#This Row],[launched_at]]/86400)+25569+(-5/24)</f>
        <v>42062.626111111109</v>
      </c>
      <c r="L3475">
        <v>1425067296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>
        <f>E3475/N3475</f>
        <v>148.4848484848485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11">
        <f>(StarterBook[[#This Row],[deadline]]/86400) + 25569+ (-5/24)</f>
        <v>42571.293182870366</v>
      </c>
      <c r="J3476">
        <v>1469016131</v>
      </c>
      <c r="K3476" s="11">
        <f>(StarterBook[[#This Row],[launched_at]]/86400)+25569+(-5/24)</f>
        <v>42541.293182870366</v>
      </c>
      <c r="L3476">
        <v>1466424131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>
        <f>E3476/N3476</f>
        <v>51.794871794871796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11">
        <f>(StarterBook[[#This Row],[deadline]]/86400) + 25569+ (-5/24)</f>
        <v>41945.791666666664</v>
      </c>
      <c r="J3477">
        <v>1414972800</v>
      </c>
      <c r="K3477" s="11">
        <f>(StarterBook[[#This Row],[launched_at]]/86400)+25569+(-5/24)</f>
        <v>41918.672499999993</v>
      </c>
      <c r="L3477">
        <v>1412629704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>
        <f>E3477/N3477</f>
        <v>20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11">
        <f>(StarterBook[[#This Row],[deadline]]/86400) + 25569+ (-5/24)</f>
        <v>41938.916666666664</v>
      </c>
      <c r="J3478">
        <v>1414378800</v>
      </c>
      <c r="K3478" s="11">
        <f>(StarterBook[[#This Row],[launched_at]]/86400)+25569+(-5/24)</f>
        <v>41921.071643518517</v>
      </c>
      <c r="L3478">
        <v>1412836990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>
        <f>E3478/N3478</f>
        <v>52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11">
        <f>(StarterBook[[#This Row],[deadline]]/86400) + 25569+ (-5/24)</f>
        <v>42140.916666666664</v>
      </c>
      <c r="J3479">
        <v>1431831600</v>
      </c>
      <c r="K3479" s="11">
        <f>(StarterBook[[#This Row],[launched_at]]/86400)+25569+(-5/24)</f>
        <v>42128.528275462959</v>
      </c>
      <c r="L3479">
        <v>1430761243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>
        <f>E3479/N3479</f>
        <v>53.230769230769234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11">
        <f>(StarterBook[[#This Row],[deadline]]/86400) + 25569+ (-5/24)</f>
        <v>42079.666666666664</v>
      </c>
      <c r="J3480">
        <v>1426539600</v>
      </c>
      <c r="K3480" s="11">
        <f>(StarterBook[[#This Row],[launched_at]]/86400)+25569+(-5/24)</f>
        <v>42053.708587962959</v>
      </c>
      <c r="L3480">
        <v>1424296822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>
        <f>E3480/N3480</f>
        <v>39.596491228070178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11">
        <f>(StarterBook[[#This Row],[deadline]]/86400) + 25569+ (-5/24)</f>
        <v>41811.64675925926</v>
      </c>
      <c r="J3481">
        <v>1403382680</v>
      </c>
      <c r="K3481" s="11">
        <f>(StarterBook[[#This Row],[launched_at]]/86400)+25569+(-5/24)</f>
        <v>41781.64675925926</v>
      </c>
      <c r="L3481">
        <v>1400790680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>
        <f>E3481/N3481</f>
        <v>34.25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11">
        <f>(StarterBook[[#This Row],[deadline]]/86400) + 25569+ (-5/24)</f>
        <v>42195.666666666664</v>
      </c>
      <c r="J3482">
        <v>1436562000</v>
      </c>
      <c r="K3482" s="11">
        <f>(StarterBook[[#This Row],[launched_at]]/86400)+25569+(-5/24)</f>
        <v>42171.109108796292</v>
      </c>
      <c r="L3482">
        <v>1434440227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>
        <f>E3482/N3482</f>
        <v>164.61538461538461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11">
        <f>(StarterBook[[#This Row],[deadline]]/86400) + 25569+ (-5/24)</f>
        <v>42006.039212962962</v>
      </c>
      <c r="J3483">
        <v>1420178188</v>
      </c>
      <c r="K3483" s="11">
        <f>(StarterBook[[#This Row],[launched_at]]/86400)+25569+(-5/24)</f>
        <v>41989.039212962962</v>
      </c>
      <c r="L3483">
        <v>1418709388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>
        <f>E3483/N3483</f>
        <v>125.05263157894737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11">
        <f>(StarterBook[[#This Row],[deadline]]/86400) + 25569+ (-5/24)</f>
        <v>41826.563263888886</v>
      </c>
      <c r="J3484">
        <v>1404671466</v>
      </c>
      <c r="K3484" s="11">
        <f>(StarterBook[[#This Row],[launched_at]]/86400)+25569+(-5/24)</f>
        <v>41796.563263888886</v>
      </c>
      <c r="L3484">
        <v>1402079466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>
        <f>E3484/N3484</f>
        <v>51.875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11">
        <f>(StarterBook[[#This Row],[deadline]]/86400) + 25569+ (-5/24)</f>
        <v>41823.460428240738</v>
      </c>
      <c r="J3485">
        <v>1404403381</v>
      </c>
      <c r="K3485" s="11">
        <f>(StarterBook[[#This Row],[launched_at]]/86400)+25569+(-5/24)</f>
        <v>41793.460428240738</v>
      </c>
      <c r="L3485">
        <v>1401811381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>
        <f>E3485/N3485</f>
        <v>40.285714285714285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11">
        <f>(StarterBook[[#This Row],[deadline]]/86400) + 25569+ (-5/24)</f>
        <v>42536.552071759252</v>
      </c>
      <c r="J3486">
        <v>1466014499</v>
      </c>
      <c r="K3486" s="11">
        <f>(StarterBook[[#This Row],[launched_at]]/86400)+25569+(-5/24)</f>
        <v>42506.552071759252</v>
      </c>
      <c r="L3486">
        <v>1463422499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>
        <f>E3486/N3486</f>
        <v>64.909090909090907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11">
        <f>(StarterBook[[#This Row],[deadline]]/86400) + 25569+ (-5/24)</f>
        <v>42402.484722222223</v>
      </c>
      <c r="J3487">
        <v>1454431080</v>
      </c>
      <c r="K3487" s="11">
        <f>(StarterBook[[#This Row],[launched_at]]/86400)+25569+(-5/24)</f>
        <v>42372.484722222223</v>
      </c>
      <c r="L3487">
        <v>1451839080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>
        <f>E3487/N3487</f>
        <v>55.333333333333336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11">
        <f>(StarterBook[[#This Row],[deadline]]/86400) + 25569+ (-5/24)</f>
        <v>42158.082638888889</v>
      </c>
      <c r="J3488">
        <v>1433314740</v>
      </c>
      <c r="K3488" s="11">
        <f>(StarterBook[[#This Row],[launched_at]]/86400)+25569+(-5/24)</f>
        <v>42126.666678240734</v>
      </c>
      <c r="L3488">
        <v>1430600401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>
        <f>E3488/N3488</f>
        <v>83.142857142857139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11">
        <f>(StarterBook[[#This Row],[deadline]]/86400) + 25569+ (-5/24)</f>
        <v>42179.732083333329</v>
      </c>
      <c r="J3489">
        <v>1435185252</v>
      </c>
      <c r="K3489" s="11">
        <f>(StarterBook[[#This Row],[launched_at]]/86400)+25569+(-5/24)</f>
        <v>42149.732083333329</v>
      </c>
      <c r="L3489">
        <v>1432593252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>
        <f>E3489/N3489</f>
        <v>38.712121212121211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11">
        <f>(StarterBook[[#This Row],[deadline]]/86400) + 25569+ (-5/24)</f>
        <v>42111.458333333336</v>
      </c>
      <c r="J3490">
        <v>1429286400</v>
      </c>
      <c r="K3490" s="11">
        <f>(StarterBook[[#This Row],[launched_at]]/86400)+25569+(-5/24)</f>
        <v>42087.55972222222</v>
      </c>
      <c r="L3490">
        <v>1427221560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>
        <f>E3490/N3490</f>
        <v>125.37931034482759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11">
        <f>(StarterBook[[#This Row],[deadline]]/86400) + 25569+ (-5/24)</f>
        <v>41783.666666666664</v>
      </c>
      <c r="J3491">
        <v>1400965200</v>
      </c>
      <c r="K3491" s="11">
        <f>(StarterBook[[#This Row],[launched_at]]/86400)+25569+(-5/24)</f>
        <v>41753.427442129629</v>
      </c>
      <c r="L3491">
        <v>1398352531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>
        <f>E3491/N3491</f>
        <v>78.263888888888886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11">
        <f>(StarterBook[[#This Row],[deadline]]/86400) + 25569+ (-5/24)</f>
        <v>42473.594027777777</v>
      </c>
      <c r="J3492">
        <v>1460574924</v>
      </c>
      <c r="K3492" s="11">
        <f>(StarterBook[[#This Row],[launched_at]]/86400)+25569+(-5/24)</f>
        <v>42443.594027777777</v>
      </c>
      <c r="L3492">
        <v>1457982924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>
        <f>E3492/N3492</f>
        <v>47.222222222222221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11">
        <f>(StarterBook[[#This Row],[deadline]]/86400) + 25569+ (-5/24)</f>
        <v>42142.041481481479</v>
      </c>
      <c r="J3493">
        <v>1431928784</v>
      </c>
      <c r="K3493" s="11">
        <f>(StarterBook[[#This Row],[launched_at]]/86400)+25569+(-5/24)</f>
        <v>42121.041481481479</v>
      </c>
      <c r="L3493">
        <v>1430114384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>
        <f>E3493/N3493</f>
        <v>79.099999999999994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11">
        <f>(StarterBook[[#This Row],[deadline]]/86400) + 25569+ (-5/24)</f>
        <v>42302.800891203697</v>
      </c>
      <c r="J3494">
        <v>1445818397</v>
      </c>
      <c r="K3494" s="11">
        <f>(StarterBook[[#This Row],[launched_at]]/86400)+25569+(-5/24)</f>
        <v>42267.800891203697</v>
      </c>
      <c r="L3494">
        <v>1442794397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>
        <f>E3494/N3494</f>
        <v>114.29199999999999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11">
        <f>(StarterBook[[#This Row],[deadline]]/86400) + 25569+ (-5/24)</f>
        <v>41868.007638888885</v>
      </c>
      <c r="J3495">
        <v>1408252260</v>
      </c>
      <c r="K3495" s="11">
        <f>(StarterBook[[#This Row],[launched_at]]/86400)+25569+(-5/24)</f>
        <v>41848.657824074071</v>
      </c>
      <c r="L3495">
        <v>1406580436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>
        <f>E3495/N3495</f>
        <v>51.724137931034484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11">
        <f>(StarterBook[[#This Row],[deadline]]/86400) + 25569+ (-5/24)</f>
        <v>42700.041666666664</v>
      </c>
      <c r="J3496">
        <v>1480140000</v>
      </c>
      <c r="K3496" s="11">
        <f>(StarterBook[[#This Row],[launched_at]]/86400)+25569+(-5/24)</f>
        <v>42689.006655092591</v>
      </c>
      <c r="L3496">
        <v>1479186575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>
        <f>E3496/N3496</f>
        <v>30.76923076923077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11">
        <f>(StarterBook[[#This Row],[deadline]]/86400) + 25569+ (-5/24)</f>
        <v>41944.512499999997</v>
      </c>
      <c r="J3497">
        <v>1414862280</v>
      </c>
      <c r="K3497" s="11">
        <f>(StarterBook[[#This Row],[launched_at]]/86400)+25569+(-5/24)</f>
        <v>41915.554502314808</v>
      </c>
      <c r="L3497">
        <v>1412360309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>
        <f>E3497/N3497</f>
        <v>74.208333333333329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11">
        <f>(StarterBook[[#This Row],[deadline]]/86400) + 25569+ (-5/24)</f>
        <v>42624.638495370367</v>
      </c>
      <c r="J3498">
        <v>1473625166</v>
      </c>
      <c r="K3498" s="11">
        <f>(StarterBook[[#This Row],[launched_at]]/86400)+25569+(-5/24)</f>
        <v>42584.638495370367</v>
      </c>
      <c r="L3498">
        <v>1470169166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>
        <f>E3498/N3498</f>
        <v>47.846153846153847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11">
        <f>(StarterBook[[#This Row],[deadline]]/86400) + 25569+ (-5/24)</f>
        <v>42523.708333333336</v>
      </c>
      <c r="J3499">
        <v>1464904800</v>
      </c>
      <c r="K3499" s="11">
        <f>(StarterBook[[#This Row],[launched_at]]/86400)+25569+(-5/24)</f>
        <v>42511.53361111111</v>
      </c>
      <c r="L3499">
        <v>1463852904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>
        <f>E3499/N3499</f>
        <v>34.408163265306122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11">
        <f>(StarterBook[[#This Row],[deadline]]/86400) + 25569+ (-5/24)</f>
        <v>42518.697222222218</v>
      </c>
      <c r="J3500">
        <v>1464471840</v>
      </c>
      <c r="K3500" s="11">
        <f>(StarterBook[[#This Row],[launched_at]]/86400)+25569+(-5/24)</f>
        <v>42458.950277777774</v>
      </c>
      <c r="L3500">
        <v>1459309704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>
        <f>E3500/N3500</f>
        <v>40.238095238095241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11">
        <f>(StarterBook[[#This Row],[deadline]]/86400) + 25569+ (-5/24)</f>
        <v>42186.082638888889</v>
      </c>
      <c r="J3501">
        <v>1435733940</v>
      </c>
      <c r="K3501" s="11">
        <f>(StarterBook[[#This Row],[launched_at]]/86400)+25569+(-5/24)</f>
        <v>42131.827835648146</v>
      </c>
      <c r="L3501">
        <v>1431046325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>
        <f>E3501/N3501</f>
        <v>60.285714285714285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11">
        <f>(StarterBook[[#This Row],[deadline]]/86400) + 25569+ (-5/24)</f>
        <v>42435.999305555553</v>
      </c>
      <c r="J3502">
        <v>1457326740</v>
      </c>
      <c r="K3502" s="11">
        <f>(StarterBook[[#This Row],[launched_at]]/86400)+25569+(-5/24)</f>
        <v>42419.711087962962</v>
      </c>
      <c r="L3502">
        <v>1455919438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>
        <f>E3502/N3502</f>
        <v>25.30952380952381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11">
        <f>(StarterBook[[#This Row],[deadline]]/86400) + 25569+ (-5/24)</f>
        <v>42258.555497685178</v>
      </c>
      <c r="J3503">
        <v>1441995595</v>
      </c>
      <c r="K3503" s="11">
        <f>(StarterBook[[#This Row],[launched_at]]/86400)+25569+(-5/24)</f>
        <v>42233.555497685178</v>
      </c>
      <c r="L3503">
        <v>1439835595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>
        <f>E3503/N3503</f>
        <v>35.952380952380949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11">
        <f>(StarterBook[[#This Row],[deadline]]/86400) + 25569+ (-5/24)</f>
        <v>42444.957638888889</v>
      </c>
      <c r="J3504">
        <v>1458100740</v>
      </c>
      <c r="K3504" s="11">
        <f>(StarterBook[[#This Row],[launched_at]]/86400)+25569+(-5/24)</f>
        <v>42430.631064814814</v>
      </c>
      <c r="L3504">
        <v>1456862924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>
        <f>E3504/N3504</f>
        <v>136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11">
        <f>(StarterBook[[#This Row],[deadline]]/86400) + 25569+ (-5/24)</f>
        <v>42575.27</v>
      </c>
      <c r="J3505">
        <v>1469359728</v>
      </c>
      <c r="K3505" s="11">
        <f>(StarterBook[[#This Row],[launched_at]]/86400)+25569+(-5/24)</f>
        <v>42545.27</v>
      </c>
      <c r="L3505">
        <v>1466767728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>
        <f>E3505/N3505</f>
        <v>70.763157894736835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11">
        <f>(StarterBook[[#This Row],[deadline]]/86400) + 25569+ (-5/24)</f>
        <v>42327.582071759258</v>
      </c>
      <c r="J3506">
        <v>1447959491</v>
      </c>
      <c r="K3506" s="11">
        <f>(StarterBook[[#This Row],[launched_at]]/86400)+25569+(-5/24)</f>
        <v>42297.540405092594</v>
      </c>
      <c r="L3506">
        <v>1445363891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>
        <f>E3506/N3506</f>
        <v>125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11">
        <f>(StarterBook[[#This Row],[deadline]]/86400) + 25569+ (-5/24)</f>
        <v>41771.958333333328</v>
      </c>
      <c r="J3507">
        <v>1399953600</v>
      </c>
      <c r="K3507" s="11">
        <f>(StarterBook[[#This Row],[launched_at]]/86400)+25569+(-5/24)</f>
        <v>41760.727372685185</v>
      </c>
      <c r="L3507">
        <v>1398983245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>
        <f>E3507/N3507</f>
        <v>66.512820512820511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11">
        <f>(StarterBook[[#This Row],[deadline]]/86400) + 25569+ (-5/24)</f>
        <v>41874.525925925926</v>
      </c>
      <c r="J3508">
        <v>1408815440</v>
      </c>
      <c r="K3508" s="11">
        <f>(StarterBook[[#This Row],[launched_at]]/86400)+25569+(-5/24)</f>
        <v>41829.525925925926</v>
      </c>
      <c r="L3508">
        <v>1404927440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>
        <f>E3508/N3508</f>
        <v>105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11">
        <f>(StarterBook[[#This Row],[deadline]]/86400) + 25569+ (-5/24)</f>
        <v>42521.714548611104</v>
      </c>
      <c r="J3509">
        <v>1464732537</v>
      </c>
      <c r="K3509" s="11">
        <f>(StarterBook[[#This Row],[launched_at]]/86400)+25569+(-5/24)</f>
        <v>42491.714548611104</v>
      </c>
      <c r="L3509">
        <v>1462140537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>
        <f>E3509/N3509</f>
        <v>145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11">
        <f>(StarterBook[[#This Row],[deadline]]/86400) + 25569+ (-5/24)</f>
        <v>42500.666666666664</v>
      </c>
      <c r="J3510">
        <v>1462914000</v>
      </c>
      <c r="K3510" s="11">
        <f>(StarterBook[[#This Row],[launched_at]]/86400)+25569+(-5/24)</f>
        <v>42477.521446759252</v>
      </c>
      <c r="L3510">
        <v>1460914253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>
        <f>E3510/N3510</f>
        <v>12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11">
        <f>(StarterBook[[#This Row],[deadline]]/86400) + 25569+ (-5/24)</f>
        <v>41963.996527777774</v>
      </c>
      <c r="J3511">
        <v>1416545700</v>
      </c>
      <c r="K3511" s="11">
        <f>(StarterBook[[#This Row],[launched_at]]/86400)+25569+(-5/24)</f>
        <v>41950.651226851849</v>
      </c>
      <c r="L3511">
        <v>1415392666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>
        <f>E3511/N3511</f>
        <v>96.666666666666671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11">
        <f>(StarterBook[[#This Row],[deadline]]/86400) + 25569+ (-5/24)</f>
        <v>41822.412569444445</v>
      </c>
      <c r="J3512">
        <v>1404312846</v>
      </c>
      <c r="K3512" s="11">
        <f>(StarterBook[[#This Row],[launched_at]]/86400)+25569+(-5/24)</f>
        <v>41802.412569444445</v>
      </c>
      <c r="L3512">
        <v>1402584846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>
        <f>E3512/N3512</f>
        <v>60.333333333333336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11">
        <f>(StarterBook[[#This Row],[deadline]]/86400) + 25569+ (-5/24)</f>
        <v>41950.5625</v>
      </c>
      <c r="J3513">
        <v>1415385000</v>
      </c>
      <c r="K3513" s="11">
        <f>(StarterBook[[#This Row],[launched_at]]/86400)+25569+(-5/24)</f>
        <v>41927.665451388886</v>
      </c>
      <c r="L3513">
        <v>1413406695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>
        <f>E3513/N3513</f>
        <v>79.89473684210526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11">
        <f>(StarterBook[[#This Row],[deadline]]/86400) + 25569+ (-5/24)</f>
        <v>42117.286944444444</v>
      </c>
      <c r="J3514">
        <v>1429789992</v>
      </c>
      <c r="K3514" s="11">
        <f>(StarterBook[[#This Row],[launched_at]]/86400)+25569+(-5/24)</f>
        <v>42057.328611111108</v>
      </c>
      <c r="L3514">
        <v>1424609592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>
        <f>E3514/N3514</f>
        <v>58.823529411764703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11">
        <f>(StarterBook[[#This Row],[deadline]]/86400) + 25569+ (-5/24)</f>
        <v>41793.999305555553</v>
      </c>
      <c r="J3515">
        <v>1401857940</v>
      </c>
      <c r="K3515" s="11">
        <f>(StarterBook[[#This Row],[launched_at]]/86400)+25569+(-5/24)</f>
        <v>41780.887870370367</v>
      </c>
      <c r="L3515">
        <v>1400725112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>
        <f>E3515/N3515</f>
        <v>75.340909090909093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11">
        <f>(StarterBook[[#This Row],[deadline]]/86400) + 25569+ (-5/24)</f>
        <v>42036.999305555553</v>
      </c>
      <c r="J3516">
        <v>1422853140</v>
      </c>
      <c r="K3516" s="11">
        <f>(StarterBook[[#This Row],[launched_at]]/86400)+25569+(-5/24)</f>
        <v>42020.638333333329</v>
      </c>
      <c r="L3516">
        <v>1421439552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>
        <f>E3516/N3516</f>
        <v>55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11">
        <f>(StarterBook[[#This Row],[deadline]]/86400) + 25569+ (-5/24)</f>
        <v>42155.564479166664</v>
      </c>
      <c r="J3517">
        <v>1433097171</v>
      </c>
      <c r="K3517" s="11">
        <f>(StarterBook[[#This Row],[launched_at]]/86400)+25569+(-5/24)</f>
        <v>42125.564479166664</v>
      </c>
      <c r="L3517">
        <v>1430505171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>
        <f>E3517/N3517</f>
        <v>66.956521739130437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11">
        <f>(StarterBook[[#This Row],[deadline]]/86400) + 25569+ (-5/24)</f>
        <v>41889.916666666664</v>
      </c>
      <c r="J3518">
        <v>1410145200</v>
      </c>
      <c r="K3518" s="11">
        <f>(StarterBook[[#This Row],[launched_at]]/86400)+25569+(-5/24)</f>
        <v>41855.801736111105</v>
      </c>
      <c r="L3518">
        <v>1407197670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>
        <f>E3518/N3518</f>
        <v>227.27272727272728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11">
        <f>(StarterBook[[#This Row],[deadline]]/86400) + 25569+ (-5/24)</f>
        <v>41824.25</v>
      </c>
      <c r="J3519">
        <v>1404471600</v>
      </c>
      <c r="K3519" s="11">
        <f>(StarterBook[[#This Row],[launched_at]]/86400)+25569+(-5/24)</f>
        <v>41794.609189814808</v>
      </c>
      <c r="L3519">
        <v>1401910634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>
        <f>E3519/N3519</f>
        <v>307.69230769230768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11">
        <f>(StarterBook[[#This Row],[deadline]]/86400) + 25569+ (-5/24)</f>
        <v>41914.38958333333</v>
      </c>
      <c r="J3520">
        <v>1412259660</v>
      </c>
      <c r="K3520" s="11">
        <f>(StarterBook[[#This Row],[launched_at]]/86400)+25569+(-5/24)</f>
        <v>41893.575219907405</v>
      </c>
      <c r="L3520">
        <v>1410461299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>
        <f>E3520/N3520</f>
        <v>50.020909090909093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11">
        <f>(StarterBook[[#This Row],[deadline]]/86400) + 25569+ (-5/24)</f>
        <v>42067.390624999993</v>
      </c>
      <c r="J3521">
        <v>1425478950</v>
      </c>
      <c r="K3521" s="11">
        <f>(StarterBook[[#This Row],[launched_at]]/86400)+25569+(-5/24)</f>
        <v>42037.390624999993</v>
      </c>
      <c r="L3521">
        <v>1422886950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>
        <f>E3521/N3521</f>
        <v>72.392857142857139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11">
        <f>(StarterBook[[#This Row],[deadline]]/86400) + 25569+ (-5/24)</f>
        <v>42253.365972222215</v>
      </c>
      <c r="J3522">
        <v>1441547220</v>
      </c>
      <c r="K3522" s="11">
        <f>(StarterBook[[#This Row],[launched_at]]/86400)+25569+(-5/24)</f>
        <v>42227.615879629629</v>
      </c>
      <c r="L3522">
        <v>1439322412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>
        <f>E3522/N3522</f>
        <v>95.952380952380949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11">
        <f>(StarterBook[[#This Row],[deadline]]/86400) + 25569+ (-5/24)</f>
        <v>41911.153009259258</v>
      </c>
      <c r="J3523">
        <v>1411980020</v>
      </c>
      <c r="K3523" s="11">
        <f>(StarterBook[[#This Row],[launched_at]]/86400)+25569+(-5/24)</f>
        <v>41881.153009259258</v>
      </c>
      <c r="L3523">
        <v>1409388020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>
        <f>E3523/N3523</f>
        <v>45.615384615384613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11">
        <f>(StarterBook[[#This Row],[deadline]]/86400) + 25569+ (-5/24)</f>
        <v>42262.212500000001</v>
      </c>
      <c r="J3524">
        <v>1442311560</v>
      </c>
      <c r="K3524" s="11">
        <f>(StarterBook[[#This Row],[launched_at]]/86400)+25569+(-5/24)</f>
        <v>42234.581550925919</v>
      </c>
      <c r="L3524">
        <v>1439924246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>
        <f>E3524/N3524</f>
        <v>41.029411764705884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11">
        <f>(StarterBook[[#This Row],[deadline]]/86400) + 25569+ (-5/24)</f>
        <v>42638.749999999993</v>
      </c>
      <c r="J3525">
        <v>1474844400</v>
      </c>
      <c r="K3525" s="11">
        <f>(StarterBook[[#This Row],[launched_at]]/86400)+25569+(-5/24)</f>
        <v>42581.189212962963</v>
      </c>
      <c r="L3525">
        <v>1469871148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>
        <f>E3525/N3525</f>
        <v>56.825000000000003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11">
        <f>(StarterBook[[#This Row],[deadline]]/86400) + 25569+ (-5/24)</f>
        <v>41894.958333333328</v>
      </c>
      <c r="J3526">
        <v>1410580800</v>
      </c>
      <c r="K3526" s="11">
        <f>(StarterBook[[#This Row],[launched_at]]/86400)+25569+(-5/24)</f>
        <v>41880.555243055554</v>
      </c>
      <c r="L3526">
        <v>1409336373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>
        <f>E3526/N3526</f>
        <v>137.24324324324326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11">
        <f>(StarterBook[[#This Row],[deadline]]/86400) + 25569+ (-5/24)</f>
        <v>42225.458333333336</v>
      </c>
      <c r="J3527">
        <v>1439136000</v>
      </c>
      <c r="K3527" s="11">
        <f>(StarterBook[[#This Row],[launched_at]]/86400)+25569+(-5/24)</f>
        <v>42214.487337962964</v>
      </c>
      <c r="L3527">
        <v>1438188106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>
        <f>E3527/N3527</f>
        <v>75.714285714285708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11">
        <f>(StarterBook[[#This Row],[deadline]]/86400) + 25569+ (-5/24)</f>
        <v>42488.040972222218</v>
      </c>
      <c r="J3528">
        <v>1461823140</v>
      </c>
      <c r="K3528" s="11">
        <f>(StarterBook[[#This Row],[launched_at]]/86400)+25569+(-5/24)</f>
        <v>42460.126979166664</v>
      </c>
      <c r="L3528">
        <v>1459411371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>
        <f>E3528/N3528</f>
        <v>99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11">
        <f>(StarterBook[[#This Row],[deadline]]/86400) + 25569+ (-5/24)</f>
        <v>42195.957638888889</v>
      </c>
      <c r="J3529">
        <v>1436587140</v>
      </c>
      <c r="K3529" s="11">
        <f>(StarterBook[[#This Row],[launched_at]]/86400)+25569+(-5/24)</f>
        <v>42166.814872685187</v>
      </c>
      <c r="L3529">
        <v>1434069205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>
        <f>E3529/N3529</f>
        <v>81.569767441860463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11">
        <f>(StarterBook[[#This Row],[deadline]]/86400) + 25569+ (-5/24)</f>
        <v>42753.293032407404</v>
      </c>
      <c r="J3530">
        <v>1484740918</v>
      </c>
      <c r="K3530" s="11">
        <f>(StarterBook[[#This Row],[launched_at]]/86400)+25569+(-5/24)</f>
        <v>42733.293032407404</v>
      </c>
      <c r="L3530">
        <v>1483012918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>
        <f>E3530/N3530</f>
        <v>45.108108108108105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11">
        <f>(StarterBook[[#This Row],[deadline]]/86400) + 25569+ (-5/24)</f>
        <v>42197.833333333336</v>
      </c>
      <c r="J3531">
        <v>1436749200</v>
      </c>
      <c r="K3531" s="11">
        <f>(StarterBook[[#This Row],[launched_at]]/86400)+25569+(-5/24)</f>
        <v>42177.553449074076</v>
      </c>
      <c r="L3531">
        <v>1434997018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>
        <f>E3531/N3531</f>
        <v>36.666666666666664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11">
        <f>(StarterBook[[#This Row],[deadline]]/86400) + 25569+ (-5/24)</f>
        <v>42470.624999999993</v>
      </c>
      <c r="J3532">
        <v>1460318400</v>
      </c>
      <c r="K3532" s="11">
        <f>(StarterBook[[#This Row],[launched_at]]/86400)+25569+(-5/24)</f>
        <v>42442.41501157407</v>
      </c>
      <c r="L3532">
        <v>1457881057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>
        <f>E3532/N3532</f>
        <v>125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11">
        <f>(StarterBook[[#This Row],[deadline]]/86400) + 25569+ (-5/24)</f>
        <v>42551.44599537037</v>
      </c>
      <c r="J3533">
        <v>1467301334</v>
      </c>
      <c r="K3533" s="11">
        <f>(StarterBook[[#This Row],[launched_at]]/86400)+25569+(-5/24)</f>
        <v>42521.44599537037</v>
      </c>
      <c r="L3533">
        <v>1464709334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>
        <f>E3533/N3533</f>
        <v>49.230769230769234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11">
        <f>(StarterBook[[#This Row],[deadline]]/86400) + 25569+ (-5/24)</f>
        <v>41899.957638888889</v>
      </c>
      <c r="J3534">
        <v>1411012740</v>
      </c>
      <c r="K3534" s="11">
        <f>(StarterBook[[#This Row],[launched_at]]/86400)+25569+(-5/24)</f>
        <v>41884.391516203701</v>
      </c>
      <c r="L3534">
        <v>1409667827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>
        <f>E3534/N3534</f>
        <v>42.296296296296298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11">
        <f>(StarterBook[[#This Row],[deadline]]/86400) + 25569+ (-5/24)</f>
        <v>42319.594525462962</v>
      </c>
      <c r="J3535">
        <v>1447269367</v>
      </c>
      <c r="K3535" s="11">
        <f>(StarterBook[[#This Row],[launched_at]]/86400)+25569+(-5/24)</f>
        <v>42289.552858796298</v>
      </c>
      <c r="L3535">
        <v>1444673767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>
        <f>E3535/N3535</f>
        <v>78.875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11">
        <f>(StarterBook[[#This Row],[deadline]]/86400) + 25569+ (-5/24)</f>
        <v>42278.416932870365</v>
      </c>
      <c r="J3536">
        <v>1443711623</v>
      </c>
      <c r="K3536" s="11">
        <f>(StarterBook[[#This Row],[launched_at]]/86400)+25569+(-5/24)</f>
        <v>42243.416932870365</v>
      </c>
      <c r="L3536">
        <v>1440687623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>
        <f>E3536/N3536</f>
        <v>38.284313725490193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11">
        <f>(StarterBook[[#This Row],[deadline]]/86400) + 25569+ (-5/24)</f>
        <v>42279.541666666664</v>
      </c>
      <c r="J3537">
        <v>1443808800</v>
      </c>
      <c r="K3537" s="11">
        <f>(StarterBook[[#This Row],[launched_at]]/86400)+25569+(-5/24)</f>
        <v>42248.431828703702</v>
      </c>
      <c r="L3537">
        <v>1441120910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>
        <f>E3537/N3537</f>
        <v>44.847826086956523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11">
        <f>(StarterBook[[#This Row],[deadline]]/86400) + 25569+ (-5/24)</f>
        <v>42358.290972222218</v>
      </c>
      <c r="J3538">
        <v>1450612740</v>
      </c>
      <c r="K3538" s="11">
        <f>(StarterBook[[#This Row],[launched_at]]/86400)+25569+(-5/24)</f>
        <v>42328.518807870372</v>
      </c>
      <c r="L3538">
        <v>1448040425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>
        <f>E3538/N3538</f>
        <v>13.529411764705882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11">
        <f>(StarterBook[[#This Row],[deadline]]/86400) + 25569+ (-5/24)</f>
        <v>41960.124305555553</v>
      </c>
      <c r="J3539">
        <v>1416211140</v>
      </c>
      <c r="K3539" s="11">
        <f>(StarterBook[[#This Row],[launched_at]]/86400)+25569+(-5/24)</f>
        <v>41923.146018518521</v>
      </c>
      <c r="L3539">
        <v>1413016216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>
        <f>E3539/N3539</f>
        <v>43.5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11">
        <f>(StarterBook[[#This Row],[deadline]]/86400) + 25569+ (-5/24)</f>
        <v>42599.212268518517</v>
      </c>
      <c r="J3540">
        <v>1471428340</v>
      </c>
      <c r="K3540" s="11">
        <f>(StarterBook[[#This Row],[launched_at]]/86400)+25569+(-5/24)</f>
        <v>42571.212268518517</v>
      </c>
      <c r="L3540">
        <v>1469009140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>
        <f>E3540/N3540</f>
        <v>30.951807228915662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11">
        <f>(StarterBook[[#This Row],[deadline]]/86400) + 25569+ (-5/24)</f>
        <v>42621.547708333332</v>
      </c>
      <c r="J3541">
        <v>1473358122</v>
      </c>
      <c r="K3541" s="11">
        <f>(StarterBook[[#This Row],[launched_at]]/86400)+25569+(-5/24)</f>
        <v>42600.547708333332</v>
      </c>
      <c r="L3541">
        <v>1471543722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>
        <f>E3541/N3541</f>
        <v>55.230769230769234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11">
        <f>(StarterBook[[#This Row],[deadline]]/86400) + 25569+ (-5/24)</f>
        <v>42546.795034722221</v>
      </c>
      <c r="J3542">
        <v>1466899491</v>
      </c>
      <c r="K3542" s="11">
        <f>(StarterBook[[#This Row],[launched_at]]/86400)+25569+(-5/24)</f>
        <v>42516.795034722221</v>
      </c>
      <c r="L3542">
        <v>1464307491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>
        <f>E3542/N3542</f>
        <v>46.125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11">
        <f>(StarterBook[[#This Row],[deadline]]/86400) + 25569+ (-5/24)</f>
        <v>42247.521701388883</v>
      </c>
      <c r="J3543">
        <v>1441042275</v>
      </c>
      <c r="K3543" s="11">
        <f>(StarterBook[[#This Row],[launched_at]]/86400)+25569+(-5/24)</f>
        <v>42222.521701388883</v>
      </c>
      <c r="L3543">
        <v>1438882275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>
        <f>E3543/N3543</f>
        <v>39.375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11">
        <f>(StarterBook[[#This Row],[deadline]]/86400) + 25569+ (-5/24)</f>
        <v>41889.391458333332</v>
      </c>
      <c r="J3544">
        <v>1410099822</v>
      </c>
      <c r="K3544" s="11">
        <f>(StarterBook[[#This Row],[launched_at]]/86400)+25569+(-5/24)</f>
        <v>41829.391458333332</v>
      </c>
      <c r="L3544">
        <v>1404915822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>
        <f>E3544/N3544</f>
        <v>66.152941176470591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11">
        <f>(StarterBook[[#This Row],[deadline]]/86400) + 25569+ (-5/24)</f>
        <v>42180.546979166662</v>
      </c>
      <c r="J3545">
        <v>1435255659</v>
      </c>
      <c r="K3545" s="11">
        <f>(StarterBook[[#This Row],[launched_at]]/86400)+25569+(-5/24)</f>
        <v>42150.546979166662</v>
      </c>
      <c r="L3545">
        <v>1432663659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>
        <f>E3545/N3545</f>
        <v>54.137931034482762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11">
        <f>(StarterBook[[#This Row],[deadline]]/86400) + 25569+ (-5/24)</f>
        <v>42070.623344907406</v>
      </c>
      <c r="J3546">
        <v>1425758257</v>
      </c>
      <c r="K3546" s="11">
        <f>(StarterBook[[#This Row],[launched_at]]/86400)+25569+(-5/24)</f>
        <v>42040.623344907406</v>
      </c>
      <c r="L3546">
        <v>1423166257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>
        <f>E3546/N3546</f>
        <v>104.16666666666667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11">
        <f>(StarterBook[[#This Row],[deadline]]/86400) + 25569+ (-5/24)</f>
        <v>42105.599062499998</v>
      </c>
      <c r="J3547">
        <v>1428780159</v>
      </c>
      <c r="K3547" s="11">
        <f>(StarterBook[[#This Row],[launched_at]]/86400)+25569+(-5/24)</f>
        <v>42075.599062499998</v>
      </c>
      <c r="L3547">
        <v>1426188159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>
        <f>E3547/N3547</f>
        <v>31.375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11">
        <f>(StarterBook[[#This Row],[deadline]]/86400) + 25569+ (-5/24)</f>
        <v>42094.957638888889</v>
      </c>
      <c r="J3548">
        <v>1427860740</v>
      </c>
      <c r="K3548" s="11">
        <f>(StarterBook[[#This Row],[launched_at]]/86400)+25569+(-5/24)</f>
        <v>42073.452361111107</v>
      </c>
      <c r="L3548">
        <v>1426002684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>
        <f>E3548/N3548</f>
        <v>59.210526315789473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11">
        <f>(StarterBook[[#This Row],[deadline]]/86400) + 25569+ (-5/24)</f>
        <v>42503.957638888889</v>
      </c>
      <c r="J3549">
        <v>1463198340</v>
      </c>
      <c r="K3549" s="11">
        <f>(StarterBook[[#This Row],[launched_at]]/86400)+25569+(-5/24)</f>
        <v>42479.870381944442</v>
      </c>
      <c r="L3549">
        <v>1461117201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>
        <f>E3549/N3549</f>
        <v>119.17633928571429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11">
        <f>(StarterBook[[#This Row],[deadline]]/86400) + 25569+ (-5/24)</f>
        <v>42433.833333333336</v>
      </c>
      <c r="J3550">
        <v>1457139600</v>
      </c>
      <c r="K3550" s="11">
        <f>(StarterBook[[#This Row],[launched_at]]/86400)+25569+(-5/24)</f>
        <v>42411.733958333331</v>
      </c>
      <c r="L3550">
        <v>1455230214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>
        <f>E3550/N3550</f>
        <v>164.61538461538461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11">
        <f>(StarterBook[[#This Row],[deadline]]/86400) + 25569+ (-5/24)</f>
        <v>42251.186030092591</v>
      </c>
      <c r="J3551">
        <v>1441358873</v>
      </c>
      <c r="K3551" s="11">
        <f>(StarterBook[[#This Row],[launched_at]]/86400)+25569+(-5/24)</f>
        <v>42223.186030092591</v>
      </c>
      <c r="L3551">
        <v>1438939673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>
        <f>E3551/N3551</f>
        <v>24.285714285714285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11">
        <f>(StarterBook[[#This Row],[deadline]]/86400) + 25569+ (-5/24)</f>
        <v>42492.685162037036</v>
      </c>
      <c r="J3552">
        <v>1462224398</v>
      </c>
      <c r="K3552" s="11">
        <f>(StarterBook[[#This Row],[launched_at]]/86400)+25569+(-5/24)</f>
        <v>42462.685162037036</v>
      </c>
      <c r="L3552">
        <v>1459632398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>
        <f>E3552/N3552</f>
        <v>40.9375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11">
        <f>(StarterBook[[#This Row],[deadline]]/86400) + 25569+ (-5/24)</f>
        <v>41781.713194444441</v>
      </c>
      <c r="J3553">
        <v>1400796420</v>
      </c>
      <c r="K3553" s="11">
        <f>(StarterBook[[#This Row],[launched_at]]/86400)+25569+(-5/24)</f>
        <v>41753.307523148142</v>
      </c>
      <c r="L3553">
        <v>1398342170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>
        <f>E3553/N3553</f>
        <v>61.1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11">
        <f>(StarterBook[[#This Row],[deadline]]/86400) + 25569+ (-5/24)</f>
        <v>41818.378749999996</v>
      </c>
      <c r="J3554">
        <v>1403964324</v>
      </c>
      <c r="K3554" s="11">
        <f>(StarterBook[[#This Row],[launched_at]]/86400)+25569+(-5/24)</f>
        <v>41788.378749999996</v>
      </c>
      <c r="L3554">
        <v>1401372324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>
        <f>E3554/N3554</f>
        <v>38.65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11">
        <f>(StarterBook[[#This Row],[deadline]]/86400) + 25569+ (-5/24)</f>
        <v>42227.791666666664</v>
      </c>
      <c r="J3555">
        <v>1439337600</v>
      </c>
      <c r="K3555" s="11">
        <f>(StarterBook[[#This Row],[launched_at]]/86400)+25569+(-5/24)</f>
        <v>42195.820370370369</v>
      </c>
      <c r="L3555">
        <v>1436575280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>
        <f>E3555/N3555</f>
        <v>56.20192307692308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11">
        <f>(StarterBook[[#This Row],[deadline]]/86400) + 25569+ (-5/24)</f>
        <v>42046.499999999993</v>
      </c>
      <c r="J3556">
        <v>1423674000</v>
      </c>
      <c r="K3556" s="11">
        <f>(StarterBook[[#This Row],[launched_at]]/86400)+25569+(-5/24)</f>
        <v>42015.842118055552</v>
      </c>
      <c r="L3556">
        <v>1421025159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>
        <f>E3556/N3556</f>
        <v>107.00207547169811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11">
        <f>(StarterBook[[#This Row],[deadline]]/86400) + 25569+ (-5/24)</f>
        <v>42691.275393518517</v>
      </c>
      <c r="J3557">
        <v>1479382594</v>
      </c>
      <c r="K3557" s="11">
        <f>(StarterBook[[#This Row],[launched_at]]/86400)+25569+(-5/24)</f>
        <v>42661.233726851853</v>
      </c>
      <c r="L3557">
        <v>1476786994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>
        <f>E3557/N3557</f>
        <v>171.42857142857142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11">
        <f>(StarterBook[[#This Row],[deadline]]/86400) + 25569+ (-5/24)</f>
        <v>41868.441249999996</v>
      </c>
      <c r="J3558">
        <v>1408289724</v>
      </c>
      <c r="K3558" s="11">
        <f>(StarterBook[[#This Row],[launched_at]]/86400)+25569+(-5/24)</f>
        <v>41808.441249999996</v>
      </c>
      <c r="L3558">
        <v>1403105724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>
        <f>E3558/N3558</f>
        <v>110.5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11">
        <f>(StarterBook[[#This Row],[deadline]]/86400) + 25569+ (-5/24)</f>
        <v>41764.068414351852</v>
      </c>
      <c r="J3559">
        <v>1399271911</v>
      </c>
      <c r="K3559" s="11">
        <f>(StarterBook[[#This Row],[launched_at]]/86400)+25569+(-5/24)</f>
        <v>41730.068414351852</v>
      </c>
      <c r="L3559">
        <v>1396334311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>
        <f>E3559/N3559</f>
        <v>179.27598566308242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11">
        <f>(StarterBook[[#This Row],[deadline]]/86400) + 25569+ (-5/24)</f>
        <v>42181.666666666664</v>
      </c>
      <c r="J3560">
        <v>1435352400</v>
      </c>
      <c r="K3560" s="11">
        <f>(StarterBook[[#This Row],[launched_at]]/86400)+25569+(-5/24)</f>
        <v>42139.608506944445</v>
      </c>
      <c r="L3560">
        <v>1431718575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>
        <f>E3560/N3560</f>
        <v>22.90909090909091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11">
        <f>(StarterBook[[#This Row],[deadline]]/86400) + 25569+ (-5/24)</f>
        <v>42216.165277777771</v>
      </c>
      <c r="J3561">
        <v>1438333080</v>
      </c>
      <c r="K3561" s="11">
        <f>(StarterBook[[#This Row],[launched_at]]/86400)+25569+(-5/24)</f>
        <v>42193.887824074067</v>
      </c>
      <c r="L3561">
        <v>1436408308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>
        <f>E3561/N3561</f>
        <v>43.125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11">
        <f>(StarterBook[[#This Row],[deadline]]/86400) + 25569+ (-5/24)</f>
        <v>42150.906249999993</v>
      </c>
      <c r="J3562">
        <v>1432694700</v>
      </c>
      <c r="K3562" s="11">
        <f>(StarterBook[[#This Row],[launched_at]]/86400)+25569+(-5/24)</f>
        <v>42115.68131944444</v>
      </c>
      <c r="L3562">
        <v>1429651266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>
        <f>E3562/N3562</f>
        <v>46.891891891891895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11">
        <f>(StarterBook[[#This Row],[deadline]]/86400) + 25569+ (-5/24)</f>
        <v>42221.566666666666</v>
      </c>
      <c r="J3563">
        <v>1438799760</v>
      </c>
      <c r="K3563" s="11">
        <f>(StarterBook[[#This Row],[launched_at]]/86400)+25569+(-5/24)</f>
        <v>42203.471967592595</v>
      </c>
      <c r="L3563">
        <v>1437236378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>
        <f>E3563/N3563</f>
        <v>47.407407407407405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11">
        <f>(StarterBook[[#This Row],[deadline]]/86400) + 25569+ (-5/24)</f>
        <v>42442.708333333336</v>
      </c>
      <c r="J3564">
        <v>1457906400</v>
      </c>
      <c r="K3564" s="11">
        <f>(StarterBook[[#This Row],[launched_at]]/86400)+25569+(-5/24)</f>
        <v>42433.553553240738</v>
      </c>
      <c r="L3564">
        <v>1457115427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>
        <f>E3564/N3564</f>
        <v>15.129032258064516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11">
        <f>(StarterBook[[#This Row],[deadline]]/86400) + 25569+ (-5/24)</f>
        <v>42583.583333333336</v>
      </c>
      <c r="J3565">
        <v>1470078000</v>
      </c>
      <c r="K3565" s="11">
        <f>(StarterBook[[#This Row],[launched_at]]/86400)+25569+(-5/24)</f>
        <v>42555.46361111111</v>
      </c>
      <c r="L3565">
        <v>1467648456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>
        <f>E3565/N3565</f>
        <v>21.098000000000003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11">
        <f>(StarterBook[[#This Row],[deadline]]/86400) + 25569+ (-5/24)</f>
        <v>42282.458333333336</v>
      </c>
      <c r="J3566">
        <v>1444060800</v>
      </c>
      <c r="K3566" s="11">
        <f>(StarterBook[[#This Row],[launched_at]]/86400)+25569+(-5/24)</f>
        <v>42236.414918981478</v>
      </c>
      <c r="L3566">
        <v>1440082649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>
        <f>E3566/N3566</f>
        <v>59.117647058823529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11">
        <f>(StarterBook[[#This Row],[deadline]]/86400) + 25569+ (-5/24)</f>
        <v>42004.534814814811</v>
      </c>
      <c r="J3567">
        <v>1420048208</v>
      </c>
      <c r="K3567" s="11">
        <f>(StarterBook[[#This Row],[launched_at]]/86400)+25569+(-5/24)</f>
        <v>41974.534814814811</v>
      </c>
      <c r="L3567">
        <v>1417456208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>
        <f>E3567/N3567</f>
        <v>97.916666666666671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11">
        <f>(StarterBook[[#This Row],[deadline]]/86400) + 25569+ (-5/24)</f>
        <v>42027.299571759257</v>
      </c>
      <c r="J3568">
        <v>1422015083</v>
      </c>
      <c r="K3568" s="11">
        <f>(StarterBook[[#This Row],[launched_at]]/86400)+25569+(-5/24)</f>
        <v>41997.299571759257</v>
      </c>
      <c r="L3568">
        <v>1419423083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>
        <f>E3568/N3568</f>
        <v>55.131578947368418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11">
        <f>(StarterBook[[#This Row],[deadline]]/86400) + 25569+ (-5/24)</f>
        <v>42165.602361111109</v>
      </c>
      <c r="J3569">
        <v>1433964444</v>
      </c>
      <c r="K3569" s="11">
        <f>(StarterBook[[#This Row],[launched_at]]/86400)+25569+(-5/24)</f>
        <v>42135.602361111109</v>
      </c>
      <c r="L3569">
        <v>1431372444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>
        <f>E3569/N3569</f>
        <v>26.536585365853657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11">
        <f>(StarterBook[[#This Row],[deadline]]/86400) + 25569+ (-5/24)</f>
        <v>41899.532337962963</v>
      </c>
      <c r="J3570">
        <v>1410975994</v>
      </c>
      <c r="K3570" s="11">
        <f>(StarterBook[[#This Row],[launched_at]]/86400)+25569+(-5/24)</f>
        <v>41869.532337962963</v>
      </c>
      <c r="L3570">
        <v>1408383994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>
        <f>E3570/N3570</f>
        <v>58.421052631578945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11">
        <f>(StarterBook[[#This Row],[deadline]]/86400) + 25569+ (-5/24)</f>
        <v>42012.480277777773</v>
      </c>
      <c r="J3571">
        <v>1420734696</v>
      </c>
      <c r="K3571" s="11">
        <f>(StarterBook[[#This Row],[launched_at]]/86400)+25569+(-5/24)</f>
        <v>41982.480277777773</v>
      </c>
      <c r="L3571">
        <v>1418142696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>
        <f>E3571/N3571</f>
        <v>122.53658536585365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11">
        <f>(StarterBook[[#This Row],[deadline]]/86400) + 25569+ (-5/24)</f>
        <v>42004.083333333336</v>
      </c>
      <c r="J3572">
        <v>1420009200</v>
      </c>
      <c r="K3572" s="11">
        <f>(StarterBook[[#This Row],[launched_at]]/86400)+25569+(-5/24)</f>
        <v>41976.12364583333</v>
      </c>
      <c r="L3572">
        <v>1417593483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>
        <f>E3572/N3572</f>
        <v>87.961538461538467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11">
        <f>(StarterBook[[#This Row],[deadline]]/86400) + 25569+ (-5/24)</f>
        <v>41942.650613425925</v>
      </c>
      <c r="J3573">
        <v>1414701413</v>
      </c>
      <c r="K3573" s="11">
        <f>(StarterBook[[#This Row],[launched_at]]/86400)+25569+(-5/24)</f>
        <v>41912.650613425925</v>
      </c>
      <c r="L3573">
        <v>1412109413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>
        <f>E3573/N3573</f>
        <v>73.239999999999995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11">
        <f>(StarterBook[[#This Row],[deadline]]/86400) + 25569+ (-5/24)</f>
        <v>42176.36206018518</v>
      </c>
      <c r="J3574">
        <v>1434894082</v>
      </c>
      <c r="K3574" s="11">
        <f>(StarterBook[[#This Row],[launched_at]]/86400)+25569+(-5/24)</f>
        <v>42146.36206018518</v>
      </c>
      <c r="L3574">
        <v>1432302082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>
        <f>E3574/N3574</f>
        <v>55.555555555555557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11">
        <f>(StarterBook[[#This Row],[deadline]]/86400) + 25569+ (-5/24)</f>
        <v>41951.208865740737</v>
      </c>
      <c r="J3575">
        <v>1415440846</v>
      </c>
      <c r="K3575" s="11">
        <f>(StarterBook[[#This Row],[launched_at]]/86400)+25569+(-5/24)</f>
        <v>41921.167199074072</v>
      </c>
      <c r="L3575">
        <v>1412845246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>
        <f>E3575/N3575</f>
        <v>39.53846153846154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11">
        <f>(StarterBook[[#This Row],[deadline]]/86400) + 25569+ (-5/24)</f>
        <v>41956.776018518511</v>
      </c>
      <c r="J3576">
        <v>1415921848</v>
      </c>
      <c r="K3576" s="11">
        <f>(StarterBook[[#This Row],[launched_at]]/86400)+25569+(-5/24)</f>
        <v>41926.734351851854</v>
      </c>
      <c r="L3576">
        <v>1413326248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>
        <f>E3576/N3576</f>
        <v>136.77777777777777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11">
        <f>(StarterBook[[#This Row],[deadline]]/86400) + 25569+ (-5/24)</f>
        <v>42592.957638888889</v>
      </c>
      <c r="J3577">
        <v>1470887940</v>
      </c>
      <c r="K3577" s="11">
        <f>(StarterBook[[#This Row],[launched_at]]/86400)+25569+(-5/24)</f>
        <v>42561.575543981475</v>
      </c>
      <c r="L3577">
        <v>1468176527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>
        <f>E3577/N3577</f>
        <v>99.343137254901961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11">
        <f>(StarterBook[[#This Row],[deadline]]/86400) + 25569+ (-5/24)</f>
        <v>42709.382569444446</v>
      </c>
      <c r="J3578">
        <v>1480947054</v>
      </c>
      <c r="K3578" s="11">
        <f>(StarterBook[[#This Row],[launched_at]]/86400)+25569+(-5/24)</f>
        <v>42649.340902777774</v>
      </c>
      <c r="L3578">
        <v>1475759454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>
        <f>E3578/N3578</f>
        <v>20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11">
        <f>(StarterBook[[#This Row],[deadline]]/86400) + 25569+ (-5/24)</f>
        <v>42120.061111111114</v>
      </c>
      <c r="J3579">
        <v>1430029680</v>
      </c>
      <c r="K3579" s="11">
        <f>(StarterBook[[#This Row],[launched_at]]/86400)+25569+(-5/24)</f>
        <v>42093.578506944446</v>
      </c>
      <c r="L3579">
        <v>1427741583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>
        <f>E3579/N3579</f>
        <v>28.888888888888889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11">
        <f>(StarterBook[[#This Row],[deadline]]/86400) + 25569+ (-5/24)</f>
        <v>42490.525196759256</v>
      </c>
      <c r="J3580">
        <v>1462037777</v>
      </c>
      <c r="K3580" s="11">
        <f>(StarterBook[[#This Row],[launched_at]]/86400)+25569+(-5/24)</f>
        <v>42460.525196759256</v>
      </c>
      <c r="L3580">
        <v>1459445777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>
        <f>E3580/N3580</f>
        <v>40.545945945945945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11">
        <f>(StarterBook[[#This Row],[deadline]]/86400) + 25569+ (-5/24)</f>
        <v>42460.51222222222</v>
      </c>
      <c r="J3581">
        <v>1459444656</v>
      </c>
      <c r="K3581" s="11">
        <f>(StarterBook[[#This Row],[launched_at]]/86400)+25569+(-5/24)</f>
        <v>42430.553888888891</v>
      </c>
      <c r="L3581">
        <v>1456856256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>
        <f>E3581/N3581</f>
        <v>35.714285714285715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11">
        <f>(StarterBook[[#This Row],[deadline]]/86400) + 25569+ (-5/24)</f>
        <v>42063.999305555553</v>
      </c>
      <c r="J3582">
        <v>1425185940</v>
      </c>
      <c r="K3582" s="11">
        <f>(StarterBook[[#This Row],[launched_at]]/86400)+25569+(-5/24)</f>
        <v>42025.967847222222</v>
      </c>
      <c r="L3582">
        <v>1421900022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>
        <f>E3582/N3582</f>
        <v>37.962962962962962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11">
        <f>(StarterBook[[#This Row],[deadline]]/86400) + 25569+ (-5/24)</f>
        <v>41850.26284722222</v>
      </c>
      <c r="J3583">
        <v>1406719110</v>
      </c>
      <c r="K3583" s="11">
        <f>(StarterBook[[#This Row],[launched_at]]/86400)+25569+(-5/24)</f>
        <v>41836.26284722222</v>
      </c>
      <c r="L3583">
        <v>1405509510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>
        <f>E3583/N3583</f>
        <v>33.333333333333336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11">
        <f>(StarterBook[[#This Row],[deadline]]/86400) + 25569+ (-5/24)</f>
        <v>42464.887523148143</v>
      </c>
      <c r="J3584">
        <v>1459822682</v>
      </c>
      <c r="K3584" s="11">
        <f>(StarterBook[[#This Row],[launched_at]]/86400)+25569+(-5/24)</f>
        <v>42450.887523148143</v>
      </c>
      <c r="L3584">
        <v>1458613082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>
        <f>E3584/N3584</f>
        <v>58.571428571428569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11">
        <f>(StarterBook[[#This Row],[deadline]]/86400) + 25569+ (-5/24)</f>
        <v>42478.175983796296</v>
      </c>
      <c r="J3585">
        <v>1460970805</v>
      </c>
      <c r="K3585" s="11">
        <f>(StarterBook[[#This Row],[launched_at]]/86400)+25569+(-5/24)</f>
        <v>42418.217650462961</v>
      </c>
      <c r="L3585">
        <v>1455790405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>
        <f>E3585/N3585</f>
        <v>135.625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11">
        <f>(StarterBook[[#This Row],[deadline]]/86400) + 25569+ (-5/24)</f>
        <v>42198.108148148145</v>
      </c>
      <c r="J3586">
        <v>1436772944</v>
      </c>
      <c r="K3586" s="11">
        <f>(StarterBook[[#This Row],[launched_at]]/86400)+25569+(-5/24)</f>
        <v>42168.108148148145</v>
      </c>
      <c r="L3586">
        <v>1434180944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>
        <f>E3586/N3586</f>
        <v>30.9375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11">
        <f>(StarterBook[[#This Row],[deadline]]/86400) + 25569+ (-5/24)</f>
        <v>41994.507986111108</v>
      </c>
      <c r="J3587">
        <v>1419181890</v>
      </c>
      <c r="K3587" s="11">
        <f>(StarterBook[[#This Row],[launched_at]]/86400)+25569+(-5/24)</f>
        <v>41964.507986111108</v>
      </c>
      <c r="L3587">
        <v>1416589890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>
        <f>E3587/N3587</f>
        <v>176.08695652173913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11">
        <f>(StarterBook[[#This Row],[deadline]]/86400) + 25569+ (-5/24)</f>
        <v>42636.489236111105</v>
      </c>
      <c r="J3588">
        <v>1474649070</v>
      </c>
      <c r="K3588" s="11">
        <f>(StarterBook[[#This Row],[launched_at]]/86400)+25569+(-5/24)</f>
        <v>42576.489236111105</v>
      </c>
      <c r="L3588">
        <v>1469465070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>
        <f>E3588/N3588</f>
        <v>151.9814814814815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11">
        <f>(StarterBook[[#This Row],[deadline]]/86400) + 25569+ (-5/24)</f>
        <v>42548.583333333336</v>
      </c>
      <c r="J3589">
        <v>1467054000</v>
      </c>
      <c r="K3589" s="11">
        <f>(StarterBook[[#This Row],[launched_at]]/86400)+25569+(-5/24)</f>
        <v>42503.331643518519</v>
      </c>
      <c r="L3589">
        <v>1463144254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>
        <f>E3589/N3589</f>
        <v>22.607142857142858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11">
        <f>(StarterBook[[#This Row],[deadline]]/86400) + 25569+ (-5/24)</f>
        <v>42123.749999999993</v>
      </c>
      <c r="J3590">
        <v>1430348400</v>
      </c>
      <c r="K3590" s="11">
        <f>(StarterBook[[#This Row],[launched_at]]/86400)+25569+(-5/24)</f>
        <v>42101.620486111111</v>
      </c>
      <c r="L3590">
        <v>1428436410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>
        <f>E3590/N3590</f>
        <v>18.272727272727273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11">
        <f>(StarterBook[[#This Row],[deadline]]/86400) + 25569+ (-5/24)</f>
        <v>42150.439201388886</v>
      </c>
      <c r="J3591">
        <v>1432654347</v>
      </c>
      <c r="K3591" s="11">
        <f>(StarterBook[[#This Row],[launched_at]]/86400)+25569+(-5/24)</f>
        <v>42125.439201388886</v>
      </c>
      <c r="L3591">
        <v>1430494347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>
        <f>E3591/N3591</f>
        <v>82.258064516129039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11">
        <f>(StarterBook[[#This Row],[deadline]]/86400) + 25569+ (-5/24)</f>
        <v>41932.125393518516</v>
      </c>
      <c r="J3592">
        <v>1413792034</v>
      </c>
      <c r="K3592" s="11">
        <f>(StarterBook[[#This Row],[launched_at]]/86400)+25569+(-5/24)</f>
        <v>41902.125393518516</v>
      </c>
      <c r="L3592">
        <v>1411200034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>
        <f>E3592/N3592</f>
        <v>68.534246575342465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11">
        <f>(StarterBook[[#This Row],[deadline]]/86400) + 25569+ (-5/24)</f>
        <v>42027.999305555553</v>
      </c>
      <c r="J3593">
        <v>1422075540</v>
      </c>
      <c r="K3593" s="11">
        <f>(StarterBook[[#This Row],[launched_at]]/86400)+25569+(-5/24)</f>
        <v>42003.74009259259</v>
      </c>
      <c r="L3593">
        <v>1419979544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>
        <f>E3593/N3593</f>
        <v>68.055555555555557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11">
        <f>(StarterBook[[#This Row],[deadline]]/86400) + 25569+ (-5/24)</f>
        <v>42045.999305555553</v>
      </c>
      <c r="J3594">
        <v>1423630740</v>
      </c>
      <c r="K3594" s="11">
        <f>(StarterBook[[#This Row],[launched_at]]/86400)+25569+(-5/24)</f>
        <v>41988.621608796289</v>
      </c>
      <c r="L3594">
        <v>1418673307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>
        <f>E3594/N3594</f>
        <v>72.714285714285708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11">
        <f>(StarterBook[[#This Row],[deadline]]/86400) + 25569+ (-5/24)</f>
        <v>42009.643055555549</v>
      </c>
      <c r="J3595">
        <v>1420489560</v>
      </c>
      <c r="K3595" s="11">
        <f>(StarterBook[[#This Row],[launched_at]]/86400)+25569+(-5/24)</f>
        <v>41974.690266203703</v>
      </c>
      <c r="L3595">
        <v>1417469639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>
        <f>E3595/N3595</f>
        <v>77.186046511627907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11">
        <f>(StarterBook[[#This Row],[deadline]]/86400) + 25569+ (-5/24)</f>
        <v>42616.858587962961</v>
      </c>
      <c r="J3596">
        <v>1472952982</v>
      </c>
      <c r="K3596" s="11">
        <f>(StarterBook[[#This Row],[launched_at]]/86400)+25569+(-5/24)</f>
        <v>42591.858587962961</v>
      </c>
      <c r="L3596">
        <v>1470792982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>
        <f>E3596/N3596</f>
        <v>55.972222222222221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11">
        <f>(StarterBook[[#This Row],[deadline]]/86400) + 25569+ (-5/24)</f>
        <v>42076.082638888889</v>
      </c>
      <c r="J3597">
        <v>1426229940</v>
      </c>
      <c r="K3597" s="11">
        <f>(StarterBook[[#This Row],[launched_at]]/86400)+25569+(-5/24)</f>
        <v>42049.800034722219</v>
      </c>
      <c r="L3597">
        <v>1423959123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>
        <f>E3597/N3597</f>
        <v>49.693548387096776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11">
        <f>(StarterBook[[#This Row],[deadline]]/86400) + 25569+ (-5/24)</f>
        <v>41877.506736111107</v>
      </c>
      <c r="J3598">
        <v>1409072982</v>
      </c>
      <c r="K3598" s="11">
        <f>(StarterBook[[#This Row],[launched_at]]/86400)+25569+(-5/24)</f>
        <v>41856.506736111107</v>
      </c>
      <c r="L3598">
        <v>1407258582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>
        <f>E3598/N3598</f>
        <v>79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11">
        <f>(StarterBook[[#This Row],[deadline]]/86400) + 25569+ (-5/24)</f>
        <v>42432.040972222218</v>
      </c>
      <c r="J3599">
        <v>1456984740</v>
      </c>
      <c r="K3599" s="11">
        <f>(StarterBook[[#This Row],[launched_at]]/86400)+25569+(-5/24)</f>
        <v>42417.377199074072</v>
      </c>
      <c r="L3599">
        <v>1455717790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>
        <f>E3599/N3599</f>
        <v>77.727272727272734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11">
        <f>(StarterBook[[#This Row],[deadline]]/86400) + 25569+ (-5/24)</f>
        <v>41884.999305555553</v>
      </c>
      <c r="J3600">
        <v>1409720340</v>
      </c>
      <c r="K3600" s="11">
        <f>(StarterBook[[#This Row],[launched_at]]/86400)+25569+(-5/24)</f>
        <v>41866.590532407405</v>
      </c>
      <c r="L3600">
        <v>1408129822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>
        <f>E3600/N3600</f>
        <v>40.777777777777779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11">
        <f>(StarterBook[[#This Row],[deadline]]/86400) + 25569+ (-5/24)</f>
        <v>42245.791666666664</v>
      </c>
      <c r="J3601">
        <v>1440892800</v>
      </c>
      <c r="K3601" s="11">
        <f>(StarterBook[[#This Row],[launched_at]]/86400)+25569+(-5/24)</f>
        <v>42220.586539351854</v>
      </c>
      <c r="L3601">
        <v>1438715077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>
        <f>E3601/N3601</f>
        <v>59.411764705882355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11">
        <f>(StarterBook[[#This Row],[deadline]]/86400) + 25569+ (-5/24)</f>
        <v>42656.640787037039</v>
      </c>
      <c r="J3602">
        <v>1476390164</v>
      </c>
      <c r="K3602" s="11">
        <f>(StarterBook[[#This Row],[launched_at]]/86400)+25569+(-5/24)</f>
        <v>42628.640787037039</v>
      </c>
      <c r="L3602">
        <v>1473970964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>
        <f>E3602/N3602</f>
        <v>3.25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11">
        <f>(StarterBook[[#This Row],[deadline]]/86400) + 25569+ (-5/24)</f>
        <v>42020.790300925924</v>
      </c>
      <c r="J3603">
        <v>1421452682</v>
      </c>
      <c r="K3603" s="11">
        <f>(StarterBook[[#This Row],[launched_at]]/86400)+25569+(-5/24)</f>
        <v>41990.790300925924</v>
      </c>
      <c r="L3603">
        <v>1418860682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>
        <f>E3603/N3603</f>
        <v>39.377358490566039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11">
        <f>(StarterBook[[#This Row],[deadline]]/86400) + 25569+ (-5/24)</f>
        <v>42507.68609953703</v>
      </c>
      <c r="J3604">
        <v>1463520479</v>
      </c>
      <c r="K3604" s="11">
        <f>(StarterBook[[#This Row],[launched_at]]/86400)+25569+(-5/24)</f>
        <v>42447.68609953703</v>
      </c>
      <c r="L3604">
        <v>1458336479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>
        <f>E3604/N3604</f>
        <v>81.673469387755105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11">
        <f>(StarterBook[[#This Row],[deadline]]/86400) + 25569+ (-5/24)</f>
        <v>42313.697685185187</v>
      </c>
      <c r="J3605">
        <v>1446759880</v>
      </c>
      <c r="K3605" s="11">
        <f>(StarterBook[[#This Row],[launched_at]]/86400)+25569+(-5/24)</f>
        <v>42283.656018518515</v>
      </c>
      <c r="L3605">
        <v>1444164280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>
        <f>E3605/N3605</f>
        <v>44.912280701754383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11">
        <f>(StarterBook[[#This Row],[deadline]]/86400) + 25569+ (-5/24)</f>
        <v>42489.082638888889</v>
      </c>
      <c r="J3606">
        <v>1461913140</v>
      </c>
      <c r="K3606" s="11">
        <f>(StarterBook[[#This Row],[launched_at]]/86400)+25569+(-5/24)</f>
        <v>42482.80736111111</v>
      </c>
      <c r="L3606">
        <v>1461370956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>
        <f>E3606/N3606</f>
        <v>49.05797101449275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11">
        <f>(StarterBook[[#This Row],[deadline]]/86400) + 25569+ (-5/24)</f>
        <v>42413.584791666661</v>
      </c>
      <c r="J3607">
        <v>1455390126</v>
      </c>
      <c r="K3607" s="11">
        <f>(StarterBook[[#This Row],[launched_at]]/86400)+25569+(-5/24)</f>
        <v>42383.584791666661</v>
      </c>
      <c r="L3607">
        <v>1452798126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>
        <f>E3607/N3607</f>
        <v>30.666666666666668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11">
        <f>(StarterBook[[#This Row],[deadline]]/86400) + 25569+ (-5/24)</f>
        <v>42596.396493055552</v>
      </c>
      <c r="J3608">
        <v>1471185057</v>
      </c>
      <c r="K3608" s="11">
        <f>(StarterBook[[#This Row],[launched_at]]/86400)+25569+(-5/24)</f>
        <v>42566.396493055552</v>
      </c>
      <c r="L3608">
        <v>1468593057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>
        <f>E3608/N3608</f>
        <v>61.0625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11">
        <f>(StarterBook[[#This Row],[deadline]]/86400) + 25569+ (-5/24)</f>
        <v>42352.791666666664</v>
      </c>
      <c r="J3609">
        <v>1450137600</v>
      </c>
      <c r="K3609" s="11">
        <f>(StarterBook[[#This Row],[launched_at]]/86400)+25569+(-5/24)</f>
        <v>42338.755578703705</v>
      </c>
      <c r="L3609">
        <v>1448924882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>
        <f>E3609/N3609</f>
        <v>29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11">
        <f>(StarterBook[[#This Row],[deadline]]/86400) + 25569+ (-5/24)</f>
        <v>42538.374999999993</v>
      </c>
      <c r="J3610">
        <v>1466172000</v>
      </c>
      <c r="K3610" s="11">
        <f>(StarterBook[[#This Row],[launched_at]]/86400)+25569+(-5/24)</f>
        <v>42506.501041666663</v>
      </c>
      <c r="L3610">
        <v>1463418090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>
        <f>E3610/N3610</f>
        <v>29.62962962962963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11">
        <f>(StarterBook[[#This Row],[deadline]]/86400) + 25569+ (-5/24)</f>
        <v>42459.741724537038</v>
      </c>
      <c r="J3611">
        <v>1459378085</v>
      </c>
      <c r="K3611" s="11">
        <f>(StarterBook[[#This Row],[launched_at]]/86400)+25569+(-5/24)</f>
        <v>42429.783391203702</v>
      </c>
      <c r="L3611">
        <v>1456789685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>
        <f>E3611/N3611</f>
        <v>143.0952380952381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11">
        <f>(StarterBook[[#This Row],[deadline]]/86400) + 25569+ (-5/24)</f>
        <v>42233.22379629629</v>
      </c>
      <c r="J3612">
        <v>1439806936</v>
      </c>
      <c r="K3612" s="11">
        <f>(StarterBook[[#This Row],[launched_at]]/86400)+25569+(-5/24)</f>
        <v>42203.22379629629</v>
      </c>
      <c r="L3612">
        <v>1437214936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>
        <f>E3612/N3612</f>
        <v>52.354838709677416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11">
        <f>(StarterBook[[#This Row],[deadline]]/86400) + 25569+ (-5/24)</f>
        <v>42102.162048611113</v>
      </c>
      <c r="J3613">
        <v>1428483201</v>
      </c>
      <c r="K3613" s="11">
        <f>(StarterBook[[#This Row],[launched_at]]/86400)+25569+(-5/24)</f>
        <v>42072.162048611113</v>
      </c>
      <c r="L3613">
        <v>1425891201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>
        <f>E3613/N3613</f>
        <v>66.666666666666671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11">
        <f>(StarterBook[[#This Row],[deadline]]/86400) + 25569+ (-5/24)</f>
        <v>41799.518645833326</v>
      </c>
      <c r="J3614">
        <v>1402334811</v>
      </c>
      <c r="K3614" s="11">
        <f>(StarterBook[[#This Row],[launched_at]]/86400)+25569+(-5/24)</f>
        <v>41789.518645833326</v>
      </c>
      <c r="L3614">
        <v>1401470811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>
        <f>E3614/N3614</f>
        <v>126.66666666666667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11">
        <f>(StarterBook[[#This Row],[deadline]]/86400) + 25569+ (-5/24)</f>
        <v>41818.381643518514</v>
      </c>
      <c r="J3615">
        <v>1403964574</v>
      </c>
      <c r="K3615" s="11">
        <f>(StarterBook[[#This Row],[launched_at]]/86400)+25569+(-5/24)</f>
        <v>41788.381643518514</v>
      </c>
      <c r="L3615">
        <v>1401372574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>
        <f>E3615/N3615</f>
        <v>62.5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11">
        <f>(StarterBook[[#This Row],[deadline]]/86400) + 25569+ (-5/24)</f>
        <v>42173.833518518521</v>
      </c>
      <c r="J3616">
        <v>1434675616</v>
      </c>
      <c r="K3616" s="11">
        <f>(StarterBook[[#This Row],[launched_at]]/86400)+25569+(-5/24)</f>
        <v>42143.833518518521</v>
      </c>
      <c r="L3616">
        <v>1432083616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>
        <f>E3616/N3616</f>
        <v>35.492957746478872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11">
        <f>(StarterBook[[#This Row],[deadline]]/86400) + 25569+ (-5/24)</f>
        <v>42348.385370370372</v>
      </c>
      <c r="J3617">
        <v>1449756896</v>
      </c>
      <c r="K3617" s="11">
        <f>(StarterBook[[#This Row],[launched_at]]/86400)+25569+(-5/24)</f>
        <v>42318.385370370372</v>
      </c>
      <c r="L3617">
        <v>1447164896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>
        <f>E3617/N3617</f>
        <v>37.083333333333336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11">
        <f>(StarterBook[[#This Row],[deadline]]/86400) + 25569+ (-5/24)</f>
        <v>42082.699814814812</v>
      </c>
      <c r="J3618">
        <v>1426801664</v>
      </c>
      <c r="K3618" s="11">
        <f>(StarterBook[[#This Row],[launched_at]]/86400)+25569+(-5/24)</f>
        <v>42052.741481481477</v>
      </c>
      <c r="L3618">
        <v>1424213264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>
        <f>E3618/N3618</f>
        <v>69.333333333333329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11">
        <f>(StarterBook[[#This Row],[deadline]]/86400) + 25569+ (-5/24)</f>
        <v>42793.791666666664</v>
      </c>
      <c r="J3619">
        <v>1488240000</v>
      </c>
      <c r="K3619" s="11">
        <f>(StarterBook[[#This Row],[launched_at]]/86400)+25569+(-5/24)</f>
        <v>42779.401956018519</v>
      </c>
      <c r="L3619">
        <v>1486996729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>
        <f>E3619/N3619</f>
        <v>17.254901960784313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11">
        <f>(StarterBook[[#This Row],[deadline]]/86400) + 25569+ (-5/24)</f>
        <v>42158.419560185182</v>
      </c>
      <c r="J3620">
        <v>1433343850</v>
      </c>
      <c r="K3620" s="11">
        <f>(StarterBook[[#This Row],[launched_at]]/86400)+25569+(-5/24)</f>
        <v>42128.419560185182</v>
      </c>
      <c r="L3620">
        <v>1430751850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>
        <f>E3620/N3620</f>
        <v>36.071428571428569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11">
        <f>(StarterBook[[#This Row],[deadline]]/86400) + 25569+ (-5/24)</f>
        <v>42693.708333333336</v>
      </c>
      <c r="J3621">
        <v>1479592800</v>
      </c>
      <c r="K3621" s="11">
        <f>(StarterBook[[#This Row],[launched_at]]/86400)+25569+(-5/24)</f>
        <v>42660.923912037033</v>
      </c>
      <c r="L3621">
        <v>1476760226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>
        <f>E3621/N3621</f>
        <v>66.470588235294116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11">
        <f>(StarterBook[[#This Row],[deadline]]/86400) + 25569+ (-5/24)</f>
        <v>42067.958333333336</v>
      </c>
      <c r="J3622">
        <v>1425528000</v>
      </c>
      <c r="K3622" s="11">
        <f>(StarterBook[[#This Row],[launched_at]]/86400)+25569+(-5/24)</f>
        <v>42037.72987268518</v>
      </c>
      <c r="L3622">
        <v>1422916261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>
        <f>E3622/N3622</f>
        <v>56.065989847715734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11">
        <f>(StarterBook[[#This Row],[deadline]]/86400) + 25569+ (-5/24)</f>
        <v>42643.666666666664</v>
      </c>
      <c r="J3623">
        <v>1475269200</v>
      </c>
      <c r="K3623" s="11">
        <f>(StarterBook[[#This Row],[launched_at]]/86400)+25569+(-5/24)</f>
        <v>42619.727361111109</v>
      </c>
      <c r="L3623">
        <v>1473200844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>
        <f>E3623/N3623</f>
        <v>47.028571428571432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11">
        <f>(StarterBook[[#This Row],[deadline]]/86400) + 25569+ (-5/24)</f>
        <v>41909.932638888888</v>
      </c>
      <c r="J3624">
        <v>1411874580</v>
      </c>
      <c r="K3624" s="11">
        <f>(StarterBook[[#This Row],[launched_at]]/86400)+25569+(-5/24)</f>
        <v>41877.013553240737</v>
      </c>
      <c r="L3624">
        <v>1409030371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>
        <f>E3624/N3624</f>
        <v>47.666190476190479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11">
        <f>(StarterBook[[#This Row],[deadline]]/86400) + 25569+ (-5/24)</f>
        <v>41846.083333333328</v>
      </c>
      <c r="J3625">
        <v>1406358000</v>
      </c>
      <c r="K3625" s="11">
        <f>(StarterBook[[#This Row],[launched_at]]/86400)+25569+(-5/24)</f>
        <v>41828.528587962959</v>
      </c>
      <c r="L3625">
        <v>1404841270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>
        <f>E3625/N3625</f>
        <v>88.235294117647058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11">
        <f>(StarterBook[[#This Row],[deadline]]/86400) + 25569+ (-5/24)</f>
        <v>42605.56585648148</v>
      </c>
      <c r="J3626">
        <v>1471977290</v>
      </c>
      <c r="K3626" s="11">
        <f>(StarterBook[[#This Row],[launched_at]]/86400)+25569+(-5/24)</f>
        <v>42545.56585648148</v>
      </c>
      <c r="L3626">
        <v>1466793290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>
        <f>E3626/N3626</f>
        <v>80.717948717948715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11">
        <f>(StarterBook[[#This Row],[deadline]]/86400) + 25569+ (-5/24)</f>
        <v>42187.444178240738</v>
      </c>
      <c r="J3627">
        <v>1435851577</v>
      </c>
      <c r="K3627" s="11">
        <f>(StarterBook[[#This Row],[launched_at]]/86400)+25569+(-5/24)</f>
        <v>42157.444178240738</v>
      </c>
      <c r="L3627">
        <v>1433259577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>
        <f>E3627/N3627</f>
        <v>39.487179487179489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11">
        <f>(StarterBook[[#This Row],[deadline]]/86400) + 25569+ (-5/24)</f>
        <v>41867.458993055552</v>
      </c>
      <c r="J3628">
        <v>1408204857</v>
      </c>
      <c r="K3628" s="11">
        <f>(StarterBook[[#This Row],[launched_at]]/86400)+25569+(-5/24)</f>
        <v>41846.458993055552</v>
      </c>
      <c r="L3628">
        <v>1406390457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>
        <f>E3628/N3628</f>
        <v>84.854166666666671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11">
        <f>(StarterBook[[#This Row],[deadline]]/86400) + 25569+ (-5/24)</f>
        <v>42510.957638888889</v>
      </c>
      <c r="J3629">
        <v>1463803140</v>
      </c>
      <c r="K3629" s="11">
        <f>(StarterBook[[#This Row],[launched_at]]/86400)+25569+(-5/24)</f>
        <v>42460.533414351848</v>
      </c>
      <c r="L3629">
        <v>1459446487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>
        <f>E3629/N3629</f>
        <v>68.965517241379317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11">
        <f>(StarterBook[[#This Row],[deadline]]/86400) + 25569+ (-5/24)</f>
        <v>42351.666620370372</v>
      </c>
      <c r="J3630">
        <v>1450040396</v>
      </c>
      <c r="K3630" s="11">
        <f>(StarterBook[[#This Row],[launched_at]]/86400)+25569+(-5/24)</f>
        <v>42291.6249537037</v>
      </c>
      <c r="L3630">
        <v>1444852796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t="e">
        <f>E3630/N3630</f>
        <v>#DIV/0!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11">
        <f>(StarterBook[[#This Row],[deadline]]/86400) + 25569+ (-5/24)</f>
        <v>42495.499999999993</v>
      </c>
      <c r="J3631">
        <v>1462467600</v>
      </c>
      <c r="K3631" s="11">
        <f>(StarterBook[[#This Row],[launched_at]]/86400)+25569+(-5/24)</f>
        <v>42436.886157407404</v>
      </c>
      <c r="L3631">
        <v>1457403364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>
        <f>E3631/N3631</f>
        <v>1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11">
        <f>(StarterBook[[#This Row],[deadline]]/86400) + 25569+ (-5/24)</f>
        <v>41972.680439814816</v>
      </c>
      <c r="J3632">
        <v>1417295990</v>
      </c>
      <c r="K3632" s="11">
        <f>(StarterBook[[#This Row],[launched_at]]/86400)+25569+(-5/24)</f>
        <v>41942.638773148145</v>
      </c>
      <c r="L3632">
        <v>1414700390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>
        <f>E3632/N3632</f>
        <v>1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11">
        <f>(StarterBook[[#This Row],[deadline]]/86400) + 25569+ (-5/24)</f>
        <v>41904.957638888889</v>
      </c>
      <c r="J3633">
        <v>1411444740</v>
      </c>
      <c r="K3633" s="11">
        <f>(StarterBook[[#This Row],[launched_at]]/86400)+25569+(-5/24)</f>
        <v>41880.54510416666</v>
      </c>
      <c r="L3633">
        <v>1409335497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>
        <f>E3633/N3633</f>
        <v>147.88135593220338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11">
        <f>(StarterBook[[#This Row],[deadline]]/86400) + 25569+ (-5/24)</f>
        <v>41966.728576388887</v>
      </c>
      <c r="J3634">
        <v>1416781749</v>
      </c>
      <c r="K3634" s="11">
        <f>(StarterBook[[#This Row],[launched_at]]/86400)+25569+(-5/24)</f>
        <v>41946.728576388887</v>
      </c>
      <c r="L3634">
        <v>1415053749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>
        <f>E3634/N3634</f>
        <v>100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11">
        <f>(StarterBook[[#This Row],[deadline]]/86400) + 25569+ (-5/24)</f>
        <v>42692.833333333336</v>
      </c>
      <c r="J3635">
        <v>1479517200</v>
      </c>
      <c r="K3635" s="11">
        <f>(StarterBook[[#This Row],[launched_at]]/86400)+25569+(-5/24)</f>
        <v>42649.415127314809</v>
      </c>
      <c r="L3635">
        <v>1475765867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>
        <f>E3635/N3635</f>
        <v>56.838709677419352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11">
        <f>(StarterBook[[#This Row],[deadline]]/86400) + 25569+ (-5/24)</f>
        <v>42748.957638888889</v>
      </c>
      <c r="J3636">
        <v>1484366340</v>
      </c>
      <c r="K3636" s="11">
        <f>(StarterBook[[#This Row],[launched_at]]/86400)+25569+(-5/24)</f>
        <v>42700.958032407405</v>
      </c>
      <c r="L3636">
        <v>1480219174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>
        <f>E3636/N3636</f>
        <v>176.94444444444446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11">
        <f>(StarterBook[[#This Row],[deadline]]/86400) + 25569+ (-5/24)</f>
        <v>42480.674490740734</v>
      </c>
      <c r="J3637">
        <v>1461186676</v>
      </c>
      <c r="K3637" s="11">
        <f>(StarterBook[[#This Row],[launched_at]]/86400)+25569+(-5/24)</f>
        <v>42450.674490740734</v>
      </c>
      <c r="L3637">
        <v>1458594676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>
        <f>E3637/N3637</f>
        <v>127.6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11">
        <f>(StarterBook[[#This Row],[deadline]]/86400) + 25569+ (-5/24)</f>
        <v>42261.486446759256</v>
      </c>
      <c r="J3638">
        <v>1442248829</v>
      </c>
      <c r="K3638" s="11">
        <f>(StarterBook[[#This Row],[launched_at]]/86400)+25569+(-5/24)</f>
        <v>42226.486446759256</v>
      </c>
      <c r="L3638">
        <v>1439224829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t="e">
        <f>E3638/N3638</f>
        <v>#DIV/0!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11">
        <f>(StarterBook[[#This Row],[deadline]]/86400) + 25569+ (-5/24)</f>
        <v>42005.492303240739</v>
      </c>
      <c r="J3639">
        <v>1420130935</v>
      </c>
      <c r="K3639" s="11">
        <f>(StarterBook[[#This Row],[launched_at]]/86400)+25569+(-5/24)</f>
        <v>41975.492303240739</v>
      </c>
      <c r="L3639">
        <v>1417538935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>
        <f>E3639/N3639</f>
        <v>66.142857142857139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11">
        <f>(StarterBook[[#This Row],[deadline]]/86400) + 25569+ (-5/24)</f>
        <v>42113.42282407407</v>
      </c>
      <c r="J3640">
        <v>1429456132</v>
      </c>
      <c r="K3640" s="11">
        <f>(StarterBook[[#This Row],[launched_at]]/86400)+25569+(-5/24)</f>
        <v>42053.464490740742</v>
      </c>
      <c r="L3640">
        <v>1424275732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>
        <f>E3640/N3640</f>
        <v>108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11">
        <f>(StarterBook[[#This Row],[deadline]]/86400) + 25569+ (-5/24)</f>
        <v>42650.424305555549</v>
      </c>
      <c r="J3641">
        <v>1475853060</v>
      </c>
      <c r="K3641" s="11">
        <f>(StarterBook[[#This Row],[launched_at]]/86400)+25569+(-5/24)</f>
        <v>42590.468819444439</v>
      </c>
      <c r="L3641">
        <v>1470672906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>
        <f>E3641/N3641</f>
        <v>1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11">
        <f>(StarterBook[[#This Row],[deadline]]/86400) + 25569+ (-5/24)</f>
        <v>42134.573263888888</v>
      </c>
      <c r="J3642">
        <v>1431283530</v>
      </c>
      <c r="K3642" s="11">
        <f>(StarterBook[[#This Row],[launched_at]]/86400)+25569+(-5/24)</f>
        <v>42104.573263888888</v>
      </c>
      <c r="L3642">
        <v>1428691530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>
        <f>E3642/N3642</f>
        <v>18.333333333333332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11">
        <f>(StarterBook[[#This Row],[deadline]]/86400) + 25569+ (-5/24)</f>
        <v>41917</v>
      </c>
      <c r="J3643">
        <v>1412485200</v>
      </c>
      <c r="K3643" s="11">
        <f>(StarterBook[[#This Row],[launched_at]]/86400)+25569+(-5/24)</f>
        <v>41899.41873842592</v>
      </c>
      <c r="L3643">
        <v>1410966179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t="e">
        <f>E3643/N3643</f>
        <v>#DIV/0!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11">
        <f>(StarterBook[[#This Row],[deadline]]/86400) + 25569+ (-5/24)</f>
        <v>42338.499999999993</v>
      </c>
      <c r="J3644">
        <v>1448902800</v>
      </c>
      <c r="K3644" s="11">
        <f>(StarterBook[[#This Row],[launched_at]]/86400)+25569+(-5/24)</f>
        <v>42297.607951388891</v>
      </c>
      <c r="L3644">
        <v>1445369727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>
        <f>E3644/N3644</f>
        <v>7.5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11">
        <f>(StarterBook[[#This Row],[deadline]]/86400) + 25569+ (-5/24)</f>
        <v>42324.977303240739</v>
      </c>
      <c r="J3645">
        <v>1447734439</v>
      </c>
      <c r="K3645" s="11">
        <f>(StarterBook[[#This Row],[launched_at]]/86400)+25569+(-5/24)</f>
        <v>42284.935636574075</v>
      </c>
      <c r="L3645">
        <v>1444274839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t="e">
        <f>E3645/N3645</f>
        <v>#DIV/0!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11">
        <f>(StarterBook[[#This Row],[deadline]]/86400) + 25569+ (-5/24)</f>
        <v>42436.999305555553</v>
      </c>
      <c r="J3646">
        <v>1457413140</v>
      </c>
      <c r="K3646" s="11">
        <f>(StarterBook[[#This Row],[launched_at]]/86400)+25569+(-5/24)</f>
        <v>42409.033414351848</v>
      </c>
      <c r="L3646">
        <v>1454996887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>
        <f>E3646/N3646</f>
        <v>68.416666666666671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11">
        <f>(StarterBook[[#This Row],[deadline]]/86400) + 25569+ (-5/24)</f>
        <v>42695.803680555553</v>
      </c>
      <c r="J3647">
        <v>1479773838</v>
      </c>
      <c r="K3647" s="11">
        <f>(StarterBook[[#This Row],[launched_at]]/86400)+25569+(-5/24)</f>
        <v>42665.762013888881</v>
      </c>
      <c r="L3647">
        <v>1477178238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>
        <f>E3647/N3647</f>
        <v>1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11">
        <f>(StarterBook[[#This Row],[deadline]]/86400) + 25569+ (-5/24)</f>
        <v>42171.770833333336</v>
      </c>
      <c r="J3648">
        <v>1434497400</v>
      </c>
      <c r="K3648" s="11">
        <f>(StarterBook[[#This Row],[launched_at]]/86400)+25569+(-5/24)</f>
        <v>42140.21298611111</v>
      </c>
      <c r="L3648">
        <v>1431770802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>
        <f>E3648/N3648</f>
        <v>60.125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11">
        <f>(StarterBook[[#This Row],[deadline]]/86400) + 25569+ (-5/24)</f>
        <v>42643.540821759256</v>
      </c>
      <c r="J3649">
        <v>1475258327</v>
      </c>
      <c r="K3649" s="11">
        <f>(StarterBook[[#This Row],[launched_at]]/86400)+25569+(-5/24)</f>
        <v>42598.540821759256</v>
      </c>
      <c r="L3649">
        <v>1471370327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>
        <f>E3649/N3649</f>
        <v>15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11">
        <f>(StarterBook[[#This Row],[deadline]]/86400) + 25569+ (-5/24)</f>
        <v>41917.083854166667</v>
      </c>
      <c r="J3650">
        <v>1412492445</v>
      </c>
      <c r="K3650" s="11">
        <f>(StarterBook[[#This Row],[launched_at]]/86400)+25569+(-5/24)</f>
        <v>41887.083854166667</v>
      </c>
      <c r="L3650">
        <v>1409900445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>
        <f>E3650/N3650</f>
        <v>550.04109589041093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11">
        <f>(StarterBook[[#This Row],[deadline]]/86400) + 25569+ (-5/24)</f>
        <v>41806.504560185182</v>
      </c>
      <c r="J3651">
        <v>1402938394</v>
      </c>
      <c r="K3651" s="11">
        <f>(StarterBook[[#This Row],[launched_at]]/86400)+25569+(-5/24)</f>
        <v>41780.504560185182</v>
      </c>
      <c r="L3651">
        <v>1400691994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>
        <f>E3651/N3651</f>
        <v>97.5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11">
        <f>(StarterBook[[#This Row],[deadline]]/86400) + 25569+ (-5/24)</f>
        <v>42402.270648148151</v>
      </c>
      <c r="J3652">
        <v>1454412584</v>
      </c>
      <c r="K3652" s="11">
        <f>(StarterBook[[#This Row],[launched_at]]/86400)+25569+(-5/24)</f>
        <v>42381.270648148151</v>
      </c>
      <c r="L3652">
        <v>1452598184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>
        <f>E3652/N3652</f>
        <v>29.411764705882351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11">
        <f>(StarterBook[[#This Row],[deadline]]/86400) + 25569+ (-5/24)</f>
        <v>41861.457638888889</v>
      </c>
      <c r="J3653">
        <v>1407686340</v>
      </c>
      <c r="K3653" s="11">
        <f>(StarterBook[[#This Row],[launched_at]]/86400)+25569+(-5/24)</f>
        <v>41828.437986111108</v>
      </c>
      <c r="L3653">
        <v>1404833442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>
        <f>E3653/N3653</f>
        <v>57.777777777777779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11">
        <f>(StarterBook[[#This Row],[deadline]]/86400) + 25569+ (-5/24)</f>
        <v>42606.957638888889</v>
      </c>
      <c r="J3654">
        <v>1472097540</v>
      </c>
      <c r="K3654" s="11">
        <f>(StarterBook[[#This Row],[launched_at]]/86400)+25569+(-5/24)</f>
        <v>42596.436365740738</v>
      </c>
      <c r="L3654">
        <v>1471188502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>
        <f>E3654/N3654</f>
        <v>44.235294117647058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11">
        <f>(StarterBook[[#This Row],[deadline]]/86400) + 25569+ (-5/24)</f>
        <v>42221.155173611107</v>
      </c>
      <c r="J3655">
        <v>1438764207</v>
      </c>
      <c r="K3655" s="11">
        <f>(StarterBook[[#This Row],[launched_at]]/86400)+25569+(-5/24)</f>
        <v>42191.155173611107</v>
      </c>
      <c r="L3655">
        <v>1436172207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>
        <f>E3655/N3655</f>
        <v>60.909090909090907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11">
        <f>(StarterBook[[#This Row],[deadline]]/86400) + 25569+ (-5/24)</f>
        <v>42463.499999999993</v>
      </c>
      <c r="J3656">
        <v>1459702800</v>
      </c>
      <c r="K3656" s="11">
        <f>(StarterBook[[#This Row],[launched_at]]/86400)+25569+(-5/24)</f>
        <v>42440.20817129629</v>
      </c>
      <c r="L3656">
        <v>1457690386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>
        <f>E3656/N3656</f>
        <v>68.84210526315789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11">
        <f>(StarterBook[[#This Row],[deadline]]/86400) + 25569+ (-5/24)</f>
        <v>42203.082638888889</v>
      </c>
      <c r="J3657">
        <v>1437202740</v>
      </c>
      <c r="K3657" s="11">
        <f>(StarterBook[[#This Row],[launched_at]]/86400)+25569+(-5/24)</f>
        <v>42173.594884259255</v>
      </c>
      <c r="L3657">
        <v>1434654998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>
        <f>E3657/N3657</f>
        <v>73.582278481012665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11">
        <f>(StarterBook[[#This Row],[deadline]]/86400) + 25569+ (-5/24)</f>
        <v>42767.749305555553</v>
      </c>
      <c r="J3658">
        <v>1485989940</v>
      </c>
      <c r="K3658" s="11">
        <f>(StarterBook[[#This Row],[launched_at]]/86400)+25569+(-5/24)</f>
        <v>42737.701805555553</v>
      </c>
      <c r="L3658">
        <v>1483393836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>
        <f>E3658/N3658</f>
        <v>115.02173913043478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11">
        <f>(StarterBook[[#This Row],[deadline]]/86400) + 25569+ (-5/24)</f>
        <v>42522.695833333331</v>
      </c>
      <c r="J3659">
        <v>1464817320</v>
      </c>
      <c r="K3659" s="11">
        <f>(StarterBook[[#This Row],[launched_at]]/86400)+25569+(-5/24)</f>
        <v>42499.4215162037</v>
      </c>
      <c r="L3659">
        <v>1462806419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>
        <f>E3659/N3659</f>
        <v>110.75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11">
        <f>(StarterBook[[#This Row],[deadline]]/86400) + 25569+ (-5/24)</f>
        <v>41821.957638888889</v>
      </c>
      <c r="J3660">
        <v>1404273540</v>
      </c>
      <c r="K3660" s="11">
        <f>(StarterBook[[#This Row],[launched_at]]/86400)+25569+(-5/24)</f>
        <v>41775.650231481479</v>
      </c>
      <c r="L3660">
        <v>1400272580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>
        <f>E3660/N3660</f>
        <v>75.5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11">
        <f>(StarterBook[[#This Row],[deadline]]/86400) + 25569+ (-5/24)</f>
        <v>42082.402083333327</v>
      </c>
      <c r="J3661">
        <v>1426775940</v>
      </c>
      <c r="K3661" s="11">
        <f>(StarterBook[[#This Row],[launched_at]]/86400)+25569+(-5/24)</f>
        <v>42055.068865740737</v>
      </c>
      <c r="L3661">
        <v>1424414350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>
        <f>E3661/N3661</f>
        <v>235.46153846153845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11">
        <f>(StarterBook[[#This Row],[deadline]]/86400) + 25569+ (-5/24)</f>
        <v>41996.672743055555</v>
      </c>
      <c r="J3662">
        <v>1419368925</v>
      </c>
      <c r="K3662" s="11">
        <f>(StarterBook[[#This Row],[launched_at]]/86400)+25569+(-5/24)</f>
        <v>41971.672743055555</v>
      </c>
      <c r="L3662">
        <v>1417208925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>
        <f>E3662/N3662</f>
        <v>11.363636363636363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11">
        <f>(StarterBook[[#This Row],[deadline]]/86400) + 25569+ (-5/24)</f>
        <v>42469.958333333336</v>
      </c>
      <c r="J3663">
        <v>1460260800</v>
      </c>
      <c r="K3663" s="11">
        <f>(StarterBook[[#This Row],[launched_at]]/86400)+25569+(-5/24)</f>
        <v>42447.688333333332</v>
      </c>
      <c r="L3663">
        <v>1458336672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>
        <f>E3663/N3663</f>
        <v>92.5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11">
        <f>(StarterBook[[#This Row],[deadline]]/86400) + 25569+ (-5/24)</f>
        <v>42093.97006944444</v>
      </c>
      <c r="J3664">
        <v>1427775414</v>
      </c>
      <c r="K3664" s="11">
        <f>(StarterBook[[#This Row],[launched_at]]/86400)+25569+(-5/24)</f>
        <v>42064.011736111112</v>
      </c>
      <c r="L3664">
        <v>1425187014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>
        <f>E3664/N3664</f>
        <v>202.85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11">
        <f>(StarterBook[[#This Row],[deadline]]/86400) + 25569+ (-5/24)</f>
        <v>42725.285069444442</v>
      </c>
      <c r="J3665">
        <v>1482321030</v>
      </c>
      <c r="K3665" s="11">
        <f>(StarterBook[[#This Row],[launched_at]]/86400)+25569+(-5/24)</f>
        <v>42665.243402777771</v>
      </c>
      <c r="L3665">
        <v>1477133430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>
        <f>E3665/N3665</f>
        <v>26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11">
        <f>(StarterBook[[#This Row],[deadline]]/86400) + 25569+ (-5/24)</f>
        <v>42537.04038194444</v>
      </c>
      <c r="J3666">
        <v>1466056689</v>
      </c>
      <c r="K3666" s="11">
        <f>(StarterBook[[#This Row],[launched_at]]/86400)+25569+(-5/24)</f>
        <v>42523.04038194444</v>
      </c>
      <c r="L3666">
        <v>1464847089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>
        <f>E3666/N3666</f>
        <v>46.05263157894737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11">
        <f>(StarterBook[[#This Row],[deadline]]/86400) + 25569+ (-5/24)</f>
        <v>42305.620833333327</v>
      </c>
      <c r="J3667">
        <v>1446062040</v>
      </c>
      <c r="K3667" s="11">
        <f>(StarterBook[[#This Row],[launched_at]]/86400)+25569+(-5/24)</f>
        <v>42294.59979166666</v>
      </c>
      <c r="L3667">
        <v>1445109822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>
        <f>E3667/N3667</f>
        <v>51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11">
        <f>(StarterBook[[#This Row],[deadline]]/86400) + 25569+ (-5/24)</f>
        <v>41844.083333333328</v>
      </c>
      <c r="J3668">
        <v>1406185200</v>
      </c>
      <c r="K3668" s="11">
        <f>(StarterBook[[#This Row],[launched_at]]/86400)+25569+(-5/24)</f>
        <v>41822.696550925924</v>
      </c>
      <c r="L3668">
        <v>1404337382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>
        <f>E3668/N3668</f>
        <v>31.578947368421051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11">
        <f>(StarterBook[[#This Row],[deadline]]/86400) + 25569+ (-5/24)</f>
        <v>42203.761793981474</v>
      </c>
      <c r="J3669">
        <v>1437261419</v>
      </c>
      <c r="K3669" s="11">
        <f>(StarterBook[[#This Row],[launched_at]]/86400)+25569+(-5/24)</f>
        <v>42173.761793981474</v>
      </c>
      <c r="L3669">
        <v>1434669419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>
        <f>E3669/N3669</f>
        <v>53.363965517241382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11">
        <f>(StarterBook[[#This Row],[deadline]]/86400) + 25569+ (-5/24)</f>
        <v>42208.564583333333</v>
      </c>
      <c r="J3670">
        <v>1437676380</v>
      </c>
      <c r="K3670" s="11">
        <f>(StarterBook[[#This Row],[launched_at]]/86400)+25569+(-5/24)</f>
        <v>42185.347824074073</v>
      </c>
      <c r="L3670">
        <v>1435670452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>
        <f>E3670/N3670</f>
        <v>36.964285714285715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11">
        <f>(StarterBook[[#This Row],[deadline]]/86400) + 25569+ (-5/24)</f>
        <v>42166.466863425921</v>
      </c>
      <c r="J3671">
        <v>1434039137</v>
      </c>
      <c r="K3671" s="11">
        <f>(StarterBook[[#This Row],[launched_at]]/86400)+25569+(-5/24)</f>
        <v>42136.466863425921</v>
      </c>
      <c r="L3671">
        <v>1431447137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>
        <f>E3671/N3671</f>
        <v>81.294117647058826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11">
        <f>(StarterBook[[#This Row],[deadline]]/86400) + 25569+ (-5/24)</f>
        <v>42155.749999999993</v>
      </c>
      <c r="J3672">
        <v>1433113200</v>
      </c>
      <c r="K3672" s="11">
        <f>(StarterBook[[#This Row],[launched_at]]/86400)+25569+(-5/24)</f>
        <v>42142.305682870363</v>
      </c>
      <c r="L3672">
        <v>1431951611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>
        <f>E3672/N3672</f>
        <v>20.083333333333332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11">
        <f>(StarterBook[[#This Row],[deadline]]/86400) + 25569+ (-5/24)</f>
        <v>41840.957638888889</v>
      </c>
      <c r="J3673">
        <v>1405915140</v>
      </c>
      <c r="K3673" s="11">
        <f>(StarterBook[[#This Row],[launched_at]]/86400)+25569+(-5/24)</f>
        <v>41820.419756944444</v>
      </c>
      <c r="L3673">
        <v>1404140667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>
        <f>E3673/N3673</f>
        <v>88.25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11">
        <f>(StarterBook[[#This Row],[deadline]]/86400) + 25569+ (-5/24)</f>
        <v>41908.738240740735</v>
      </c>
      <c r="J3674">
        <v>1411771384</v>
      </c>
      <c r="K3674" s="11">
        <f>(StarterBook[[#This Row],[launched_at]]/86400)+25569+(-5/24)</f>
        <v>41878.738240740735</v>
      </c>
      <c r="L3674">
        <v>1409179384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>
        <f>E3674/N3674</f>
        <v>53.438596491228068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11">
        <f>(StarterBook[[#This Row],[deadline]]/86400) + 25569+ (-5/24)</f>
        <v>41948.327777777777</v>
      </c>
      <c r="J3675">
        <v>1415191920</v>
      </c>
      <c r="K3675" s="11">
        <f>(StarterBook[[#This Row],[launched_at]]/86400)+25569+(-5/24)</f>
        <v>41914.086770833332</v>
      </c>
      <c r="L3675">
        <v>1412233497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>
        <f>E3675/N3675</f>
        <v>39.868421052631582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11">
        <f>(StarterBook[[#This Row],[deadline]]/86400) + 25569+ (-5/24)</f>
        <v>42616.664687499993</v>
      </c>
      <c r="J3676">
        <v>1472936229</v>
      </c>
      <c r="K3676" s="11">
        <f>(StarterBook[[#This Row],[launched_at]]/86400)+25569+(-5/24)</f>
        <v>42556.664687499993</v>
      </c>
      <c r="L3676">
        <v>1467752229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>
        <f>E3676/N3676</f>
        <v>145.16129032258064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11">
        <f>(StarterBook[[#This Row],[deadline]]/86400) + 25569+ (-5/24)</f>
        <v>42505.749999999993</v>
      </c>
      <c r="J3677">
        <v>1463353200</v>
      </c>
      <c r="K3677" s="11">
        <f>(StarterBook[[#This Row],[launched_at]]/86400)+25569+(-5/24)</f>
        <v>42493.388680555552</v>
      </c>
      <c r="L3677">
        <v>1462285182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>
        <f>E3677/N3677</f>
        <v>23.333333333333332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11">
        <f>(StarterBook[[#This Row],[deadline]]/86400) + 25569+ (-5/24)</f>
        <v>41894.607453703698</v>
      </c>
      <c r="J3678">
        <v>1410550484</v>
      </c>
      <c r="K3678" s="11">
        <f>(StarterBook[[#This Row],[launched_at]]/86400)+25569+(-5/24)</f>
        <v>41876.607453703698</v>
      </c>
      <c r="L3678">
        <v>1408995284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>
        <f>E3678/N3678</f>
        <v>64.375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11">
        <f>(StarterBook[[#This Row],[deadline]]/86400) + 25569+ (-5/24)</f>
        <v>41822.957638888889</v>
      </c>
      <c r="J3679">
        <v>1404359940</v>
      </c>
      <c r="K3679" s="11">
        <f>(StarterBook[[#This Row],[launched_at]]/86400)+25569+(-5/24)</f>
        <v>41802.365949074076</v>
      </c>
      <c r="L3679">
        <v>1402580818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>
        <f>E3679/N3679</f>
        <v>62.052763819095475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11">
        <f>(StarterBook[[#This Row],[deadline]]/86400) + 25569+ (-5/24)</f>
        <v>42155.322893518511</v>
      </c>
      <c r="J3680">
        <v>1433076298</v>
      </c>
      <c r="K3680" s="11">
        <f>(StarterBook[[#This Row],[launched_at]]/86400)+25569+(-5/24)</f>
        <v>42120.322893518511</v>
      </c>
      <c r="L3680">
        <v>1430052298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>
        <f>E3680/N3680</f>
        <v>66.129032258064512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11">
        <f>(StarterBook[[#This Row],[deadline]]/86400) + 25569+ (-5/24)</f>
        <v>41820.999305555553</v>
      </c>
      <c r="J3681">
        <v>1404190740</v>
      </c>
      <c r="K3681" s="11">
        <f>(StarterBook[[#This Row],[launched_at]]/86400)+25569+(-5/24)</f>
        <v>41786.553020833329</v>
      </c>
      <c r="L3681">
        <v>1401214581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>
        <f>E3681/N3681</f>
        <v>73.400000000000006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11">
        <f>(StarterBook[[#This Row],[deadline]]/86400) + 25569+ (-5/24)</f>
        <v>42648.245763888888</v>
      </c>
      <c r="J3682">
        <v>1475664834</v>
      </c>
      <c r="K3682" s="11">
        <f>(StarterBook[[#This Row],[launched_at]]/86400)+25569+(-5/24)</f>
        <v>42627.245763888888</v>
      </c>
      <c r="L3682">
        <v>1473850434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>
        <f>E3682/N3682</f>
        <v>99.5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11">
        <f>(StarterBook[[#This Row],[deadline]]/86400) + 25569+ (-5/24)</f>
        <v>42384.443171296291</v>
      </c>
      <c r="J3683">
        <v>1452872290</v>
      </c>
      <c r="K3683" s="11">
        <f>(StarterBook[[#This Row],[launched_at]]/86400)+25569+(-5/24)</f>
        <v>42374.443171296291</v>
      </c>
      <c r="L3683">
        <v>1452008290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>
        <f>E3683/N3683</f>
        <v>62.166666666666664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11">
        <f>(StarterBook[[#This Row],[deadline]]/86400) + 25569+ (-5/24)</f>
        <v>41806.082638888889</v>
      </c>
      <c r="J3684">
        <v>1402901940</v>
      </c>
      <c r="K3684" s="11">
        <f>(StarterBook[[#This Row],[launched_at]]/86400)+25569+(-5/24)</f>
        <v>41772.477060185185</v>
      </c>
      <c r="L3684">
        <v>1399998418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>
        <f>E3684/N3684</f>
        <v>62.328358208955223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11">
        <f>(StarterBook[[#This Row],[deadline]]/86400) + 25569+ (-5/24)</f>
        <v>42662.908518518518</v>
      </c>
      <c r="J3685">
        <v>1476931696</v>
      </c>
      <c r="K3685" s="11">
        <f>(StarterBook[[#This Row],[launched_at]]/86400)+25569+(-5/24)</f>
        <v>42632.908518518518</v>
      </c>
      <c r="L3685">
        <v>1474339696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>
        <f>E3685/N3685</f>
        <v>58.787878787878789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11">
        <f>(StarterBook[[#This Row],[deadline]]/86400) + 25569+ (-5/24)</f>
        <v>42248.97206018518</v>
      </c>
      <c r="J3686">
        <v>1441167586</v>
      </c>
      <c r="K3686" s="11">
        <f>(StarterBook[[#This Row],[launched_at]]/86400)+25569+(-5/24)</f>
        <v>42218.97206018518</v>
      </c>
      <c r="L3686">
        <v>1438575586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>
        <f>E3686/N3686</f>
        <v>45.347826086956523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11">
        <f>(StarterBook[[#This Row],[deadline]]/86400) + 25569+ (-5/24)</f>
        <v>41778.666666666664</v>
      </c>
      <c r="J3687">
        <v>1400533200</v>
      </c>
      <c r="K3687" s="11">
        <f>(StarterBook[[#This Row],[launched_at]]/86400)+25569+(-5/24)</f>
        <v>41753.384942129625</v>
      </c>
      <c r="L3687">
        <v>1398348859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>
        <f>E3687/N3687</f>
        <v>41.944444444444443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11">
        <f>(StarterBook[[#This Row],[deadline]]/86400) + 25569+ (-5/24)</f>
        <v>42244.957638888889</v>
      </c>
      <c r="J3688">
        <v>1440820740</v>
      </c>
      <c r="K3688" s="11">
        <f>(StarterBook[[#This Row],[launched_at]]/86400)+25569+(-5/24)</f>
        <v>42230.454398148147</v>
      </c>
      <c r="L3688">
        <v>1439567660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>
        <f>E3688/N3688</f>
        <v>59.166666666666664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11">
        <f>(StarterBook[[#This Row],[deadline]]/86400) + 25569+ (-5/24)</f>
        <v>41817.009895833333</v>
      </c>
      <c r="J3689">
        <v>1403846055</v>
      </c>
      <c r="K3689" s="11">
        <f>(StarterBook[[#This Row],[launched_at]]/86400)+25569+(-5/24)</f>
        <v>41787.009895833333</v>
      </c>
      <c r="L3689">
        <v>1401254055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>
        <f>E3689/N3689</f>
        <v>200.49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11">
        <f>(StarterBook[[#This Row],[deadline]]/86400) + 25569+ (-5/24)</f>
        <v>41859.578749999993</v>
      </c>
      <c r="J3690">
        <v>1407524004</v>
      </c>
      <c r="K3690" s="11">
        <f>(StarterBook[[#This Row],[launched_at]]/86400)+25569+(-5/24)</f>
        <v>41829.578749999993</v>
      </c>
      <c r="L3690">
        <v>1404932004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>
        <f>E3690/N3690</f>
        <v>83.974358974358978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11">
        <f>(StarterBook[[#This Row],[deadline]]/86400) + 25569+ (-5/24)</f>
        <v>42176.725694444445</v>
      </c>
      <c r="J3691">
        <v>1434925500</v>
      </c>
      <c r="K3691" s="11">
        <f>(StarterBook[[#This Row],[launched_at]]/86400)+25569+(-5/24)</f>
        <v>42147.61850694444</v>
      </c>
      <c r="L3691">
        <v>1432410639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>
        <f>E3691/N3691</f>
        <v>57.258064516129032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11">
        <f>(StarterBook[[#This Row],[deadline]]/86400) + 25569+ (-5/24)</f>
        <v>41970.431516203702</v>
      </c>
      <c r="J3692">
        <v>1417101683</v>
      </c>
      <c r="K3692" s="11">
        <f>(StarterBook[[#This Row],[launched_at]]/86400)+25569+(-5/24)</f>
        <v>41940.38984953703</v>
      </c>
      <c r="L3692">
        <v>1414506083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>
        <f>E3692/N3692</f>
        <v>58.064516129032256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11">
        <f>(StarterBook[[#This Row],[deadline]]/86400) + 25569+ (-5/24)</f>
        <v>42064.999305555553</v>
      </c>
      <c r="J3693">
        <v>1425272340</v>
      </c>
      <c r="K3693" s="11">
        <f>(StarterBook[[#This Row],[launched_at]]/86400)+25569+(-5/24)</f>
        <v>42020.492233796293</v>
      </c>
      <c r="L3693">
        <v>1421426929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>
        <f>E3693/N3693</f>
        <v>186.80291970802921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11">
        <f>(StarterBook[[#This Row],[deadline]]/86400) + 25569+ (-5/24)</f>
        <v>41900.791666666664</v>
      </c>
      <c r="J3694">
        <v>1411084800</v>
      </c>
      <c r="K3694" s="11">
        <f>(StarterBook[[#This Row],[launched_at]]/86400)+25569+(-5/24)</f>
        <v>41891.756701388884</v>
      </c>
      <c r="L3694">
        <v>1410304179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>
        <f>E3694/N3694</f>
        <v>74.117647058823536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11">
        <f>(StarterBook[[#This Row],[deadline]]/86400) + 25569+ (-5/24)</f>
        <v>42338.729166666664</v>
      </c>
      <c r="J3695">
        <v>1448922600</v>
      </c>
      <c r="K3695" s="11">
        <f>(StarterBook[[#This Row],[launched_at]]/86400)+25569+(-5/24)</f>
        <v>42308.98297453703</v>
      </c>
      <c r="L3695">
        <v>1446352529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>
        <f>E3695/N3695</f>
        <v>30.714285714285715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11">
        <f>(StarterBook[[#This Row],[deadline]]/86400) + 25569+ (-5/24)</f>
        <v>42526.874999999993</v>
      </c>
      <c r="J3696">
        <v>1465178400</v>
      </c>
      <c r="K3696" s="11">
        <f>(StarterBook[[#This Row],[launched_at]]/86400)+25569+(-5/24)</f>
        <v>42489.925543981481</v>
      </c>
      <c r="L3696">
        <v>1461985967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>
        <f>E3696/N3696</f>
        <v>62.666666666666664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11">
        <f>(StarterBook[[#This Row],[deadline]]/86400) + 25569+ (-5/24)</f>
        <v>42015.662152777775</v>
      </c>
      <c r="J3697">
        <v>1421009610</v>
      </c>
      <c r="K3697" s="11">
        <f>(StarterBook[[#This Row],[launched_at]]/86400)+25569+(-5/24)</f>
        <v>41995.662152777775</v>
      </c>
      <c r="L3697">
        <v>1419281610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>
        <f>E3697/N3697</f>
        <v>121.36363636363636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11">
        <f>(StarterBook[[#This Row],[deadline]]/86400) + 25569+ (-5/24)</f>
        <v>42048.408749999995</v>
      </c>
      <c r="J3698">
        <v>1423838916</v>
      </c>
      <c r="K3698" s="11">
        <f>(StarterBook[[#This Row],[launched_at]]/86400)+25569+(-5/24)</f>
        <v>41988.408749999995</v>
      </c>
      <c r="L3698">
        <v>1418654916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>
        <f>E3698/N3698</f>
        <v>39.743589743589745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11">
        <f>(StarterBook[[#This Row],[deadline]]/86400) + 25569+ (-5/24)</f>
        <v>42500.2575</v>
      </c>
      <c r="J3699">
        <v>1462878648</v>
      </c>
      <c r="K3699" s="11">
        <f>(StarterBook[[#This Row],[launched_at]]/86400)+25569+(-5/24)</f>
        <v>42479.2575</v>
      </c>
      <c r="L3699">
        <v>1461064248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>
        <f>E3699/N3699</f>
        <v>72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11">
        <f>(StarterBook[[#This Row],[deadline]]/86400) + 25569+ (-5/24)</f>
        <v>42431.598229166666</v>
      </c>
      <c r="J3700">
        <v>1456946487</v>
      </c>
      <c r="K3700" s="11">
        <f>(StarterBook[[#This Row],[launched_at]]/86400)+25569+(-5/24)</f>
        <v>42401.598229166666</v>
      </c>
      <c r="L3700">
        <v>1454354487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>
        <f>E3700/N3700</f>
        <v>40.632352941176471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11">
        <f>(StarterBook[[#This Row],[deadline]]/86400) + 25569+ (-5/24)</f>
        <v>41927.393703703703</v>
      </c>
      <c r="J3701">
        <v>1413383216</v>
      </c>
      <c r="K3701" s="11">
        <f>(StarterBook[[#This Row],[launched_at]]/86400)+25569+(-5/24)</f>
        <v>41897.393703703703</v>
      </c>
      <c r="L3701">
        <v>1410791216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>
        <f>E3701/N3701</f>
        <v>63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11">
        <f>(StarterBook[[#This Row],[deadline]]/86400) + 25569+ (-5/24)</f>
        <v>41912.458333333328</v>
      </c>
      <c r="J3702">
        <v>1412092800</v>
      </c>
      <c r="K3702" s="11">
        <f>(StarterBook[[#This Row],[launched_at]]/86400)+25569+(-5/24)</f>
        <v>41882.37731481481</v>
      </c>
      <c r="L3702">
        <v>1409493800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>
        <f>E3702/N3702</f>
        <v>33.666666666666664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11">
        <f>(StarterBook[[#This Row],[deadline]]/86400) + 25569+ (-5/24)</f>
        <v>42159.333252314813</v>
      </c>
      <c r="J3703">
        <v>1433422793</v>
      </c>
      <c r="K3703" s="11">
        <f>(StarterBook[[#This Row],[launched_at]]/86400)+25569+(-5/24)</f>
        <v>42129.333252314813</v>
      </c>
      <c r="L3703">
        <v>1430830793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>
        <f>E3703/N3703</f>
        <v>38.589743589743591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11">
        <f>(StarterBook[[#This Row],[deadline]]/86400) + 25569+ (-5/24)</f>
        <v>42561.749305555553</v>
      </c>
      <c r="J3704">
        <v>1468191540</v>
      </c>
      <c r="K3704" s="11">
        <f>(StarterBook[[#This Row],[launched_at]]/86400)+25569+(-5/24)</f>
        <v>42524.329675925925</v>
      </c>
      <c r="L3704">
        <v>1464958484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>
        <f>E3704/N3704</f>
        <v>155.95238095238096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11">
        <f>(StarterBook[[#This Row],[deadline]]/86400) + 25569+ (-5/24)</f>
        <v>42595.082638888889</v>
      </c>
      <c r="J3705">
        <v>1471071540</v>
      </c>
      <c r="K3705" s="11">
        <f>(StarterBook[[#This Row],[launched_at]]/86400)+25569+(-5/24)</f>
        <v>42556.296157407407</v>
      </c>
      <c r="L3705">
        <v>1467720388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>
        <f>E3705/N3705</f>
        <v>43.2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11">
        <f>(StarterBook[[#This Row],[deadline]]/86400) + 25569+ (-5/24)</f>
        <v>42521.481412037036</v>
      </c>
      <c r="J3706">
        <v>1464712394</v>
      </c>
      <c r="K3706" s="11">
        <f>(StarterBook[[#This Row],[launched_at]]/86400)+25569+(-5/24)</f>
        <v>42461.481412037036</v>
      </c>
      <c r="L3706">
        <v>1459528394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>
        <f>E3706/N3706</f>
        <v>15.148518518518518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11">
        <f>(StarterBook[[#This Row],[deadline]]/86400) + 25569+ (-5/24)</f>
        <v>41813.541666666664</v>
      </c>
      <c r="J3707">
        <v>1403546400</v>
      </c>
      <c r="K3707" s="11">
        <f>(StarterBook[[#This Row],[launched_at]]/86400)+25569+(-5/24)</f>
        <v>41792.334652777776</v>
      </c>
      <c r="L3707">
        <v>1401714114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>
        <f>E3707/N3707</f>
        <v>83.571428571428569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11">
        <f>(StarterBook[[#This Row],[deadline]]/86400) + 25569+ (-5/24)</f>
        <v>41894.705428240741</v>
      </c>
      <c r="J3708">
        <v>1410558949</v>
      </c>
      <c r="K3708" s="11">
        <f>(StarterBook[[#This Row],[launched_at]]/86400)+25569+(-5/24)</f>
        <v>41879.705428240741</v>
      </c>
      <c r="L3708">
        <v>1409262949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>
        <f>E3708/N3708</f>
        <v>140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11">
        <f>(StarterBook[[#This Row],[deadline]]/86400) + 25569+ (-5/24)</f>
        <v>42573.018055555549</v>
      </c>
      <c r="J3709">
        <v>1469165160</v>
      </c>
      <c r="K3709" s="11">
        <f>(StarterBook[[#This Row],[launched_at]]/86400)+25569+(-5/24)</f>
        <v>42551.840023148143</v>
      </c>
      <c r="L3709">
        <v>1467335378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>
        <f>E3709/N3709</f>
        <v>80.869565217391298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11">
        <f>(StarterBook[[#This Row],[deadline]]/86400) + 25569+ (-5/24)</f>
        <v>41823.933865740742</v>
      </c>
      <c r="J3710">
        <v>1404444286</v>
      </c>
      <c r="K3710" s="11">
        <f>(StarterBook[[#This Row],[launched_at]]/86400)+25569+(-5/24)</f>
        <v>41809.933865740742</v>
      </c>
      <c r="L3710">
        <v>1403234686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>
        <f>E3710/N3710</f>
        <v>53.846153846153847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11">
        <f>(StarterBook[[#This Row],[deadline]]/86400) + 25569+ (-5/24)</f>
        <v>41815.499374999999</v>
      </c>
      <c r="J3711">
        <v>1403715546</v>
      </c>
      <c r="K3711" s="11">
        <f>(StarterBook[[#This Row],[launched_at]]/86400)+25569+(-5/24)</f>
        <v>41785.499374999999</v>
      </c>
      <c r="L3711">
        <v>1401123546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>
        <f>E3711/N3711</f>
        <v>30.928571428571427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11">
        <f>(StarterBook[[#This Row],[deadline]]/86400) + 25569+ (-5/24)</f>
        <v>42097.367916666662</v>
      </c>
      <c r="J3712">
        <v>1428068988</v>
      </c>
      <c r="K3712" s="11">
        <f>(StarterBook[[#This Row],[launched_at]]/86400)+25569+(-5/24)</f>
        <v>42072.367916666662</v>
      </c>
      <c r="L3712">
        <v>1425908988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>
        <f>E3712/N3712</f>
        <v>67.962962962962962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11">
        <f>(StarterBook[[#This Row],[deadline]]/86400) + 25569+ (-5/24)</f>
        <v>41805.458333333328</v>
      </c>
      <c r="J3713">
        <v>1402848000</v>
      </c>
      <c r="K3713" s="11">
        <f>(StarterBook[[#This Row],[launched_at]]/86400)+25569+(-5/24)</f>
        <v>41779.5158912037</v>
      </c>
      <c r="L3713">
        <v>1400606573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>
        <f>E3713/N3713</f>
        <v>27.142857142857142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11">
        <f>(StarterBook[[#This Row],[deadline]]/86400) + 25569+ (-5/24)</f>
        <v>42155.082638888889</v>
      </c>
      <c r="J3714">
        <v>1433055540</v>
      </c>
      <c r="K3714" s="11">
        <f>(StarterBook[[#This Row],[launched_at]]/86400)+25569+(-5/24)</f>
        <v>42133.963738425919</v>
      </c>
      <c r="L3714">
        <v>1431230867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>
        <f>E3714/N3714</f>
        <v>110.86538461538461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11">
        <f>(StarterBook[[#This Row],[deadline]]/86400) + 25569+ (-5/24)</f>
        <v>42525.529699074068</v>
      </c>
      <c r="J3715">
        <v>1465062166</v>
      </c>
      <c r="K3715" s="11">
        <f>(StarterBook[[#This Row],[launched_at]]/86400)+25569+(-5/24)</f>
        <v>42505.529699074068</v>
      </c>
      <c r="L3715">
        <v>1463334166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>
        <f>E3715/N3715</f>
        <v>106.84210526315789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11">
        <f>(StarterBook[[#This Row],[deadline]]/86400) + 25569+ (-5/24)</f>
        <v>42149.957638888889</v>
      </c>
      <c r="J3716">
        <v>1432612740</v>
      </c>
      <c r="K3716" s="11">
        <f>(StarterBook[[#This Row],[launched_at]]/86400)+25569+(-5/24)</f>
        <v>42118.347997685181</v>
      </c>
      <c r="L3716">
        <v>1429881667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>
        <f>E3716/N3716</f>
        <v>105.51546391752578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11">
        <f>(StarterBook[[#This Row],[deadline]]/86400) + 25569+ (-5/24)</f>
        <v>42094.327777777777</v>
      </c>
      <c r="J3717">
        <v>1427806320</v>
      </c>
      <c r="K3717" s="11">
        <f>(StarterBook[[#This Row],[launched_at]]/86400)+25569+(-5/24)</f>
        <v>42036.787256944437</v>
      </c>
      <c r="L3717">
        <v>1422834819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>
        <f>E3717/N3717</f>
        <v>132.96296296296296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11">
        <f>(StarterBook[[#This Row],[deadline]]/86400) + 25569+ (-5/24)</f>
        <v>42390.679502314808</v>
      </c>
      <c r="J3718">
        <v>1453411109</v>
      </c>
      <c r="K3718" s="11">
        <f>(StarterBook[[#This Row],[launched_at]]/86400)+25569+(-5/24)</f>
        <v>42360.679502314808</v>
      </c>
      <c r="L3718">
        <v>1450819109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>
        <f>E3718/N3718</f>
        <v>51.916666666666664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11">
        <f>(StarterBook[[#This Row],[deadline]]/86400) + 25569+ (-5/24)</f>
        <v>42133.657974537033</v>
      </c>
      <c r="J3719">
        <v>1431204449</v>
      </c>
      <c r="K3719" s="11">
        <f>(StarterBook[[#This Row],[launched_at]]/86400)+25569+(-5/24)</f>
        <v>42102.657974537033</v>
      </c>
      <c r="L3719">
        <v>1428526049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>
        <f>E3719/N3719</f>
        <v>310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11">
        <f>(StarterBook[[#This Row],[deadline]]/86400) + 25569+ (-5/24)</f>
        <v>42062.507812499993</v>
      </c>
      <c r="J3720">
        <v>1425057075</v>
      </c>
      <c r="K3720" s="11">
        <f>(StarterBook[[#This Row],[launched_at]]/86400)+25569+(-5/24)</f>
        <v>42032.507812499993</v>
      </c>
      <c r="L3720">
        <v>1422465075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>
        <f>E3720/N3720</f>
        <v>26.021739130434781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11">
        <f>(StarterBook[[#This Row],[deadline]]/86400) + 25569+ (-5/24)</f>
        <v>42177.521597222221</v>
      </c>
      <c r="J3721">
        <v>1434994266</v>
      </c>
      <c r="K3721" s="11">
        <f>(StarterBook[[#This Row],[launched_at]]/86400)+25569+(-5/24)</f>
        <v>42147.521597222221</v>
      </c>
      <c r="L3721">
        <v>1432402266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>
        <f>E3721/N3721</f>
        <v>105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11">
        <f>(StarterBook[[#This Row],[deadline]]/86400) + 25569+ (-5/24)</f>
        <v>42187.784791666665</v>
      </c>
      <c r="J3722">
        <v>1435881006</v>
      </c>
      <c r="K3722" s="11">
        <f>(StarterBook[[#This Row],[launched_at]]/86400)+25569+(-5/24)</f>
        <v>42165.784791666665</v>
      </c>
      <c r="L3722">
        <v>1433980206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>
        <f>E3722/N3722</f>
        <v>86.224999999999994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11">
        <f>(StarterBook[[#This Row],[deadline]]/86400) + 25569+ (-5/24)</f>
        <v>41948.769490740735</v>
      </c>
      <c r="J3723">
        <v>1415230084</v>
      </c>
      <c r="K3723" s="11">
        <f>(StarterBook[[#This Row],[launched_at]]/86400)+25569+(-5/24)</f>
        <v>41927.727824074071</v>
      </c>
      <c r="L3723">
        <v>1413412084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>
        <f>E3723/N3723</f>
        <v>114.54545454545455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11">
        <f>(StarterBook[[#This Row],[deadline]]/86400) + 25569+ (-5/24)</f>
        <v>42411.749305555553</v>
      </c>
      <c r="J3724">
        <v>1455231540</v>
      </c>
      <c r="K3724" s="11">
        <f>(StarterBook[[#This Row],[launched_at]]/86400)+25569+(-5/24)</f>
        <v>42381.463506944441</v>
      </c>
      <c r="L3724">
        <v>1452614847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>
        <f>E3724/N3724</f>
        <v>47.657142857142858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11">
        <f>(StarterBook[[#This Row],[deadline]]/86400) + 25569+ (-5/24)</f>
        <v>41973.586365740739</v>
      </c>
      <c r="J3725">
        <v>1417374262</v>
      </c>
      <c r="K3725" s="11">
        <f>(StarterBook[[#This Row],[launched_at]]/86400)+25569+(-5/24)</f>
        <v>41943.544699074067</v>
      </c>
      <c r="L3725">
        <v>1414778662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>
        <f>E3725/N3725</f>
        <v>72.888888888888886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11">
        <f>(StarterBook[[#This Row],[deadline]]/86400) + 25569+ (-5/24)</f>
        <v>42494.749999999993</v>
      </c>
      <c r="J3726">
        <v>1462402800</v>
      </c>
      <c r="K3726" s="11">
        <f>(StarterBook[[#This Row],[launched_at]]/86400)+25569+(-5/24)</f>
        <v>42465.283101851848</v>
      </c>
      <c r="L3726">
        <v>1459856860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>
        <f>E3726/N3726</f>
        <v>49.545505617977533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11">
        <f>(StarterBook[[#This Row],[deadline]]/86400) + 25569+ (-5/24)</f>
        <v>42418.687499999993</v>
      </c>
      <c r="J3727">
        <v>1455831000</v>
      </c>
      <c r="K3727" s="11">
        <f>(StarterBook[[#This Row],[launched_at]]/86400)+25569+(-5/24)</f>
        <v>42401.736886574072</v>
      </c>
      <c r="L3727">
        <v>1454366467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>
        <f>E3727/N3727</f>
        <v>25.4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11">
        <f>(StarterBook[[#This Row],[deadline]]/86400) + 25569+ (-5/24)</f>
        <v>42489.666666666664</v>
      </c>
      <c r="J3728">
        <v>1461963600</v>
      </c>
      <c r="K3728" s="11">
        <f>(StarterBook[[#This Row],[launched_at]]/86400)+25569+(-5/24)</f>
        <v>42461.932534722218</v>
      </c>
      <c r="L3728">
        <v>1459567371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>
        <f>E3728/N3728</f>
        <v>62.586956521739133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11">
        <f>(StarterBook[[#This Row],[deadline]]/86400) + 25569+ (-5/24)</f>
        <v>42662.996527777774</v>
      </c>
      <c r="J3729">
        <v>1476939300</v>
      </c>
      <c r="K3729" s="11">
        <f>(StarterBook[[#This Row],[launched_at]]/86400)+25569+(-5/24)</f>
        <v>42632.139976851853</v>
      </c>
      <c r="L3729">
        <v>1474273294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>
        <f>E3729/N3729</f>
        <v>61.060606060606062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11">
        <f>(StarterBook[[#This Row],[deadline]]/86400) + 25569+ (-5/24)</f>
        <v>42234.962685185186</v>
      </c>
      <c r="J3730">
        <v>1439957176</v>
      </c>
      <c r="K3730" s="11">
        <f>(StarterBook[[#This Row],[launched_at]]/86400)+25569+(-5/24)</f>
        <v>42204.962685185186</v>
      </c>
      <c r="L3730">
        <v>1437365176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>
        <f>E3730/N3730</f>
        <v>60.064516129032256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11">
        <f>(StarterBook[[#This Row],[deadline]]/86400) + 25569+ (-5/24)</f>
        <v>42085.954999999994</v>
      </c>
      <c r="J3731">
        <v>1427082912</v>
      </c>
      <c r="K3731" s="11">
        <f>(StarterBook[[#This Row],[launched_at]]/86400)+25569+(-5/24)</f>
        <v>42040.996666666666</v>
      </c>
      <c r="L3731">
        <v>1423198512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>
        <f>E3731/N3731</f>
        <v>72.400000000000006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11">
        <f>(StarterBook[[#This Row],[deadline]]/86400) + 25569+ (-5/24)</f>
        <v>42233.46943287037</v>
      </c>
      <c r="J3732">
        <v>1439828159</v>
      </c>
      <c r="K3732" s="11">
        <f>(StarterBook[[#This Row],[launched_at]]/86400)+25569+(-5/24)</f>
        <v>42203.46943287037</v>
      </c>
      <c r="L3732">
        <v>1437236159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>
        <f>E3732/N3732</f>
        <v>100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11">
        <f>(StarterBook[[#This Row],[deadline]]/86400) + 25569+ (-5/24)</f>
        <v>42013.932638888888</v>
      </c>
      <c r="J3733">
        <v>1420860180</v>
      </c>
      <c r="K3733" s="11">
        <f>(StarterBook[[#This Row],[launched_at]]/86400)+25569+(-5/24)</f>
        <v>41983.544513888883</v>
      </c>
      <c r="L3733">
        <v>1418234646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>
        <f>E3733/N3733</f>
        <v>51.666666666666664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11">
        <f>(StarterBook[[#This Row],[deadline]]/86400) + 25569+ (-5/24)</f>
        <v>42028.291666666664</v>
      </c>
      <c r="J3734">
        <v>1422100800</v>
      </c>
      <c r="K3734" s="11">
        <f>(StarterBook[[#This Row],[launched_at]]/86400)+25569+(-5/24)</f>
        <v>41968.469131944446</v>
      </c>
      <c r="L3734">
        <v>1416932133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>
        <f>E3734/N3734</f>
        <v>32.75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11">
        <f>(StarterBook[[#This Row],[deadline]]/86400) + 25569+ (-5/24)</f>
        <v>42112.729166666664</v>
      </c>
      <c r="J3735">
        <v>1429396200</v>
      </c>
      <c r="K3735" s="11">
        <f>(StarterBook[[#This Row],[launched_at]]/86400)+25569+(-5/24)</f>
        <v>42102.816064814811</v>
      </c>
      <c r="L3735">
        <v>1428539708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t="e">
        <f>E3735/N3735</f>
        <v>#DIV/0!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11">
        <f>(StarterBook[[#This Row],[deadline]]/86400) + 25569+ (-5/24)</f>
        <v>42149.693240740737</v>
      </c>
      <c r="J3736">
        <v>1432589896</v>
      </c>
      <c r="K3736" s="11">
        <f>(StarterBook[[#This Row],[launched_at]]/86400)+25569+(-5/24)</f>
        <v>42089.693240740737</v>
      </c>
      <c r="L3736">
        <v>1427405896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>
        <f>E3736/N3736</f>
        <v>61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11">
        <f>(StarterBook[[#This Row],[deadline]]/86400) + 25569+ (-5/24)</f>
        <v>42152.484826388885</v>
      </c>
      <c r="J3737">
        <v>1432831089</v>
      </c>
      <c r="K3737" s="11">
        <f>(StarterBook[[#This Row],[launched_at]]/86400)+25569+(-5/24)</f>
        <v>42122.484826388885</v>
      </c>
      <c r="L3737">
        <v>1430239089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>
        <f>E3737/N3737</f>
        <v>10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11">
        <f>(StarterBook[[#This Row],[deadline]]/86400) + 25569+ (-5/24)</f>
        <v>42086.541666666664</v>
      </c>
      <c r="J3738">
        <v>1427133600</v>
      </c>
      <c r="K3738" s="11">
        <f>(StarterBook[[#This Row],[launched_at]]/86400)+25569+(-5/24)</f>
        <v>42048.503391203696</v>
      </c>
      <c r="L3738">
        <v>1423847093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>
        <f>E3738/N3738</f>
        <v>10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11">
        <f>(StarterBook[[#This Row],[deadline]]/86400) + 25569+ (-5/24)</f>
        <v>42320.082638888889</v>
      </c>
      <c r="J3739">
        <v>1447311540</v>
      </c>
      <c r="K3739" s="11">
        <f>(StarterBook[[#This Row],[launched_at]]/86400)+25569+(-5/24)</f>
        <v>42297.482673611106</v>
      </c>
      <c r="L3739">
        <v>1445358903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>
        <f>E3739/N3739</f>
        <v>37.5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11">
        <f>(StarterBook[[#This Row],[deadline]]/86400) + 25569+ (-5/24)</f>
        <v>41835.708333333328</v>
      </c>
      <c r="J3740">
        <v>1405461600</v>
      </c>
      <c r="K3740" s="11">
        <f>(StarterBook[[#This Row],[launched_at]]/86400)+25569+(-5/24)</f>
        <v>41813.730381944442</v>
      </c>
      <c r="L3740">
        <v>1403562705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>
        <f>E3740/N3740</f>
        <v>45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11">
        <f>(StarterBook[[#This Row],[deadline]]/86400) + 25569+ (-5/24)</f>
        <v>42568.241527777776</v>
      </c>
      <c r="J3741">
        <v>1468752468</v>
      </c>
      <c r="K3741" s="11">
        <f>(StarterBook[[#This Row],[launched_at]]/86400)+25569+(-5/24)</f>
        <v>42548.241527777776</v>
      </c>
      <c r="L3741">
        <v>1467024468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>
        <f>E3741/N3741</f>
        <v>100.625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11">
        <f>(StarterBook[[#This Row],[deadline]]/86400) + 25569+ (-5/24)</f>
        <v>41862.870810185181</v>
      </c>
      <c r="J3742">
        <v>1407808438</v>
      </c>
      <c r="K3742" s="11">
        <f>(StarterBook[[#This Row],[launched_at]]/86400)+25569+(-5/24)</f>
        <v>41832.881423611107</v>
      </c>
      <c r="L3742">
        <v>1405217355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>
        <f>E3742/N3742</f>
        <v>25.571428571428573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11">
        <f>(StarterBook[[#This Row],[deadline]]/86400) + 25569+ (-5/24)</f>
        <v>42355.712384259255</v>
      </c>
      <c r="J3743">
        <v>1450389950</v>
      </c>
      <c r="K3743" s="11">
        <f>(StarterBook[[#This Row],[launched_at]]/86400)+25569+(-5/24)</f>
        <v>42325.712384259255</v>
      </c>
      <c r="L3743">
        <v>1447797950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t="e">
        <f>E3743/N3743</f>
        <v>#DIV/0!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11">
        <f>(StarterBook[[#This Row],[deadline]]/86400) + 25569+ (-5/24)</f>
        <v>41888.006296296291</v>
      </c>
      <c r="J3744">
        <v>1409980144</v>
      </c>
      <c r="K3744" s="11">
        <f>(StarterBook[[#This Row],[launched_at]]/86400)+25569+(-5/24)</f>
        <v>41858.006296296291</v>
      </c>
      <c r="L3744">
        <v>1407388144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>
        <f>E3744/N3744</f>
        <v>25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11">
        <f>(StarterBook[[#This Row],[deadline]]/86400) + 25569+ (-5/24)</f>
        <v>41823.501898148148</v>
      </c>
      <c r="J3745">
        <v>1404406964</v>
      </c>
      <c r="K3745" s="11">
        <f>(StarterBook[[#This Row],[launched_at]]/86400)+25569+(-5/24)</f>
        <v>41793.501898148148</v>
      </c>
      <c r="L3745">
        <v>1401814964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t="e">
        <f>E3745/N3745</f>
        <v>#DIV/0!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11">
        <f>(StarterBook[[#This Row],[deadline]]/86400) + 25569+ (-5/24)</f>
        <v>41824.957638888889</v>
      </c>
      <c r="J3746">
        <v>1404532740</v>
      </c>
      <c r="K3746" s="11">
        <f>(StarterBook[[#This Row],[launched_at]]/86400)+25569+(-5/24)</f>
        <v>41793.605925925927</v>
      </c>
      <c r="L3746">
        <v>1401823952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t="e">
        <f>E3746/N3746</f>
        <v>#DIV/0!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11">
        <f>(StarterBook[[#This Row],[deadline]]/86400) + 25569+ (-5/24)</f>
        <v>41861.489606481475</v>
      </c>
      <c r="J3747">
        <v>1407689102</v>
      </c>
      <c r="K3747" s="11">
        <f>(StarterBook[[#This Row],[launched_at]]/86400)+25569+(-5/24)</f>
        <v>41831.489606481475</v>
      </c>
      <c r="L3747">
        <v>1405097102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>
        <f>E3747/N3747</f>
        <v>10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11">
        <f>(StarterBook[[#This Row],[deadline]]/86400) + 25569+ (-5/24)</f>
        <v>42651.18100694444</v>
      </c>
      <c r="J3748">
        <v>1475918439</v>
      </c>
      <c r="K3748" s="11">
        <f>(StarterBook[[#This Row],[launched_at]]/86400)+25569+(-5/24)</f>
        <v>42621.18100694444</v>
      </c>
      <c r="L3748">
        <v>1473326439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>
        <f>E3748/N3748</f>
        <v>202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11">
        <f>(StarterBook[[#This Row],[deadline]]/86400) + 25569+ (-5/24)</f>
        <v>42190.749305555553</v>
      </c>
      <c r="J3749">
        <v>1436137140</v>
      </c>
      <c r="K3749" s="11">
        <f>(StarterBook[[#This Row],[launched_at]]/86400)+25569+(-5/24)</f>
        <v>42164.091388888883</v>
      </c>
      <c r="L3749">
        <v>1433833896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>
        <f>E3749/N3749</f>
        <v>25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11">
        <f>(StarterBook[[#This Row],[deadline]]/86400) + 25569+ (-5/24)</f>
        <v>42416.040972222218</v>
      </c>
      <c r="J3750">
        <v>1455602340</v>
      </c>
      <c r="K3750" s="11">
        <f>(StarterBook[[#This Row],[launched_at]]/86400)+25569+(-5/24)</f>
        <v>42395.498101851852</v>
      </c>
      <c r="L3750">
        <v>1453827436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>
        <f>E3750/N3750</f>
        <v>99.538461538461533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11">
        <f>(StarterBook[[#This Row],[deadline]]/86400) + 25569+ (-5/24)</f>
        <v>42488.957638888889</v>
      </c>
      <c r="J3751">
        <v>1461902340</v>
      </c>
      <c r="K3751" s="11">
        <f>(StarterBook[[#This Row],[launched_at]]/86400)+25569+(-5/24)</f>
        <v>42457.918842592589</v>
      </c>
      <c r="L3751">
        <v>1459220588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>
        <f>E3751/N3751</f>
        <v>75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11">
        <f>(StarterBook[[#This Row],[deadline]]/86400) + 25569+ (-5/24)</f>
        <v>42045.124305555553</v>
      </c>
      <c r="J3752">
        <v>1423555140</v>
      </c>
      <c r="K3752" s="11">
        <f>(StarterBook[[#This Row],[launched_at]]/86400)+25569+(-5/24)</f>
        <v>42016.773240740738</v>
      </c>
      <c r="L3752">
        <v>1421105608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>
        <f>E3752/N3752</f>
        <v>215.25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11">
        <f>(StarterBook[[#This Row],[deadline]]/86400) + 25569+ (-5/24)</f>
        <v>42462.785567129627</v>
      </c>
      <c r="J3753">
        <v>1459641073</v>
      </c>
      <c r="K3753" s="11">
        <f>(StarterBook[[#This Row],[launched_at]]/86400)+25569+(-5/24)</f>
        <v>42402.827233796292</v>
      </c>
      <c r="L3753">
        <v>1454460673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>
        <f>E3753/N3753</f>
        <v>120.54545454545455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11">
        <f>(StarterBook[[#This Row],[deadline]]/86400) + 25569+ (-5/24)</f>
        <v>42659.666666666664</v>
      </c>
      <c r="J3754">
        <v>1476651600</v>
      </c>
      <c r="K3754" s="11">
        <f>(StarterBook[[#This Row],[launched_at]]/86400)+25569+(-5/24)</f>
        <v>42619.594155092585</v>
      </c>
      <c r="L3754">
        <v>1473189335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>
        <f>E3754/N3754</f>
        <v>37.666666666666664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11">
        <f>(StarterBook[[#This Row],[deadline]]/86400) + 25569+ (-5/24)</f>
        <v>42157.791666666664</v>
      </c>
      <c r="J3755">
        <v>1433289600</v>
      </c>
      <c r="K3755" s="11">
        <f>(StarterBook[[#This Row],[launched_at]]/86400)+25569+(-5/24)</f>
        <v>42128.615740740737</v>
      </c>
      <c r="L3755">
        <v>1430768800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>
        <f>E3755/N3755</f>
        <v>172.23333333333332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11">
        <f>(StarterBook[[#This Row],[deadline]]/86400) + 25569+ (-5/24)</f>
        <v>41845.999305555553</v>
      </c>
      <c r="J3756">
        <v>1406350740</v>
      </c>
      <c r="K3756" s="11">
        <f>(StarterBook[[#This Row],[launched_at]]/86400)+25569+(-5/24)</f>
        <v>41808.67288194444</v>
      </c>
      <c r="L3756">
        <v>1403125737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>
        <f>E3756/N3756</f>
        <v>111.11111111111111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11">
        <f>(StarterBook[[#This Row],[deadline]]/86400) + 25569+ (-5/24)</f>
        <v>42475.658645833326</v>
      </c>
      <c r="J3757">
        <v>1460753307</v>
      </c>
      <c r="K3757" s="11">
        <f>(StarterBook[[#This Row],[launched_at]]/86400)+25569+(-5/24)</f>
        <v>42445.658645833326</v>
      </c>
      <c r="L3757">
        <v>1458161307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>
        <f>E3757/N3757</f>
        <v>25.464285714285715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11">
        <f>(StarterBook[[#This Row],[deadline]]/86400) + 25569+ (-5/24)</f>
        <v>41801.606458333328</v>
      </c>
      <c r="J3758">
        <v>1402515198</v>
      </c>
      <c r="K3758" s="11">
        <f>(StarterBook[[#This Row],[launched_at]]/86400)+25569+(-5/24)</f>
        <v>41771.606458333328</v>
      </c>
      <c r="L3758">
        <v>1399923198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>
        <f>E3758/N3758</f>
        <v>267.64705882352939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11">
        <f>(StarterBook[[#This Row],[deadline]]/86400) + 25569+ (-5/24)</f>
        <v>41974.642534722218</v>
      </c>
      <c r="J3759">
        <v>1417465515</v>
      </c>
      <c r="K3759" s="11">
        <f>(StarterBook[[#This Row],[launched_at]]/86400)+25569+(-5/24)</f>
        <v>41954.642534722218</v>
      </c>
      <c r="L3759">
        <v>1415737515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>
        <f>E3759/N3759</f>
        <v>75.959999999999994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11">
        <f>(StarterBook[[#This Row],[deadline]]/86400) + 25569+ (-5/24)</f>
        <v>41778</v>
      </c>
      <c r="J3760">
        <v>1400475600</v>
      </c>
      <c r="K3760" s="11">
        <f>(StarterBook[[#This Row],[launched_at]]/86400)+25569+(-5/24)</f>
        <v>41747.263171296298</v>
      </c>
      <c r="L3760">
        <v>1397819938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>
        <f>E3760/N3760</f>
        <v>59.03846153846154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11">
        <f>(StarterBook[[#This Row],[deadline]]/86400) + 25569+ (-5/24)</f>
        <v>42241.899918981479</v>
      </c>
      <c r="J3761">
        <v>1440556553</v>
      </c>
      <c r="K3761" s="11">
        <f>(StarterBook[[#This Row],[launched_at]]/86400)+25569+(-5/24)</f>
        <v>42181.899918981479</v>
      </c>
      <c r="L3761">
        <v>1435372553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>
        <f>E3761/N3761</f>
        <v>50.111022727272733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11">
        <f>(StarterBook[[#This Row],[deadline]]/86400) + 25569+ (-5/24)</f>
        <v>41764.316967592589</v>
      </c>
      <c r="J3762">
        <v>1399293386</v>
      </c>
      <c r="K3762" s="11">
        <f>(StarterBook[[#This Row],[launched_at]]/86400)+25569+(-5/24)</f>
        <v>41739.316967592589</v>
      </c>
      <c r="L3762">
        <v>1397133386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>
        <f>E3762/N3762</f>
        <v>55.502967032967035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11">
        <f>(StarterBook[[#This Row],[deadline]]/86400) + 25569+ (-5/24)</f>
        <v>42226.749999999993</v>
      </c>
      <c r="J3763">
        <v>1439247600</v>
      </c>
      <c r="K3763" s="11">
        <f>(StarterBook[[#This Row],[launched_at]]/86400)+25569+(-5/24)</f>
        <v>42173.258530092593</v>
      </c>
      <c r="L3763">
        <v>1434625937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>
        <f>E3763/N3763</f>
        <v>166.66666666666666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11">
        <f>(StarterBook[[#This Row],[deadline]]/86400) + 25569+ (-5/24)</f>
        <v>42218.605196759258</v>
      </c>
      <c r="J3764">
        <v>1438543889</v>
      </c>
      <c r="K3764" s="11">
        <f>(StarterBook[[#This Row],[launched_at]]/86400)+25569+(-5/24)</f>
        <v>42193.605196759258</v>
      </c>
      <c r="L3764">
        <v>1436383889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>
        <f>E3764/N3764</f>
        <v>47.428571428571431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11">
        <f>(StarterBook[[#This Row],[deadline]]/86400) + 25569+ (-5/24)</f>
        <v>42095.500300925924</v>
      </c>
      <c r="J3765">
        <v>1427907626</v>
      </c>
      <c r="K3765" s="11">
        <f>(StarterBook[[#This Row],[launched_at]]/86400)+25569+(-5/24)</f>
        <v>42065.541967592588</v>
      </c>
      <c r="L3765">
        <v>1425319226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>
        <f>E3765/N3765</f>
        <v>64.935064935064929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11">
        <f>(StarterBook[[#This Row],[deadline]]/86400) + 25569+ (-5/24)</f>
        <v>42518.816666666666</v>
      </c>
      <c r="J3766">
        <v>1464482160</v>
      </c>
      <c r="K3766" s="11">
        <f>(StarterBook[[#This Row],[launched_at]]/86400)+25569+(-5/24)</f>
        <v>42499.634629629632</v>
      </c>
      <c r="L3766">
        <v>1462824832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>
        <f>E3766/N3766</f>
        <v>55.555555555555557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11">
        <f>(StarterBook[[#This Row],[deadline]]/86400) + 25569+ (-5/24)</f>
        <v>41850.568078703705</v>
      </c>
      <c r="J3767">
        <v>1406745482</v>
      </c>
      <c r="K3767" s="11">
        <f>(StarterBook[[#This Row],[launched_at]]/86400)+25569+(-5/24)</f>
        <v>41820.568078703705</v>
      </c>
      <c r="L3767">
        <v>1404153482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>
        <f>E3767/N3767</f>
        <v>74.224299065420567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11">
        <f>(StarterBook[[#This Row],[deadline]]/86400) + 25569+ (-5/24)</f>
        <v>41822.958854166667</v>
      </c>
      <c r="J3768">
        <v>1404360045</v>
      </c>
      <c r="K3768" s="11">
        <f>(StarterBook[[#This Row],[launched_at]]/86400)+25569+(-5/24)</f>
        <v>41787.958854166667</v>
      </c>
      <c r="L3768">
        <v>1401336045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>
        <f>E3768/N3768</f>
        <v>106.9271875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11">
        <f>(StarterBook[[#This Row],[deadline]]/86400) + 25569+ (-5/24)</f>
        <v>42063.999305555553</v>
      </c>
      <c r="J3769">
        <v>1425185940</v>
      </c>
      <c r="K3769" s="11">
        <f>(StarterBook[[#This Row],[launched_at]]/86400)+25569+(-5/24)</f>
        <v>42049.811307870368</v>
      </c>
      <c r="L3769">
        <v>1423960097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>
        <f>E3769/N3769</f>
        <v>41.696428571428569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11">
        <f>(StarterBook[[#This Row],[deadline]]/86400) + 25569+ (-5/24)</f>
        <v>41802.519560185181</v>
      </c>
      <c r="J3770">
        <v>1402594090</v>
      </c>
      <c r="K3770" s="11">
        <f>(StarterBook[[#This Row],[launched_at]]/86400)+25569+(-5/24)</f>
        <v>41772.519560185181</v>
      </c>
      <c r="L3770">
        <v>1400002090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>
        <f>E3770/N3770</f>
        <v>74.243275862068955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11">
        <f>(StarterBook[[#This Row],[deadline]]/86400) + 25569+ (-5/24)</f>
        <v>42475.389803240738</v>
      </c>
      <c r="J3771">
        <v>1460730079</v>
      </c>
      <c r="K3771" s="11">
        <f>(StarterBook[[#This Row],[launched_at]]/86400)+25569+(-5/24)</f>
        <v>42445.389803240738</v>
      </c>
      <c r="L3771">
        <v>1458138079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>
        <f>E3771/N3771</f>
        <v>73.333333333333329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11">
        <f>(StarterBook[[#This Row],[deadline]]/86400) + 25569+ (-5/24)</f>
        <v>42168.722337962965</v>
      </c>
      <c r="J3772">
        <v>1434234010</v>
      </c>
      <c r="K3772" s="11">
        <f>(StarterBook[[#This Row],[launched_at]]/86400)+25569+(-5/24)</f>
        <v>42138.722337962965</v>
      </c>
      <c r="L3772">
        <v>1431642010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>
        <f>E3772/N3772</f>
        <v>100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11">
        <f>(StarterBook[[#This Row],[deadline]]/86400) + 25569+ (-5/24)</f>
        <v>42507.791666666664</v>
      </c>
      <c r="J3773">
        <v>1463529600</v>
      </c>
      <c r="K3773" s="11">
        <f>(StarterBook[[#This Row],[launched_at]]/86400)+25569+(-5/24)</f>
        <v>42493.64875</v>
      </c>
      <c r="L3773">
        <v>1462307652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>
        <f>E3773/N3773</f>
        <v>38.421052631578945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11">
        <f>(StarterBook[[#This Row],[deadline]]/86400) + 25569+ (-5/24)</f>
        <v>42703.041666666664</v>
      </c>
      <c r="J3774">
        <v>1480399200</v>
      </c>
      <c r="K3774" s="11">
        <f>(StarterBook[[#This Row],[launched_at]]/86400)+25569+(-5/24)</f>
        <v>42682.408634259256</v>
      </c>
      <c r="L3774">
        <v>1478616506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>
        <f>E3774/N3774</f>
        <v>166.96969696969697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11">
        <f>(StarterBook[[#This Row],[deadline]]/86400) + 25569+ (-5/24)</f>
        <v>42688.880555555552</v>
      </c>
      <c r="J3775">
        <v>1479175680</v>
      </c>
      <c r="K3775" s="11">
        <f>(StarterBook[[#This Row],[launched_at]]/86400)+25569+(-5/24)</f>
        <v>42655.796840277777</v>
      </c>
      <c r="L3775">
        <v>1476317247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>
        <f>E3775/N3775</f>
        <v>94.912280701754383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11">
        <f>(StarterBook[[#This Row],[deadline]]/86400) + 25569+ (-5/24)</f>
        <v>42103.583969907406</v>
      </c>
      <c r="J3776">
        <v>1428606055</v>
      </c>
      <c r="K3776" s="11">
        <f>(StarterBook[[#This Row],[launched_at]]/86400)+25569+(-5/24)</f>
        <v>42087.583969907406</v>
      </c>
      <c r="L3776">
        <v>1427223655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>
        <f>E3776/N3776</f>
        <v>100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11">
        <f>(StarterBook[[#This Row],[deadline]]/86400) + 25569+ (-5/24)</f>
        <v>42102.958333333336</v>
      </c>
      <c r="J3777">
        <v>1428552000</v>
      </c>
      <c r="K3777" s="11">
        <f>(StarterBook[[#This Row],[launched_at]]/86400)+25569+(-5/24)</f>
        <v>42075.734293981477</v>
      </c>
      <c r="L3777">
        <v>1426199843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>
        <f>E3777/N3777</f>
        <v>143.21428571428572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11">
        <f>(StarterBook[[#This Row],[deadline]]/86400) + 25569+ (-5/24)</f>
        <v>41851.833333333328</v>
      </c>
      <c r="J3778">
        <v>1406854800</v>
      </c>
      <c r="K3778" s="11">
        <f>(StarterBook[[#This Row],[launched_at]]/86400)+25569+(-5/24)</f>
        <v>41814.159467592588</v>
      </c>
      <c r="L3778">
        <v>1403599778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>
        <f>E3778/N3778</f>
        <v>90.819148936170208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11">
        <f>(StarterBook[[#This Row],[deadline]]/86400) + 25569+ (-5/24)</f>
        <v>41908.958333333328</v>
      </c>
      <c r="J3779">
        <v>1411790400</v>
      </c>
      <c r="K3779" s="11">
        <f>(StarterBook[[#This Row],[launched_at]]/86400)+25569+(-5/24)</f>
        <v>41886.903020833335</v>
      </c>
      <c r="L3779">
        <v>1409884821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>
        <f>E3779/N3779</f>
        <v>48.542372881355931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11">
        <f>(StarterBook[[#This Row],[deadline]]/86400) + 25569+ (-5/24)</f>
        <v>42049.610879629625</v>
      </c>
      <c r="J3780">
        <v>1423942780</v>
      </c>
      <c r="K3780" s="11">
        <f>(StarterBook[[#This Row],[launched_at]]/86400)+25569+(-5/24)</f>
        <v>41989.610879629625</v>
      </c>
      <c r="L3780">
        <v>1418758780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>
        <f>E3780/N3780</f>
        <v>70.027777777777771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11">
        <f>(StarterBook[[#This Row],[deadline]]/86400) + 25569+ (-5/24)</f>
        <v>42455.485416666663</v>
      </c>
      <c r="J3781">
        <v>1459010340</v>
      </c>
      <c r="K3781" s="11">
        <f>(StarterBook[[#This Row],[launched_at]]/86400)+25569+(-5/24)</f>
        <v>42425.527083333327</v>
      </c>
      <c r="L3781">
        <v>1456421940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>
        <f>E3781/N3781</f>
        <v>135.62608695652173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11">
        <f>(StarterBook[[#This Row],[deadline]]/86400) + 25569+ (-5/24)</f>
        <v>42198.629166666666</v>
      </c>
      <c r="J3782">
        <v>1436817960</v>
      </c>
      <c r="K3782" s="11">
        <f>(StarterBook[[#This Row],[launched_at]]/86400)+25569+(-5/24)</f>
        <v>42166.011400462965</v>
      </c>
      <c r="L3782">
        <v>1433999785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>
        <f>E3782/N3782</f>
        <v>100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11">
        <f>(StarterBook[[#This Row],[deadline]]/86400) + 25569+ (-5/24)</f>
        <v>41890.674594907403</v>
      </c>
      <c r="J3783">
        <v>1410210685</v>
      </c>
      <c r="K3783" s="11">
        <f>(StarterBook[[#This Row],[launched_at]]/86400)+25569+(-5/24)</f>
        <v>41865.674594907403</v>
      </c>
      <c r="L3783">
        <v>1408050685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>
        <f>E3783/N3783</f>
        <v>94.90384615384616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11">
        <f>(StarterBook[[#This Row],[deadline]]/86400) + 25569+ (-5/24)</f>
        <v>42575.749999999993</v>
      </c>
      <c r="J3784">
        <v>1469401200</v>
      </c>
      <c r="K3784" s="11">
        <f>(StarterBook[[#This Row],[launched_at]]/86400)+25569+(-5/24)</f>
        <v>42546.653900462959</v>
      </c>
      <c r="L3784">
        <v>1466887297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>
        <f>E3784/N3784</f>
        <v>75.370370370370367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11">
        <f>(StarterBook[[#This Row],[deadline]]/86400) + 25569+ (-5/24)</f>
        <v>42444.458333333336</v>
      </c>
      <c r="J3785">
        <v>1458057600</v>
      </c>
      <c r="K3785" s="11">
        <f>(StarterBook[[#This Row],[launched_at]]/86400)+25569+(-5/24)</f>
        <v>42419.931944444441</v>
      </c>
      <c r="L3785">
        <v>1455938520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>
        <f>E3785/N3785</f>
        <v>64.458333333333329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11">
        <f>(StarterBook[[#This Row],[deadline]]/86400) + 25569+ (-5/24)</f>
        <v>42561.772361111107</v>
      </c>
      <c r="J3786">
        <v>1468193532</v>
      </c>
      <c r="K3786" s="11">
        <f>(StarterBook[[#This Row],[launched_at]]/86400)+25569+(-5/24)</f>
        <v>42531.772361111107</v>
      </c>
      <c r="L3786">
        <v>1465601532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>
        <f>E3786/N3786</f>
        <v>115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11">
        <f>(StarterBook[[#This Row],[deadline]]/86400) + 25569+ (-5/24)</f>
        <v>42584.210416666661</v>
      </c>
      <c r="J3787">
        <v>1470132180</v>
      </c>
      <c r="K3787" s="11">
        <f>(StarterBook[[#This Row],[launched_at]]/86400)+25569+(-5/24)</f>
        <v>42548.430196759255</v>
      </c>
      <c r="L3787">
        <v>1467040769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>
        <f>E3787/N3787</f>
        <v>100.5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11">
        <f>(StarterBook[[#This Row],[deadline]]/86400) + 25569+ (-5/24)</f>
        <v>42516.829571759255</v>
      </c>
      <c r="J3788">
        <v>1464310475</v>
      </c>
      <c r="K3788" s="11">
        <f>(StarterBook[[#This Row],[launched_at]]/86400)+25569+(-5/24)</f>
        <v>42486.829571759255</v>
      </c>
      <c r="L3788">
        <v>1461718475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>
        <f>E3788/N3788</f>
        <v>93.774647887323937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11">
        <f>(StarterBook[[#This Row],[deadline]]/86400) + 25569+ (-5/24)</f>
        <v>42195.957638888889</v>
      </c>
      <c r="J3789">
        <v>1436587140</v>
      </c>
      <c r="K3789" s="11">
        <f>(StarterBook[[#This Row],[launched_at]]/86400)+25569+(-5/24)</f>
        <v>42167.326458333329</v>
      </c>
      <c r="L3789">
        <v>1434113406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>
        <f>E3789/N3789</f>
        <v>35.1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11">
        <f>(StarterBook[[#This Row],[deadline]]/86400) + 25569+ (-5/24)</f>
        <v>42361.470833333333</v>
      </c>
      <c r="J3790">
        <v>1450887480</v>
      </c>
      <c r="K3790" s="11">
        <f>(StarterBook[[#This Row],[launched_at]]/86400)+25569+(-5/24)</f>
        <v>42333.487488425926</v>
      </c>
      <c r="L3790">
        <v>1448469719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>
        <f>E3790/N3790</f>
        <v>500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11">
        <f>(StarterBook[[#This Row],[deadline]]/86400) + 25569+ (-5/24)</f>
        <v>42170.590486111112</v>
      </c>
      <c r="J3791">
        <v>1434395418</v>
      </c>
      <c r="K3791" s="11">
        <f>(StarterBook[[#This Row],[launched_at]]/86400)+25569+(-5/24)</f>
        <v>42138.590486111112</v>
      </c>
      <c r="L3791">
        <v>1431630618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>
        <f>E3791/N3791</f>
        <v>29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11">
        <f>(StarterBook[[#This Row],[deadline]]/86400) + 25569+ (-5/24)</f>
        <v>42696.5002662037</v>
      </c>
      <c r="J3792">
        <v>1479834023</v>
      </c>
      <c r="K3792" s="11">
        <f>(StarterBook[[#This Row],[launched_at]]/86400)+25569+(-5/24)</f>
        <v>42666.458599537036</v>
      </c>
      <c r="L3792">
        <v>1477238423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t="e">
        <f>E3792/N3792</f>
        <v>#DIV/0!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11">
        <f>(StarterBook[[#This Row],[deadline]]/86400) + 25569+ (-5/24)</f>
        <v>41826.4837037037</v>
      </c>
      <c r="J3793">
        <v>1404664592</v>
      </c>
      <c r="K3793" s="11">
        <f>(StarterBook[[#This Row],[launched_at]]/86400)+25569+(-5/24)</f>
        <v>41766.4837037037</v>
      </c>
      <c r="L3793">
        <v>1399480592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t="e">
        <f>E3793/N3793</f>
        <v>#DIV/0!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11">
        <f>(StarterBook[[#This Row],[deadline]]/86400) + 25569+ (-5/24)</f>
        <v>42200.238680555551</v>
      </c>
      <c r="J3794">
        <v>1436957022</v>
      </c>
      <c r="K3794" s="11">
        <f>(StarterBook[[#This Row],[launched_at]]/86400)+25569+(-5/24)</f>
        <v>42170.238680555551</v>
      </c>
      <c r="L3794">
        <v>1434365022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>
        <f>E3794/N3794</f>
        <v>17.5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11">
        <f>(StarterBook[[#This Row],[deadline]]/86400) + 25569+ (-5/24)</f>
        <v>41989.73065972222</v>
      </c>
      <c r="J3795">
        <v>1418769129</v>
      </c>
      <c r="K3795" s="11">
        <f>(StarterBook[[#This Row],[launched_at]]/86400)+25569+(-5/24)</f>
        <v>41968.73065972222</v>
      </c>
      <c r="L3795">
        <v>1416954729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>
        <f>E3795/N3795</f>
        <v>174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11">
        <f>(StarterBook[[#This Row],[deadline]]/86400) + 25569+ (-5/24)</f>
        <v>42162.372152777774</v>
      </c>
      <c r="J3796">
        <v>1433685354</v>
      </c>
      <c r="K3796" s="11">
        <f>(StarterBook[[#This Row],[launched_at]]/86400)+25569+(-5/24)</f>
        <v>42132.372152777774</v>
      </c>
      <c r="L3796">
        <v>1431093354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>
        <f>E3796/N3796</f>
        <v>50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11">
        <f>(StarterBook[[#This Row],[deadline]]/86400) + 25569+ (-5/24)</f>
        <v>42244.729166666664</v>
      </c>
      <c r="J3797">
        <v>1440801000</v>
      </c>
      <c r="K3797" s="11">
        <f>(StarterBook[[#This Row],[launched_at]]/86400)+25569+(-5/24)</f>
        <v>42201.227893518517</v>
      </c>
      <c r="L3797">
        <v>1437042490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>
        <f>E3797/N3797</f>
        <v>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11">
        <f>(StarterBook[[#This Row],[deadline]]/86400) + 25569+ (-5/24)</f>
        <v>42748.821250000001</v>
      </c>
      <c r="J3798">
        <v>1484354556</v>
      </c>
      <c r="K3798" s="11">
        <f>(StarterBook[[#This Row],[launched_at]]/86400)+25569+(-5/24)</f>
        <v>42688.821250000001</v>
      </c>
      <c r="L3798">
        <v>1479170556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>
        <f>E3798/N3798</f>
        <v>1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11">
        <f>(StarterBook[[#This Row],[deadline]]/86400) + 25569+ (-5/24)</f>
        <v>42114.673206018517</v>
      </c>
      <c r="J3799">
        <v>1429564165</v>
      </c>
      <c r="K3799" s="11">
        <f>(StarterBook[[#This Row],[launched_at]]/86400)+25569+(-5/24)</f>
        <v>42084.673206018517</v>
      </c>
      <c r="L3799">
        <v>1426972165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>
        <f>E3799/N3799</f>
        <v>145.40540540540542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11">
        <f>(StarterBook[[#This Row],[deadline]]/86400) + 25569+ (-5/24)</f>
        <v>41861.514444444438</v>
      </c>
      <c r="J3800">
        <v>1407691248</v>
      </c>
      <c r="K3800" s="11">
        <f>(StarterBook[[#This Row],[launched_at]]/86400)+25569+(-5/24)</f>
        <v>41831.514444444438</v>
      </c>
      <c r="L3800">
        <v>1405099248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>
        <f>E3800/N3800</f>
        <v>205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11">
        <f>(StarterBook[[#This Row],[deadline]]/86400) + 25569+ (-5/24)</f>
        <v>42440.722719907404</v>
      </c>
      <c r="J3801">
        <v>1457734843</v>
      </c>
      <c r="K3801" s="11">
        <f>(StarterBook[[#This Row],[launched_at]]/86400)+25569+(-5/24)</f>
        <v>42410.722719907404</v>
      </c>
      <c r="L3801">
        <v>1455142843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>
        <f>E3801/N3801</f>
        <v>100.5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11">
        <f>(StarterBook[[#This Row],[deadline]]/86400) + 25569+ (-5/24)</f>
        <v>42014.999305555553</v>
      </c>
      <c r="J3802">
        <v>1420952340</v>
      </c>
      <c r="K3802" s="11">
        <f>(StarterBook[[#This Row],[launched_at]]/86400)+25569+(-5/24)</f>
        <v>41982.528738425921</v>
      </c>
      <c r="L3802">
        <v>1418146883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>
        <f>E3802/N3802</f>
        <v>55.0625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11">
        <f>(StarterBook[[#This Row],[deadline]]/86400) + 25569+ (-5/24)</f>
        <v>42006.467777777776</v>
      </c>
      <c r="J3803">
        <v>1420215216</v>
      </c>
      <c r="K3803" s="11">
        <f>(StarterBook[[#This Row],[launched_at]]/86400)+25569+(-5/24)</f>
        <v>41975.467777777776</v>
      </c>
      <c r="L3803">
        <v>1417536816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>
        <f>E3803/N3803</f>
        <v>47.333333333333336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11">
        <f>(StarterBook[[#This Row],[deadline]]/86400) + 25569+ (-5/24)</f>
        <v>42298.917893518512</v>
      </c>
      <c r="J3804">
        <v>1445482906</v>
      </c>
      <c r="K3804" s="11">
        <f>(StarterBook[[#This Row],[launched_at]]/86400)+25569+(-5/24)</f>
        <v>42268.917893518512</v>
      </c>
      <c r="L3804">
        <v>1442890906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t="e">
        <f>E3804/N3804</f>
        <v>#DIV/0!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11">
        <f>(StarterBook[[#This Row],[deadline]]/86400) + 25569+ (-5/24)</f>
        <v>42433.763518518514</v>
      </c>
      <c r="J3805">
        <v>1457133568</v>
      </c>
      <c r="K3805" s="11">
        <f>(StarterBook[[#This Row],[launched_at]]/86400)+25569+(-5/24)</f>
        <v>42403.763518518514</v>
      </c>
      <c r="L3805">
        <v>1454541568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>
        <f>E3805/N3805</f>
        <v>58.95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11">
        <f>(StarterBook[[#This Row],[deadline]]/86400) + 25569+ (-5/24)</f>
        <v>42582.083333333336</v>
      </c>
      <c r="J3806">
        <v>1469948400</v>
      </c>
      <c r="K3806" s="11">
        <f>(StarterBook[[#This Row],[launched_at]]/86400)+25569+(-5/24)</f>
        <v>42526.801203703704</v>
      </c>
      <c r="L3806">
        <v>1465172024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t="e">
        <f>E3806/N3806</f>
        <v>#DIV/0!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11">
        <f>(StarterBook[[#This Row],[deadline]]/86400) + 25569+ (-5/24)</f>
        <v>41909.678703703699</v>
      </c>
      <c r="J3807">
        <v>1411852640</v>
      </c>
      <c r="K3807" s="11">
        <f>(StarterBook[[#This Row],[launched_at]]/86400)+25569+(-5/24)</f>
        <v>41849.678703703699</v>
      </c>
      <c r="L3807">
        <v>1406668640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>
        <f>E3807/N3807</f>
        <v>1.5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11">
        <f>(StarterBook[[#This Row],[deadline]]/86400) + 25569+ (-5/24)</f>
        <v>41819.050706018512</v>
      </c>
      <c r="J3808">
        <v>1404022381</v>
      </c>
      <c r="K3808" s="11">
        <f>(StarterBook[[#This Row],[launched_at]]/86400)+25569+(-5/24)</f>
        <v>41799.050706018512</v>
      </c>
      <c r="L3808">
        <v>1402294381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>
        <f>E3808/N3808</f>
        <v>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11">
        <f>(StarterBook[[#This Row],[deadline]]/86400) + 25569+ (-5/24)</f>
        <v>42097.700682870367</v>
      </c>
      <c r="J3809">
        <v>1428097739</v>
      </c>
      <c r="K3809" s="11">
        <f>(StarterBook[[#This Row],[launched_at]]/86400)+25569+(-5/24)</f>
        <v>42090.700682870367</v>
      </c>
      <c r="L3809">
        <v>1427492939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>
        <f>E3809/N3809</f>
        <v>50.555555555555557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11">
        <f>(StarterBook[[#This Row],[deadline]]/86400) + 25569+ (-5/24)</f>
        <v>42119.203923611109</v>
      </c>
      <c r="J3810">
        <v>1429955619</v>
      </c>
      <c r="K3810" s="11">
        <f>(StarterBook[[#This Row],[launched_at]]/86400)+25569+(-5/24)</f>
        <v>42059.24559027778</v>
      </c>
      <c r="L3810">
        <v>1424775219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>
        <f>E3810/N3810</f>
        <v>41.666666666666664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11">
        <f>(StarterBook[[#This Row],[deadline]]/86400) + 25569+ (-5/24)</f>
        <v>41850.75</v>
      </c>
      <c r="J3811">
        <v>1406761200</v>
      </c>
      <c r="K3811" s="11">
        <f>(StarterBook[[#This Row],[launched_at]]/86400)+25569+(-5/24)</f>
        <v>41800.318368055552</v>
      </c>
      <c r="L3811">
        <v>1402403907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>
        <f>E3811/N3811</f>
        <v>53.289473684210527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11">
        <f>(StarterBook[[#This Row],[deadline]]/86400) + 25569+ (-5/24)</f>
        <v>42084.599050925921</v>
      </c>
      <c r="J3812">
        <v>1426965758</v>
      </c>
      <c r="K3812" s="11">
        <f>(StarterBook[[#This Row],[launched_at]]/86400)+25569+(-5/24)</f>
        <v>42054.640717592592</v>
      </c>
      <c r="L3812">
        <v>1424377358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>
        <f>E3812/N3812</f>
        <v>70.230769230769226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11">
        <f>(StarterBook[[#This Row],[deadline]]/86400) + 25569+ (-5/24)</f>
        <v>42521.249999999993</v>
      </c>
      <c r="J3813">
        <v>1464692400</v>
      </c>
      <c r="K3813" s="11">
        <f>(StarterBook[[#This Row],[launched_at]]/86400)+25569+(-5/24)</f>
        <v>42487.418668981474</v>
      </c>
      <c r="L3813">
        <v>1461769373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>
        <f>E3813/N3813</f>
        <v>43.421052631578945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11">
        <f>(StarterBook[[#This Row],[deadline]]/86400) + 25569+ (-5/24)</f>
        <v>42155.957638888889</v>
      </c>
      <c r="J3814">
        <v>1433131140</v>
      </c>
      <c r="K3814" s="11">
        <f>(StarterBook[[#This Row],[launched_at]]/86400)+25569+(-5/24)</f>
        <v>42109.542916666665</v>
      </c>
      <c r="L3814">
        <v>1429120908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>
        <f>E3814/N3814</f>
        <v>199.18181818181819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11">
        <f>(StarterBook[[#This Row],[deadline]]/86400) + 25569+ (-5/24)</f>
        <v>42535.696527777771</v>
      </c>
      <c r="J3815">
        <v>1465940580</v>
      </c>
      <c r="K3815" s="11">
        <f>(StarterBook[[#This Row],[launched_at]]/86400)+25569+(-5/24)</f>
        <v>42497.067372685182</v>
      </c>
      <c r="L3815">
        <v>1462603021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>
        <f>E3815/N3815</f>
        <v>78.518148148148143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11">
        <f>(StarterBook[[#This Row],[deadline]]/86400) + 25569+ (-5/24)</f>
        <v>42094.957638888889</v>
      </c>
      <c r="J3816">
        <v>1427860740</v>
      </c>
      <c r="K3816" s="11">
        <f>(StarterBook[[#This Row],[launched_at]]/86400)+25569+(-5/24)</f>
        <v>42058.695740740739</v>
      </c>
      <c r="L3816">
        <v>1424727712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>
        <f>E3816/N3816</f>
        <v>61.823529411764703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11">
        <f>(StarterBook[[#This Row],[deadline]]/86400) + 25569+ (-5/24)</f>
        <v>42236.749999999993</v>
      </c>
      <c r="J3817">
        <v>1440111600</v>
      </c>
      <c r="K3817" s="11">
        <f>(StarterBook[[#This Row],[launched_at]]/86400)+25569+(-5/24)</f>
        <v>42207.051585648143</v>
      </c>
      <c r="L3817">
        <v>1437545657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>
        <f>E3817/N3817</f>
        <v>50.000500000000002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11">
        <f>(StarterBook[[#This Row],[deadline]]/86400) + 25569+ (-5/24)</f>
        <v>41837.481747685182</v>
      </c>
      <c r="J3818">
        <v>1405614823</v>
      </c>
      <c r="K3818" s="11">
        <f>(StarterBook[[#This Row],[launched_at]]/86400)+25569+(-5/24)</f>
        <v>41807.481747685182</v>
      </c>
      <c r="L3818">
        <v>1403022823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>
        <f>E3818/N3818</f>
        <v>48.339729729729726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11">
        <f>(StarterBook[[#This Row],[deadline]]/86400) + 25569+ (-5/24)</f>
        <v>42300.957638888889</v>
      </c>
      <c r="J3819">
        <v>1445659140</v>
      </c>
      <c r="K3819" s="11">
        <f>(StarterBook[[#This Row],[launched_at]]/86400)+25569+(-5/24)</f>
        <v>42284.488611111105</v>
      </c>
      <c r="L3819">
        <v>1444236216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>
        <f>E3819/N3819</f>
        <v>107.25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11">
        <f>(StarterBook[[#This Row],[deadline]]/86400) + 25569+ (-5/24)</f>
        <v>42075.592384259253</v>
      </c>
      <c r="J3820">
        <v>1426187582</v>
      </c>
      <c r="K3820" s="11">
        <f>(StarterBook[[#This Row],[launched_at]]/86400)+25569+(-5/24)</f>
        <v>42045.634050925924</v>
      </c>
      <c r="L3820">
        <v>1423599182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>
        <f>E3820/N3820</f>
        <v>57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11">
        <f>(StarterBook[[#This Row],[deadline]]/86400) + 25569+ (-5/24)</f>
        <v>42202.668055555558</v>
      </c>
      <c r="J3821">
        <v>1437166920</v>
      </c>
      <c r="K3821" s="11">
        <f>(StarterBook[[#This Row],[launched_at]]/86400)+25569+(-5/24)</f>
        <v>42184.001203703701</v>
      </c>
      <c r="L3821">
        <v>1435554104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>
        <f>E3821/N3821</f>
        <v>40.92307692307692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11">
        <f>(StarterBook[[#This Row],[deadline]]/86400) + 25569+ (-5/24)</f>
        <v>42190.443483796298</v>
      </c>
      <c r="J3822">
        <v>1436110717</v>
      </c>
      <c r="K3822" s="11">
        <f>(StarterBook[[#This Row],[launched_at]]/86400)+25569+(-5/24)</f>
        <v>42160.443483796298</v>
      </c>
      <c r="L3822">
        <v>1433518717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>
        <f>E3822/N3822</f>
        <v>21.5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11">
        <f>(StarterBook[[#This Row],[deadline]]/86400) + 25569+ (-5/24)</f>
        <v>42372.972303240742</v>
      </c>
      <c r="J3823">
        <v>1451881207</v>
      </c>
      <c r="K3823" s="11">
        <f>(StarterBook[[#This Row],[launched_at]]/86400)+25569+(-5/24)</f>
        <v>42340.972303240742</v>
      </c>
      <c r="L3823">
        <v>1449116407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>
        <f>E3823/N3823</f>
        <v>79.543478260869563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11">
        <f>(StarterBook[[#This Row],[deadline]]/86400) + 25569+ (-5/24)</f>
        <v>42388.749305555553</v>
      </c>
      <c r="J3824">
        <v>1453244340</v>
      </c>
      <c r="K3824" s="11">
        <f>(StarterBook[[#This Row],[launched_at]]/86400)+25569+(-5/24)</f>
        <v>42329.629826388882</v>
      </c>
      <c r="L3824">
        <v>1448136417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>
        <f>E3824/N3824</f>
        <v>72.381578947368425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11">
        <f>(StarterBook[[#This Row],[deadline]]/86400) + 25569+ (-5/24)</f>
        <v>42204.957638888889</v>
      </c>
      <c r="J3825">
        <v>1437364740</v>
      </c>
      <c r="K3825" s="11">
        <f>(StarterBook[[#This Row],[launched_at]]/86400)+25569+(-5/24)</f>
        <v>42170.701898148145</v>
      </c>
      <c r="L3825">
        <v>1434405044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>
        <f>E3825/N3825</f>
        <v>64.634146341463421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11">
        <f>(StarterBook[[#This Row],[deadline]]/86400) + 25569+ (-5/24)</f>
        <v>42583.361805555549</v>
      </c>
      <c r="J3826">
        <v>1470058860</v>
      </c>
      <c r="K3826" s="11">
        <f>(StarterBook[[#This Row],[launched_at]]/86400)+25569+(-5/24)</f>
        <v>42571.417858796289</v>
      </c>
      <c r="L3826">
        <v>1469026903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>
        <f>E3826/N3826</f>
        <v>38.571428571428569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11">
        <f>(StarterBook[[#This Row],[deadline]]/86400) + 25569+ (-5/24)</f>
        <v>42171.861273148148</v>
      </c>
      <c r="J3827">
        <v>1434505214</v>
      </c>
      <c r="K3827" s="11">
        <f>(StarterBook[[#This Row],[launched_at]]/86400)+25569+(-5/24)</f>
        <v>42150.861273148148</v>
      </c>
      <c r="L3827">
        <v>1432690814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>
        <f>E3827/N3827</f>
        <v>107.57142857142857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11">
        <f>(StarterBook[[#This Row],[deadline]]/86400) + 25569+ (-5/24)</f>
        <v>42131.215208333328</v>
      </c>
      <c r="J3828">
        <v>1430993394</v>
      </c>
      <c r="K3828" s="11">
        <f>(StarterBook[[#This Row],[launched_at]]/86400)+25569+(-5/24)</f>
        <v>42101.215208333328</v>
      </c>
      <c r="L3828">
        <v>1428401394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>
        <f>E3828/N3828</f>
        <v>27.5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11">
        <f>(StarterBook[[#This Row],[deadline]]/86400) + 25569+ (-5/24)</f>
        <v>42089.791666666664</v>
      </c>
      <c r="J3829">
        <v>1427414400</v>
      </c>
      <c r="K3829" s="11">
        <f>(StarterBook[[#This Row],[launched_at]]/86400)+25569+(-5/24)</f>
        <v>42034.719918981478</v>
      </c>
      <c r="L3829">
        <v>1422656201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>
        <f>E3829/N3829</f>
        <v>70.461538461538467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11">
        <f>(StarterBook[[#This Row],[deadline]]/86400) + 25569+ (-5/24)</f>
        <v>42004.36096064814</v>
      </c>
      <c r="J3830">
        <v>1420033187</v>
      </c>
      <c r="K3830" s="11">
        <f>(StarterBook[[#This Row],[launched_at]]/86400)+25569+(-5/24)</f>
        <v>41944.319293981483</v>
      </c>
      <c r="L3830">
        <v>1414845587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>
        <f>E3830/N3830</f>
        <v>178.57142857142858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11">
        <f>(StarterBook[[#This Row],[deadline]]/86400) + 25569+ (-5/24)</f>
        <v>42613.657071759262</v>
      </c>
      <c r="J3831">
        <v>1472676371</v>
      </c>
      <c r="K3831" s="11">
        <f>(StarterBook[[#This Row],[launched_at]]/86400)+25569+(-5/24)</f>
        <v>42593.657071759262</v>
      </c>
      <c r="L3831">
        <v>1470948371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>
        <f>E3831/N3831</f>
        <v>62.625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11">
        <f>(StarterBook[[#This Row],[deadline]]/86400) + 25569+ (-5/24)</f>
        <v>42517.532534722217</v>
      </c>
      <c r="J3832">
        <v>1464371211</v>
      </c>
      <c r="K3832" s="11">
        <f>(StarterBook[[#This Row],[launched_at]]/86400)+25569+(-5/24)</f>
        <v>42503.532534722217</v>
      </c>
      <c r="L3832">
        <v>1463161611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>
        <f>E3832/N3832</f>
        <v>75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11">
        <f>(StarterBook[[#This Row],[deadline]]/86400) + 25569+ (-5/24)</f>
        <v>41948.682233796295</v>
      </c>
      <c r="J3833">
        <v>1415222545</v>
      </c>
      <c r="K3833" s="11">
        <f>(StarterBook[[#This Row],[launched_at]]/86400)+25569+(-5/24)</f>
        <v>41927.640567129631</v>
      </c>
      <c r="L3833">
        <v>1413404545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>
        <f>E3833/N3833</f>
        <v>58.901111111111113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11">
        <f>(StarterBook[[#This Row],[deadline]]/86400) + 25569+ (-5/24)</f>
        <v>42419.906655092585</v>
      </c>
      <c r="J3834">
        <v>1455936335</v>
      </c>
      <c r="K3834" s="11">
        <f>(StarterBook[[#This Row],[launched_at]]/86400)+25569+(-5/24)</f>
        <v>42374.906655092585</v>
      </c>
      <c r="L3834">
        <v>1452048335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>
        <f>E3834/N3834</f>
        <v>139.55555555555554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11">
        <f>(StarterBook[[#This Row],[deadline]]/86400) + 25569+ (-5/24)</f>
        <v>41974.589583333327</v>
      </c>
      <c r="J3835">
        <v>1417460940</v>
      </c>
      <c r="K3835" s="11">
        <f>(StarterBook[[#This Row],[launched_at]]/86400)+25569+(-5/24)</f>
        <v>41963.664027777777</v>
      </c>
      <c r="L3835">
        <v>1416516972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>
        <f>E3835/N3835</f>
        <v>70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11">
        <f>(StarterBook[[#This Row],[deadline]]/86400) + 25569+ (-5/24)</f>
        <v>42173.236886574072</v>
      </c>
      <c r="J3836">
        <v>1434624067</v>
      </c>
      <c r="K3836" s="11">
        <f>(StarterBook[[#This Row],[launched_at]]/86400)+25569+(-5/24)</f>
        <v>42143.236886574072</v>
      </c>
      <c r="L3836">
        <v>1432032067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>
        <f>E3836/N3836</f>
        <v>57.385964912280699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11">
        <f>(StarterBook[[#This Row],[deadline]]/86400) + 25569+ (-5/24)</f>
        <v>42481.733888888884</v>
      </c>
      <c r="J3837">
        <v>1461278208</v>
      </c>
      <c r="K3837" s="11">
        <f>(StarterBook[[#This Row],[launched_at]]/86400)+25569+(-5/24)</f>
        <v>42460.733888888884</v>
      </c>
      <c r="L3837">
        <v>1459463808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>
        <f>E3837/N3837</f>
        <v>40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11">
        <f>(StarterBook[[#This Row],[deadline]]/86400) + 25569+ (-5/24)</f>
        <v>42584.964583333327</v>
      </c>
      <c r="J3838">
        <v>1470197340</v>
      </c>
      <c r="K3838" s="11">
        <f>(StarterBook[[#This Row],[launched_at]]/86400)+25569+(-5/24)</f>
        <v>42553.718194444438</v>
      </c>
      <c r="L3838">
        <v>1467497652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>
        <f>E3838/N3838</f>
        <v>64.285714285714292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11">
        <f>(StarterBook[[#This Row],[deadline]]/86400) + 25569+ (-5/24)</f>
        <v>42188.557384259257</v>
      </c>
      <c r="J3839">
        <v>1435947758</v>
      </c>
      <c r="K3839" s="11">
        <f>(StarterBook[[#This Row],[launched_at]]/86400)+25569+(-5/24)</f>
        <v>42152.557384259257</v>
      </c>
      <c r="L3839">
        <v>1432837358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>
        <f>E3839/N3839</f>
        <v>120.11764705882354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11">
        <f>(StarterBook[[#This Row],[deadline]]/86400) + 25569+ (-5/24)</f>
        <v>42146.502418981479</v>
      </c>
      <c r="J3840">
        <v>1432314209</v>
      </c>
      <c r="K3840" s="11">
        <f>(StarterBook[[#This Row],[launched_at]]/86400)+25569+(-5/24)</f>
        <v>42116.502418981479</v>
      </c>
      <c r="L3840">
        <v>1429722209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>
        <f>E3840/N3840</f>
        <v>1008.24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11">
        <f>(StarterBook[[#This Row],[deadline]]/86400) + 25569+ (-5/24)</f>
        <v>42214.934305555558</v>
      </c>
      <c r="J3841">
        <v>1438226724</v>
      </c>
      <c r="K3841" s="11">
        <f>(StarterBook[[#This Row],[launched_at]]/86400)+25569+(-5/24)</f>
        <v>42154.934305555558</v>
      </c>
      <c r="L3841">
        <v>1433042724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>
        <f>E3841/N3841</f>
        <v>63.28125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11">
        <f>(StarterBook[[#This Row],[deadline]]/86400) + 25569+ (-5/24)</f>
        <v>42457.45172453703</v>
      </c>
      <c r="J3842">
        <v>1459180229</v>
      </c>
      <c r="K3842" s="11">
        <f>(StarterBook[[#This Row],[launched_at]]/86400)+25569+(-5/24)</f>
        <v>42432.493391203701</v>
      </c>
      <c r="L3842">
        <v>1457023829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>
        <f>E3842/N3842</f>
        <v>21.666666666666668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11">
        <f>(StarterBook[[#This Row],[deadline]]/86400) + 25569+ (-5/24)</f>
        <v>41840.57739583333</v>
      </c>
      <c r="J3843">
        <v>1405882287</v>
      </c>
      <c r="K3843" s="11">
        <f>(StarterBook[[#This Row],[launched_at]]/86400)+25569+(-5/24)</f>
        <v>41780.57739583333</v>
      </c>
      <c r="L3843">
        <v>1400698287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>
        <f>E3843/N3843</f>
        <v>25.647058823529413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11">
        <f>(StarterBook[[#This Row],[deadline]]/86400) + 25569+ (-5/24)</f>
        <v>41770.285324074073</v>
      </c>
      <c r="J3844">
        <v>1399809052</v>
      </c>
      <c r="K3844" s="11">
        <f>(StarterBook[[#This Row],[launched_at]]/86400)+25569+(-5/24)</f>
        <v>41740.285324074073</v>
      </c>
      <c r="L3844">
        <v>1397217052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>
        <f>E3844/N3844</f>
        <v>47.695652173913047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11">
        <f>(StarterBook[[#This Row],[deadline]]/86400) + 25569+ (-5/24)</f>
        <v>41790.864166666666</v>
      </c>
      <c r="J3845">
        <v>1401587064</v>
      </c>
      <c r="K3845" s="11">
        <f>(StarterBook[[#This Row],[launched_at]]/86400)+25569+(-5/24)</f>
        <v>41765.864166666666</v>
      </c>
      <c r="L3845">
        <v>1399427064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>
        <f>E3845/N3845</f>
        <v>56.05263157894737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11">
        <f>(StarterBook[[#This Row],[deadline]]/86400) + 25569+ (-5/24)</f>
        <v>41793.082638888889</v>
      </c>
      <c r="J3846">
        <v>1401778740</v>
      </c>
      <c r="K3846" s="11">
        <f>(StarterBook[[#This Row],[launched_at]]/86400)+25569+(-5/24)</f>
        <v>41766.408958333333</v>
      </c>
      <c r="L3846">
        <v>1399474134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>
        <f>E3846/N3846</f>
        <v>81.319999999999993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11">
        <f>(StarterBook[[#This Row],[deadline]]/86400) + 25569+ (-5/24)</f>
        <v>42278.418680555558</v>
      </c>
      <c r="J3847">
        <v>1443711774</v>
      </c>
      <c r="K3847" s="11">
        <f>(StarterBook[[#This Row],[launched_at]]/86400)+25569+(-5/24)</f>
        <v>42248.418680555558</v>
      </c>
      <c r="L3847">
        <v>1441119774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>
        <f>E3847/N3847</f>
        <v>70.166666666666671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11">
        <f>(StarterBook[[#This Row],[deadline]]/86400) + 25569+ (-5/24)</f>
        <v>41916.082638888889</v>
      </c>
      <c r="J3848">
        <v>1412405940</v>
      </c>
      <c r="K3848" s="11">
        <f>(StarterBook[[#This Row],[launched_at]]/86400)+25569+(-5/24)</f>
        <v>41885.01321759259</v>
      </c>
      <c r="L3848">
        <v>1409721542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>
        <f>E3848/N3848</f>
        <v>23.625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11">
        <f>(StarterBook[[#This Row],[deadline]]/86400) + 25569+ (-5/24)</f>
        <v>42204.016099537032</v>
      </c>
      <c r="J3849">
        <v>1437283391</v>
      </c>
      <c r="K3849" s="11">
        <f>(StarterBook[[#This Row],[launched_at]]/86400)+25569+(-5/24)</f>
        <v>42159.016099537032</v>
      </c>
      <c r="L3849">
        <v>1433395391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>
        <f>E3849/N3849</f>
        <v>188.55555555555554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11">
        <f>(StarterBook[[#This Row],[deadline]]/86400) + 25569+ (-5/24)</f>
        <v>42295.608668981477</v>
      </c>
      <c r="J3850">
        <v>1445196989</v>
      </c>
      <c r="K3850" s="11">
        <f>(StarterBook[[#This Row],[launched_at]]/86400)+25569+(-5/24)</f>
        <v>42265.608668981477</v>
      </c>
      <c r="L3850">
        <v>1442604989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>
        <f>E3850/N3850</f>
        <v>49.511627906976742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11">
        <f>(StarterBook[[#This Row],[deadline]]/86400) + 25569+ (-5/24)</f>
        <v>42166.558842592589</v>
      </c>
      <c r="J3851">
        <v>1434047084</v>
      </c>
      <c r="K3851" s="11">
        <f>(StarterBook[[#This Row],[launched_at]]/86400)+25569+(-5/24)</f>
        <v>42136.558842592589</v>
      </c>
      <c r="L3851">
        <v>1431455084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>
        <f>E3851/N3851</f>
        <v>75.464285714285708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11">
        <f>(StarterBook[[#This Row],[deadline]]/86400) + 25569+ (-5/24)</f>
        <v>42004.916006944441</v>
      </c>
      <c r="J3852">
        <v>1420081143</v>
      </c>
      <c r="K3852" s="11">
        <f>(StarterBook[[#This Row],[launched_at]]/86400)+25569+(-5/24)</f>
        <v>41974.916006944441</v>
      </c>
      <c r="L3852">
        <v>1417489143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>
        <f>E3852/N3852</f>
        <v>9.5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11">
        <f>(StarterBook[[#This Row],[deadline]]/86400) + 25569+ (-5/24)</f>
        <v>42202.23123842592</v>
      </c>
      <c r="J3853">
        <v>1437129179</v>
      </c>
      <c r="K3853" s="11">
        <f>(StarterBook[[#This Row],[launched_at]]/86400)+25569+(-5/24)</f>
        <v>42172.23123842592</v>
      </c>
      <c r="L3853">
        <v>1434537179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>
        <f>E3853/N3853</f>
        <v>35.5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11">
        <f>(StarterBook[[#This Row],[deadline]]/86400) + 25569+ (-5/24)</f>
        <v>42089.940694444442</v>
      </c>
      <c r="J3854">
        <v>1427427276</v>
      </c>
      <c r="K3854" s="11">
        <f>(StarterBook[[#This Row],[launched_at]]/86400)+25569+(-5/24)</f>
        <v>42064.982361111113</v>
      </c>
      <c r="L3854">
        <v>1425270876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>
        <f>E3854/N3854</f>
        <v>10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11">
        <f>(StarterBook[[#This Row],[deadline]]/86400) + 25569+ (-5/24)</f>
        <v>41883.631689814814</v>
      </c>
      <c r="J3855">
        <v>1409602178</v>
      </c>
      <c r="K3855" s="11">
        <f>(StarterBook[[#This Row],[launched_at]]/86400)+25569+(-5/24)</f>
        <v>41848.631689814814</v>
      </c>
      <c r="L3855">
        <v>1406578178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>
        <f>E3855/N3855</f>
        <v>13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11">
        <f>(StarterBook[[#This Row],[deadline]]/86400) + 25569+ (-5/24)</f>
        <v>42133.67659722222</v>
      </c>
      <c r="J3856">
        <v>1431206058</v>
      </c>
      <c r="K3856" s="11">
        <f>(StarterBook[[#This Row],[launched_at]]/86400)+25569+(-5/24)</f>
        <v>42103.67659722222</v>
      </c>
      <c r="L3856">
        <v>1428614058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>
        <f>E3856/N3856</f>
        <v>89.4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11">
        <f>(StarterBook[[#This Row],[deadline]]/86400) + 25569+ (-5/24)</f>
        <v>42089.720729166664</v>
      </c>
      <c r="J3857">
        <v>1427408271</v>
      </c>
      <c r="K3857" s="11">
        <f>(StarterBook[[#This Row],[launched_at]]/86400)+25569+(-5/24)</f>
        <v>42059.762395833335</v>
      </c>
      <c r="L3857">
        <v>1424819871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>
        <f>E3857/N3857</f>
        <v>25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11">
        <f>(StarterBook[[#This Row],[deadline]]/86400) + 25569+ (-5/24)</f>
        <v>42071.493090277778</v>
      </c>
      <c r="J3858">
        <v>1425833403</v>
      </c>
      <c r="K3858" s="11">
        <f>(StarterBook[[#This Row],[launched_at]]/86400)+25569+(-5/24)</f>
        <v>42041.534756944442</v>
      </c>
      <c r="L3858">
        <v>1423245003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>
        <f>E3858/N3858</f>
        <v>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11">
        <f>(StarterBook[[#This Row],[deadline]]/86400) + 25569+ (-5/24)</f>
        <v>41852.508333333331</v>
      </c>
      <c r="J3859">
        <v>1406913120</v>
      </c>
      <c r="K3859" s="11">
        <f>(StarterBook[[#This Row],[launched_at]]/86400)+25569+(-5/24)</f>
        <v>41829.528819444444</v>
      </c>
      <c r="L3859">
        <v>1404927690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>
        <f>E3859/N3859</f>
        <v>65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11">
        <f>(StarterBook[[#This Row],[deadline]]/86400) + 25569+ (-5/24)</f>
        <v>42146.666666666664</v>
      </c>
      <c r="J3860">
        <v>1432328400</v>
      </c>
      <c r="K3860" s="11">
        <f>(StarterBook[[#This Row],[launched_at]]/86400)+25569+(-5/24)</f>
        <v>42128.222731481474</v>
      </c>
      <c r="L3860">
        <v>1430734844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>
        <f>E3860/N3860</f>
        <v>10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11">
        <f>(StarterBook[[#This Row],[deadline]]/86400) + 25569+ (-5/24)</f>
        <v>41815.666666666664</v>
      </c>
      <c r="J3861">
        <v>1403730000</v>
      </c>
      <c r="K3861" s="11">
        <f>(StarterBook[[#This Row],[launched_at]]/86400)+25569+(-5/24)</f>
        <v>41789.685266203705</v>
      </c>
      <c r="L3861">
        <v>1401485207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>
        <f>E3861/N3861</f>
        <v>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11">
        <f>(StarterBook[[#This Row],[deadline]]/86400) + 25569+ (-5/24)</f>
        <v>41863.452662037038</v>
      </c>
      <c r="J3862">
        <v>1407858710</v>
      </c>
      <c r="K3862" s="11">
        <f>(StarterBook[[#This Row],[launched_at]]/86400)+25569+(-5/24)</f>
        <v>41833.452662037038</v>
      </c>
      <c r="L3862">
        <v>1405266710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>
        <f>E3862/N3862</f>
        <v>81.538461538461533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11">
        <f>(StarterBook[[#This Row],[deadline]]/86400) + 25569+ (-5/24)</f>
        <v>41955.699305555558</v>
      </c>
      <c r="J3863">
        <v>1415828820</v>
      </c>
      <c r="K3863" s="11">
        <f>(StarterBook[[#This Row],[launched_at]]/86400)+25569+(-5/24)</f>
        <v>41914.381678240738</v>
      </c>
      <c r="L3863">
        <v>1412258977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>
        <f>E3863/N3863</f>
        <v>100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11">
        <f>(StarterBook[[#This Row],[deadline]]/86400) + 25569+ (-5/24)</f>
        <v>42625.499305555553</v>
      </c>
      <c r="J3864">
        <v>1473699540</v>
      </c>
      <c r="K3864" s="11">
        <f>(StarterBook[[#This Row],[launched_at]]/86400)+25569+(-5/24)</f>
        <v>42611.052731481475</v>
      </c>
      <c r="L3864">
        <v>1472451356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>
        <f>E3864/N3864</f>
        <v>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11">
        <f>(StarterBook[[#This Row],[deadline]]/86400) + 25569+ (-5/24)</f>
        <v>42313.466493055552</v>
      </c>
      <c r="J3865">
        <v>1446739905</v>
      </c>
      <c r="K3865" s="11">
        <f>(StarterBook[[#This Row],[launched_at]]/86400)+25569+(-5/24)</f>
        <v>42253.424826388888</v>
      </c>
      <c r="L3865">
        <v>1441552305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t="e">
        <f>E3865/N3865</f>
        <v>#DIV/0!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11">
        <f>(StarterBook[[#This Row],[deadline]]/86400) + 25569+ (-5/24)</f>
        <v>42325.72516203703</v>
      </c>
      <c r="J3866">
        <v>1447799054</v>
      </c>
      <c r="K3866" s="11">
        <f>(StarterBook[[#This Row],[launched_at]]/86400)+25569+(-5/24)</f>
        <v>42295.683495370373</v>
      </c>
      <c r="L3866">
        <v>1445203454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>
        <f>E3866/N3866</f>
        <v>20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11">
        <f>(StarterBook[[#This Row],[deadline]]/86400) + 25569+ (-5/24)</f>
        <v>41881.020833333328</v>
      </c>
      <c r="J3867">
        <v>1409376600</v>
      </c>
      <c r="K3867" s="11">
        <f>(StarterBook[[#This Row],[launched_at]]/86400)+25569+(-5/24)</f>
        <v>41841.44326388889</v>
      </c>
      <c r="L3867">
        <v>1405957098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>
        <f>E3867/N3867</f>
        <v>46.428571428571431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11">
        <f>(StarterBook[[#This Row],[deadline]]/86400) + 25569+ (-5/24)</f>
        <v>42451.936805555553</v>
      </c>
      <c r="J3868">
        <v>1458703740</v>
      </c>
      <c r="K3868" s="11">
        <f>(StarterBook[[#This Row],[launched_at]]/86400)+25569+(-5/24)</f>
        <v>42402.738668981481</v>
      </c>
      <c r="L3868">
        <v>1454453021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>
        <f>E3868/N3868</f>
        <v>5.5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11">
        <f>(StarterBook[[#This Row],[deadline]]/86400) + 25569+ (-5/24)</f>
        <v>42539.605775462966</v>
      </c>
      <c r="J3869">
        <v>1466278339</v>
      </c>
      <c r="K3869" s="11">
        <f>(StarterBook[[#This Row],[launched_at]]/86400)+25569+(-5/24)</f>
        <v>42509.605775462966</v>
      </c>
      <c r="L3869">
        <v>1463686339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>
        <f>E3869/N3869</f>
        <v>50.2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11">
        <f>(StarterBook[[#This Row],[deadline]]/86400) + 25569+ (-5/24)</f>
        <v>41890.45144675926</v>
      </c>
      <c r="J3870">
        <v>1410191405</v>
      </c>
      <c r="K3870" s="11">
        <f>(StarterBook[[#This Row],[launched_at]]/86400)+25569+(-5/24)</f>
        <v>41865.45144675926</v>
      </c>
      <c r="L3870">
        <v>1408031405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>
        <f>E3870/N3870</f>
        <v>10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11">
        <f>(StarterBook[[#This Row],[deadline]]/86400) + 25569+ (-5/24)</f>
        <v>42076.924305555549</v>
      </c>
      <c r="J3871">
        <v>1426302660</v>
      </c>
      <c r="K3871" s="11">
        <f>(StarterBook[[#This Row],[launched_at]]/86400)+25569+(-5/24)</f>
        <v>42047.516111111108</v>
      </c>
      <c r="L3871">
        <v>1423761792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>
        <f>E3871/N3871</f>
        <v>30.133333333333333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11">
        <f>(StarterBook[[#This Row],[deadline]]/86400) + 25569+ (-5/24)</f>
        <v>41822.963865740741</v>
      </c>
      <c r="J3872">
        <v>1404360478</v>
      </c>
      <c r="K3872" s="11">
        <f>(StarterBook[[#This Row],[launched_at]]/86400)+25569+(-5/24)</f>
        <v>41792.963865740741</v>
      </c>
      <c r="L3872">
        <v>1401768478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>
        <f>E3872/N3872</f>
        <v>150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11">
        <f>(StarterBook[[#This Row],[deadline]]/86400) + 25569+ (-5/24)</f>
        <v>42823.530671296299</v>
      </c>
      <c r="J3873">
        <v>1490809450</v>
      </c>
      <c r="K3873" s="11">
        <f>(StarterBook[[#This Row],[launched_at]]/86400)+25569+(-5/24)</f>
        <v>42763.572337962956</v>
      </c>
      <c r="L3873">
        <v>1485629050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>
        <f>E3873/N3873</f>
        <v>13.333333333333334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11">
        <f>(StarterBook[[#This Row],[deadline]]/86400) + 25569+ (-5/24)</f>
        <v>42229.9374537037</v>
      </c>
      <c r="J3874">
        <v>1439522996</v>
      </c>
      <c r="K3874" s="11">
        <f>(StarterBook[[#This Row],[launched_at]]/86400)+25569+(-5/24)</f>
        <v>42179.9374537037</v>
      </c>
      <c r="L3874">
        <v>1435202996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t="e">
        <f>E3874/N3874</f>
        <v>#DIV/0!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11">
        <f>(StarterBook[[#This Row],[deadline]]/86400) + 25569+ (-5/24)</f>
        <v>42285.487673611111</v>
      </c>
      <c r="J3875">
        <v>1444322535</v>
      </c>
      <c r="K3875" s="11">
        <f>(StarterBook[[#This Row],[launched_at]]/86400)+25569+(-5/24)</f>
        <v>42255.487673611111</v>
      </c>
      <c r="L3875">
        <v>1441730535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t="e">
        <f>E3875/N3875</f>
        <v>#DIV/0!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11">
        <f>(StarterBook[[#This Row],[deadline]]/86400) + 25569+ (-5/24)</f>
        <v>42027.833333333336</v>
      </c>
      <c r="J3876">
        <v>1422061200</v>
      </c>
      <c r="K3876" s="11">
        <f>(StarterBook[[#This Row],[launched_at]]/86400)+25569+(-5/24)</f>
        <v>42006.808124999996</v>
      </c>
      <c r="L3876">
        <v>1420244622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t="e">
        <f>E3876/N3876</f>
        <v>#DIV/0!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11">
        <f>(StarterBook[[#This Row],[deadline]]/86400) + 25569+ (-5/24)</f>
        <v>42616.208333333336</v>
      </c>
      <c r="J3877">
        <v>1472896800</v>
      </c>
      <c r="K3877" s="11">
        <f>(StarterBook[[#This Row],[launched_at]]/86400)+25569+(-5/24)</f>
        <v>42615.138483796291</v>
      </c>
      <c r="L3877">
        <v>1472804365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t="e">
        <f>E3877/N3877</f>
        <v>#DIV/0!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11">
        <f>(StarterBook[[#This Row],[deadline]]/86400) + 25569+ (-5/24)</f>
        <v>42402.415833333333</v>
      </c>
      <c r="J3878">
        <v>1454425128</v>
      </c>
      <c r="K3878" s="11">
        <f>(StarterBook[[#This Row],[launched_at]]/86400)+25569+(-5/24)</f>
        <v>42372.415833333333</v>
      </c>
      <c r="L3878">
        <v>1451833128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>
        <f>E3878/N3878</f>
        <v>44.760869565217391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11">
        <f>(StarterBook[[#This Row],[deadline]]/86400) + 25569+ (-5/24)</f>
        <v>42712.469351851854</v>
      </c>
      <c r="J3879">
        <v>1481213752</v>
      </c>
      <c r="K3879" s="11">
        <f>(StarterBook[[#This Row],[launched_at]]/86400)+25569+(-5/24)</f>
        <v>42682.469351851854</v>
      </c>
      <c r="L3879">
        <v>1478621752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>
        <f>E3879/N3879</f>
        <v>88.642857142857139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11">
        <f>(StarterBook[[#This Row],[deadline]]/86400) + 25569+ (-5/24)</f>
        <v>42184.957638888889</v>
      </c>
      <c r="J3880">
        <v>1435636740</v>
      </c>
      <c r="K3880" s="11">
        <f>(StarterBook[[#This Row],[launched_at]]/86400)+25569+(-5/24)</f>
        <v>42154.610486111109</v>
      </c>
      <c r="L3880">
        <v>1433014746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>
        <f>E3880/N3880</f>
        <v>10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11">
        <f>(StarterBook[[#This Row],[deadline]]/86400) + 25569+ (-5/24)</f>
        <v>42029.652731481481</v>
      </c>
      <c r="J3881">
        <v>1422218396</v>
      </c>
      <c r="K3881" s="11">
        <f>(StarterBook[[#This Row],[launched_at]]/86400)+25569+(-5/24)</f>
        <v>41999.652731481481</v>
      </c>
      <c r="L3881">
        <v>1419626396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t="e">
        <f>E3881/N3881</f>
        <v>#DIV/0!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11">
        <f>(StarterBook[[#This Row],[deadline]]/86400) + 25569+ (-5/24)</f>
        <v>41850.75</v>
      </c>
      <c r="J3882">
        <v>1406761200</v>
      </c>
      <c r="K3882" s="11">
        <f>(StarterBook[[#This Row],[launched_at]]/86400)+25569+(-5/24)</f>
        <v>41815.606712962959</v>
      </c>
      <c r="L3882">
        <v>1403724820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>
        <f>E3882/N3882</f>
        <v>57.647058823529413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11">
        <f>(StarterBook[[#This Row],[deadline]]/86400) + 25569+ (-5/24)</f>
        <v>42785.810173611106</v>
      </c>
      <c r="J3883">
        <v>1487550399</v>
      </c>
      <c r="K3883" s="11">
        <f>(StarterBook[[#This Row],[launched_at]]/86400)+25569+(-5/24)</f>
        <v>42755.810173611106</v>
      </c>
      <c r="L3883">
        <v>1484958399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>
        <f>E3883/N3883</f>
        <v>25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11">
        <f>(StarterBook[[#This Row],[deadline]]/86400) + 25569+ (-5/24)</f>
        <v>42400.752083333333</v>
      </c>
      <c r="J3884">
        <v>1454281380</v>
      </c>
      <c r="K3884" s="11">
        <f>(StarterBook[[#This Row],[launched_at]]/86400)+25569+(-5/24)</f>
        <v>42373.77511574074</v>
      </c>
      <c r="L3884">
        <v>1451950570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t="e">
        <f>E3884/N3884</f>
        <v>#DIV/0!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11">
        <f>(StarterBook[[#This Row],[deadline]]/86400) + 25569+ (-5/24)</f>
        <v>41884.394317129627</v>
      </c>
      <c r="J3885">
        <v>1409668069</v>
      </c>
      <c r="K3885" s="11">
        <f>(StarterBook[[#This Row],[launched_at]]/86400)+25569+(-5/24)</f>
        <v>41854.394317129627</v>
      </c>
      <c r="L3885">
        <v>1407076069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t="e">
        <f>E3885/N3885</f>
        <v>#DIV/0!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11">
        <f>(StarterBook[[#This Row],[deadline]]/86400) + 25569+ (-5/24)</f>
        <v>42090.541574074072</v>
      </c>
      <c r="J3886">
        <v>1427479192</v>
      </c>
      <c r="K3886" s="11">
        <f>(StarterBook[[#This Row],[launched_at]]/86400)+25569+(-5/24)</f>
        <v>42065.583240740736</v>
      </c>
      <c r="L3886">
        <v>1425322792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t="e">
        <f>E3886/N3886</f>
        <v>#DIV/0!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11">
        <f>(StarterBook[[#This Row],[deadline]]/86400) + 25569+ (-5/24)</f>
        <v>42499.742951388886</v>
      </c>
      <c r="J3887">
        <v>1462834191</v>
      </c>
      <c r="K3887" s="11">
        <f>(StarterBook[[#This Row],[launched_at]]/86400)+25569+(-5/24)</f>
        <v>42469.742951388886</v>
      </c>
      <c r="L3887">
        <v>1460242191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t="e">
        <f>E3887/N3887</f>
        <v>#DIV/0!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11">
        <f>(StarterBook[[#This Row],[deadline]]/86400) + 25569+ (-5/24)</f>
        <v>41984.019699074073</v>
      </c>
      <c r="J3888">
        <v>1418275702</v>
      </c>
      <c r="K3888" s="11">
        <f>(StarterBook[[#This Row],[launched_at]]/86400)+25569+(-5/24)</f>
        <v>41954.019699074073</v>
      </c>
      <c r="L3888">
        <v>1415683702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t="e">
        <f>E3888/N3888</f>
        <v>#DIV/0!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11">
        <f>(StarterBook[[#This Row],[deadline]]/86400) + 25569+ (-5/24)</f>
        <v>42125.708333333336</v>
      </c>
      <c r="J3889">
        <v>1430517600</v>
      </c>
      <c r="K3889" s="11">
        <f>(StarterBook[[#This Row],[launched_at]]/86400)+25569+(-5/24)</f>
        <v>42079.649641203701</v>
      </c>
      <c r="L3889">
        <v>1426538129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>
        <f>E3889/N3889</f>
        <v>17.5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11">
        <f>(StarterBook[[#This Row],[deadline]]/86400) + 25569+ (-5/24)</f>
        <v>42792.337476851848</v>
      </c>
      <c r="J3890">
        <v>1488114358</v>
      </c>
      <c r="K3890" s="11">
        <f>(StarterBook[[#This Row],[launched_at]]/86400)+25569+(-5/24)</f>
        <v>42762.337476851848</v>
      </c>
      <c r="L3890">
        <v>1485522358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>
        <f>E3890/N3890</f>
        <v>38.714285714285715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11">
        <f>(StarterBook[[#This Row],[deadline]]/86400) + 25569+ (-5/24)</f>
        <v>42008.768055555549</v>
      </c>
      <c r="J3891">
        <v>1420413960</v>
      </c>
      <c r="K3891" s="11">
        <f>(StarterBook[[#This Row],[launched_at]]/86400)+25569+(-5/24)</f>
        <v>41976.796643518515</v>
      </c>
      <c r="L3891">
        <v>1417651630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>
        <f>E3891/N3891</f>
        <v>13.111111111111111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11">
        <f>(StarterBook[[#This Row],[deadline]]/86400) + 25569+ (-5/24)</f>
        <v>42231.55027777778</v>
      </c>
      <c r="J3892">
        <v>1439662344</v>
      </c>
      <c r="K3892" s="11">
        <f>(StarterBook[[#This Row],[launched_at]]/86400)+25569+(-5/24)</f>
        <v>42171.55027777778</v>
      </c>
      <c r="L3892">
        <v>1434478344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>
        <f>E3892/N3892</f>
        <v>315.5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11">
        <f>(StarterBook[[#This Row],[deadline]]/86400) + 25569+ (-5/24)</f>
        <v>42085.999305555553</v>
      </c>
      <c r="J3893">
        <v>1427086740</v>
      </c>
      <c r="K3893" s="11">
        <f>(StarterBook[[#This Row],[launched_at]]/86400)+25569+(-5/24)</f>
        <v>42055.924120370364</v>
      </c>
      <c r="L3893">
        <v>1424488244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>
        <f>E3893/N3893</f>
        <v>37.142857142857146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11">
        <f>(StarterBook[[#This Row],[deadline]]/86400) + 25569+ (-5/24)</f>
        <v>41875.083333333328</v>
      </c>
      <c r="J3894">
        <v>1408863600</v>
      </c>
      <c r="K3894" s="11">
        <f>(StarterBook[[#This Row],[launched_at]]/86400)+25569+(-5/24)</f>
        <v>41867.443946759253</v>
      </c>
      <c r="L3894">
        <v>1408203557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t="e">
        <f>E3894/N3894</f>
        <v>#DIV/0!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11">
        <f>(StarterBook[[#This Row],[deadline]]/86400) + 25569+ (-5/24)</f>
        <v>41821.041666666664</v>
      </c>
      <c r="J3895">
        <v>1404194400</v>
      </c>
      <c r="K3895" s="11">
        <f>(StarterBook[[#This Row],[launched_at]]/86400)+25569+(-5/24)</f>
        <v>41779.449537037035</v>
      </c>
      <c r="L3895">
        <v>1400600840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>
        <f>E3895/N3895</f>
        <v>128.27380952380952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11">
        <f>(StarterBook[[#This Row],[deadline]]/86400) + 25569+ (-5/24)</f>
        <v>42709.999305555553</v>
      </c>
      <c r="J3896">
        <v>1481000340</v>
      </c>
      <c r="K3896" s="11">
        <f>(StarterBook[[#This Row],[launched_at]]/86400)+25569+(-5/24)</f>
        <v>42679.750138888885</v>
      </c>
      <c r="L3896">
        <v>1478386812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>
        <f>E3896/N3896</f>
        <v>47.272727272727273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11">
        <f>(StarterBook[[#This Row],[deadline]]/86400) + 25569+ (-5/24)</f>
        <v>42063.041875000003</v>
      </c>
      <c r="J3897">
        <v>1425103218</v>
      </c>
      <c r="K3897" s="11">
        <f>(StarterBook[[#This Row],[launched_at]]/86400)+25569+(-5/24)</f>
        <v>42032.041875000003</v>
      </c>
      <c r="L3897">
        <v>1422424818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>
        <f>E3897/N3897</f>
        <v>50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11">
        <f>(StarterBook[[#This Row],[deadline]]/86400) + 25569+ (-5/24)</f>
        <v>41806.983541666668</v>
      </c>
      <c r="J3898">
        <v>1402979778</v>
      </c>
      <c r="K3898" s="11">
        <f>(StarterBook[[#This Row],[launched_at]]/86400)+25569+(-5/24)</f>
        <v>41792.983541666668</v>
      </c>
      <c r="L3898">
        <v>1401770178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>
        <f>E3898/N3898</f>
        <v>42.5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11">
        <f>(StarterBook[[#This Row],[deadline]]/86400) + 25569+ (-5/24)</f>
        <v>42012.665312499994</v>
      </c>
      <c r="J3899">
        <v>1420750683</v>
      </c>
      <c r="K3899" s="11">
        <f>(StarterBook[[#This Row],[launched_at]]/86400)+25569+(-5/24)</f>
        <v>41982.665312499994</v>
      </c>
      <c r="L3899">
        <v>1418158683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>
        <f>E3899/N3899</f>
        <v>44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11">
        <f>(StarterBook[[#This Row],[deadline]]/86400) + 25569+ (-5/24)</f>
        <v>42233.458333333336</v>
      </c>
      <c r="J3900">
        <v>1439827200</v>
      </c>
      <c r="K3900" s="11">
        <f>(StarterBook[[#This Row],[launched_at]]/86400)+25569+(-5/24)</f>
        <v>42193.273958333331</v>
      </c>
      <c r="L3900">
        <v>1436355270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>
        <f>E3900/N3900</f>
        <v>50.875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11">
        <f>(StarterBook[[#This Row],[deadline]]/86400) + 25569+ (-5/24)</f>
        <v>41863.566678240742</v>
      </c>
      <c r="J3901">
        <v>1407868561</v>
      </c>
      <c r="K3901" s="11">
        <f>(StarterBook[[#This Row],[launched_at]]/86400)+25569+(-5/24)</f>
        <v>41843.566678240742</v>
      </c>
      <c r="L3901">
        <v>1406140561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>
        <f>E3901/N3901</f>
        <v>62.5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11">
        <f>(StarterBook[[#This Row],[deadline]]/86400) + 25569+ (-5/24)</f>
        <v>42165.884155092594</v>
      </c>
      <c r="J3902">
        <v>1433988791</v>
      </c>
      <c r="K3902" s="11">
        <f>(StarterBook[[#This Row],[launched_at]]/86400)+25569+(-5/24)</f>
        <v>42135.884155092594</v>
      </c>
      <c r="L3902">
        <v>1431396791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>
        <f>E3902/N3902</f>
        <v>27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11">
        <f>(StarterBook[[#This Row],[deadline]]/86400) + 25569+ (-5/24)</f>
        <v>42357.618043981478</v>
      </c>
      <c r="J3903">
        <v>1450554599</v>
      </c>
      <c r="K3903" s="11">
        <f>(StarterBook[[#This Row],[launched_at]]/86400)+25569+(-5/24)</f>
        <v>42317.618043981478</v>
      </c>
      <c r="L3903">
        <v>1447098599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>
        <f>E3903/N3903</f>
        <v>25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11">
        <f>(StarterBook[[#This Row],[deadline]]/86400) + 25569+ (-5/24)</f>
        <v>42688.301412037035</v>
      </c>
      <c r="J3904">
        <v>1479125642</v>
      </c>
      <c r="K3904" s="11">
        <f>(StarterBook[[#This Row],[launched_at]]/86400)+25569+(-5/24)</f>
        <v>42663.259745370371</v>
      </c>
      <c r="L3904">
        <v>1476962042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>
        <f>E3904/N3904</f>
        <v>47.258064516129032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11">
        <f>(StarterBook[[#This Row],[deadline]]/86400) + 25569+ (-5/24)</f>
        <v>42230.609722222223</v>
      </c>
      <c r="J3905">
        <v>1439581080</v>
      </c>
      <c r="K3905" s="11">
        <f>(StarterBook[[#This Row],[launched_at]]/86400)+25569+(-5/24)</f>
        <v>42185.802835648145</v>
      </c>
      <c r="L3905">
        <v>1435709765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t="e">
        <f>E3905/N3905</f>
        <v>#DIV/0!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11">
        <f>(StarterBook[[#This Row],[deadline]]/86400) + 25569+ (-5/24)</f>
        <v>42109.00277777778</v>
      </c>
      <c r="J3906">
        <v>1429074240</v>
      </c>
      <c r="K3906" s="11">
        <f>(StarterBook[[#This Row],[launched_at]]/86400)+25569+(-5/24)</f>
        <v>42095.020833333336</v>
      </c>
      <c r="L3906">
        <v>1427866200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>
        <f>E3906/N3906</f>
        <v>1.5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11">
        <f>(StarterBook[[#This Row],[deadline]]/86400) + 25569+ (-5/24)</f>
        <v>42166.749999999993</v>
      </c>
      <c r="J3907">
        <v>1434063600</v>
      </c>
      <c r="K3907" s="11">
        <f>(StarterBook[[#This Row],[launched_at]]/86400)+25569+(-5/24)</f>
        <v>42124.415543981479</v>
      </c>
      <c r="L3907">
        <v>1430405903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>
        <f>E3907/N3907</f>
        <v>24.714285714285715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11">
        <f>(StarterBook[[#This Row],[deadline]]/86400) + 25569+ (-5/24)</f>
        <v>42181.350694444445</v>
      </c>
      <c r="J3908">
        <v>1435325100</v>
      </c>
      <c r="K3908" s="11">
        <f>(StarterBook[[#This Row],[launched_at]]/86400)+25569+(-5/24)</f>
        <v>42143.709409722222</v>
      </c>
      <c r="L3908">
        <v>1432072893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>
        <f>E3908/N3908</f>
        <v>63.125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11">
        <f>(StarterBook[[#This Row],[deadline]]/86400) + 25569+ (-5/24)</f>
        <v>41938.630555555552</v>
      </c>
      <c r="J3909">
        <v>1414354080</v>
      </c>
      <c r="K3909" s="11">
        <f>(StarterBook[[#This Row],[launched_at]]/86400)+25569+(-5/24)</f>
        <v>41906.611180555556</v>
      </c>
      <c r="L3909">
        <v>1411587606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>
        <f>E3909/N3909</f>
        <v>38.25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11">
        <f>(StarterBook[[#This Row],[deadline]]/86400) + 25569+ (-5/24)</f>
        <v>41848.927037037036</v>
      </c>
      <c r="J3910">
        <v>1406603696</v>
      </c>
      <c r="K3910" s="11">
        <f>(StarterBook[[#This Row],[launched_at]]/86400)+25569+(-5/24)</f>
        <v>41833.927037037036</v>
      </c>
      <c r="L3910">
        <v>1405307696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>
        <f>E3910/N3910</f>
        <v>16.25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11">
        <f>(StarterBook[[#This Row],[deadline]]/86400) + 25569+ (-5/24)</f>
        <v>41893.150949074072</v>
      </c>
      <c r="J3911">
        <v>1410424642</v>
      </c>
      <c r="K3911" s="11">
        <f>(StarterBook[[#This Row],[launched_at]]/86400)+25569+(-5/24)</f>
        <v>41863.150949074072</v>
      </c>
      <c r="L3911">
        <v>1407832642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>
        <f>E3911/N3911</f>
        <v>33.75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11">
        <f>(StarterBook[[#This Row],[deadline]]/86400) + 25569+ (-5/24)</f>
        <v>42254.548576388886</v>
      </c>
      <c r="J3912">
        <v>1441649397</v>
      </c>
      <c r="K3912" s="11">
        <f>(StarterBook[[#This Row],[launched_at]]/86400)+25569+(-5/24)</f>
        <v>42224.548576388886</v>
      </c>
      <c r="L3912">
        <v>1439057397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>
        <f>E3912/N3912</f>
        <v>61.666666666666664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11">
        <f>(StarterBook[[#This Row],[deadline]]/86400) + 25569+ (-5/24)</f>
        <v>41969.645567129628</v>
      </c>
      <c r="J3913">
        <v>1417033777</v>
      </c>
      <c r="K3913" s="11">
        <f>(StarterBook[[#This Row],[launched_at]]/86400)+25569+(-5/24)</f>
        <v>41939.603900462964</v>
      </c>
      <c r="L3913">
        <v>1414438177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>
        <f>E3913/N3913</f>
        <v>83.138888888888886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11">
        <f>(StarterBook[[#This Row],[deadline]]/86400) + 25569+ (-5/24)</f>
        <v>42118.982638888883</v>
      </c>
      <c r="J3914">
        <v>1429936500</v>
      </c>
      <c r="K3914" s="11">
        <f>(StarterBook[[#This Row],[launched_at]]/86400)+25569+(-5/24)</f>
        <v>42059.061689814807</v>
      </c>
      <c r="L3914">
        <v>1424759330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>
        <f>E3914/N3914</f>
        <v>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11">
        <f>(StarterBook[[#This Row],[deadline]]/86400) + 25569+ (-5/24)</f>
        <v>42338.044548611106</v>
      </c>
      <c r="J3915">
        <v>1448863449</v>
      </c>
      <c r="K3915" s="11">
        <f>(StarterBook[[#This Row],[launched_at]]/86400)+25569+(-5/24)</f>
        <v>42308.002881944441</v>
      </c>
      <c r="L3915">
        <v>1446267849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>
        <f>E3915/N3915</f>
        <v>142.85714285714286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11">
        <f>(StarterBook[[#This Row],[deadline]]/86400) + 25569+ (-5/24)</f>
        <v>42134.749305555553</v>
      </c>
      <c r="J3916">
        <v>1431298740</v>
      </c>
      <c r="K3916" s="11">
        <f>(StarterBook[[#This Row],[launched_at]]/86400)+25569+(-5/24)</f>
        <v>42114.610601851855</v>
      </c>
      <c r="L3916">
        <v>1429558756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>
        <f>E3916/N3916</f>
        <v>33.666666666666664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11">
        <f>(StarterBook[[#This Row],[deadline]]/86400) + 25569+ (-5/24)</f>
        <v>42522.776724537034</v>
      </c>
      <c r="J3917">
        <v>1464824309</v>
      </c>
      <c r="K3917" s="11">
        <f>(StarterBook[[#This Row],[launched_at]]/86400)+25569+(-5/24)</f>
        <v>42492.776724537034</v>
      </c>
      <c r="L3917">
        <v>1462232309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>
        <f>E3917/N3917</f>
        <v>5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11">
        <f>(StarterBook[[#This Row],[deadline]]/86400) + 25569+ (-5/24)</f>
        <v>42524.263333333329</v>
      </c>
      <c r="J3918">
        <v>1464952752</v>
      </c>
      <c r="K3918" s="11">
        <f>(StarterBook[[#This Row],[launched_at]]/86400)+25569+(-5/24)</f>
        <v>42494.263333333329</v>
      </c>
      <c r="L3918">
        <v>1462360752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t="e">
        <f>E3918/N3918</f>
        <v>#DIV/0!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11">
        <f>(StarterBook[[#This Row],[deadline]]/86400) + 25569+ (-5/24)</f>
        <v>41893.318993055553</v>
      </c>
      <c r="J3919">
        <v>1410439161</v>
      </c>
      <c r="K3919" s="11">
        <f>(StarterBook[[#This Row],[launched_at]]/86400)+25569+(-5/24)</f>
        <v>41863.318993055553</v>
      </c>
      <c r="L3919">
        <v>1407847161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>
        <f>E3919/N3919</f>
        <v>10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11">
        <f>(StarterBook[[#This Row],[deadline]]/86400) + 25569+ (-5/24)</f>
        <v>41855.458333333328</v>
      </c>
      <c r="J3920">
        <v>1407168000</v>
      </c>
      <c r="K3920" s="11">
        <f>(StarterBook[[#This Row],[launched_at]]/86400)+25569+(-5/24)</f>
        <v>41843.456284722219</v>
      </c>
      <c r="L3920">
        <v>1406131023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>
        <f>E3920/N3920</f>
        <v>40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11">
        <f>(StarterBook[[#This Row],[deadline]]/86400) + 25569+ (-5/24)</f>
        <v>42386.791666666664</v>
      </c>
      <c r="J3921">
        <v>1453075200</v>
      </c>
      <c r="K3921" s="11">
        <f>(StarterBook[[#This Row],[launched_at]]/86400)+25569+(-5/24)</f>
        <v>42358.476539351854</v>
      </c>
      <c r="L3921">
        <v>1450628773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>
        <f>E3921/N3921</f>
        <v>30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11">
        <f>(StarterBook[[#This Row],[deadline]]/86400) + 25569+ (-5/24)</f>
        <v>42687.220601851848</v>
      </c>
      <c r="J3922">
        <v>1479032260</v>
      </c>
      <c r="K3922" s="11">
        <f>(StarterBook[[#This Row],[launched_at]]/86400)+25569+(-5/24)</f>
        <v>42657.178935185184</v>
      </c>
      <c r="L3922">
        <v>1476436660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>
        <f>E3922/N3922</f>
        <v>45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11">
        <f>(StarterBook[[#This Row],[deadline]]/86400) + 25569+ (-5/24)</f>
        <v>41938.541666666664</v>
      </c>
      <c r="J3923">
        <v>1414346400</v>
      </c>
      <c r="K3923" s="11">
        <f>(StarterBook[[#This Row],[launched_at]]/86400)+25569+(-5/24)</f>
        <v>41926.333969907406</v>
      </c>
      <c r="L3923">
        <v>1413291655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t="e">
        <f>E3923/N3923</f>
        <v>#DIV/0!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11">
        <f>(StarterBook[[#This Row],[deadline]]/86400) + 25569+ (-5/24)</f>
        <v>42065.749999999993</v>
      </c>
      <c r="J3924">
        <v>1425337200</v>
      </c>
      <c r="K3924" s="11">
        <f>(StarterBook[[#This Row],[launched_at]]/86400)+25569+(-5/24)</f>
        <v>42020.560300925928</v>
      </c>
      <c r="L3924">
        <v>1421432810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>
        <f>E3924/N3924</f>
        <v>10.166666666666666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11">
        <f>(StarterBook[[#This Row],[deadline]]/86400) + 25569+ (-5/24)</f>
        <v>42103.771655092591</v>
      </c>
      <c r="J3925">
        <v>1428622271</v>
      </c>
      <c r="K3925" s="11">
        <f>(StarterBook[[#This Row],[launched_at]]/86400)+25569+(-5/24)</f>
        <v>42075.771655092591</v>
      </c>
      <c r="L3925">
        <v>1426203071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>
        <f>E3925/N3925</f>
        <v>81.411764705882348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11">
        <f>(StarterBook[[#This Row],[deadline]]/86400) + 25569+ (-5/24)</f>
        <v>41816.751412037032</v>
      </c>
      <c r="J3926">
        <v>1403823722</v>
      </c>
      <c r="K3926" s="11">
        <f>(StarterBook[[#This Row],[launched_at]]/86400)+25569+(-5/24)</f>
        <v>41786.751412037032</v>
      </c>
      <c r="L3926">
        <v>1401231722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>
        <f>E3926/N3926</f>
        <v>57.25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11">
        <f>(StarterBook[[#This Row],[deadline]]/86400) + 25569+ (-5/24)</f>
        <v>41850.662488425922</v>
      </c>
      <c r="J3927">
        <v>1406753639</v>
      </c>
      <c r="K3927" s="11">
        <f>(StarterBook[[#This Row],[launched_at]]/86400)+25569+(-5/24)</f>
        <v>41820.662488425922</v>
      </c>
      <c r="L3927">
        <v>1404161639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>
        <f>E3927/N3927</f>
        <v>5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11">
        <f>(StarterBook[[#This Row],[deadline]]/86400) + 25569+ (-5/24)</f>
        <v>41999.876712962963</v>
      </c>
      <c r="J3928">
        <v>1419645748</v>
      </c>
      <c r="K3928" s="11">
        <f>(StarterBook[[#This Row],[launched_at]]/86400)+25569+(-5/24)</f>
        <v>41969.876712962963</v>
      </c>
      <c r="L3928">
        <v>1417053748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>
        <f>E3928/N3928</f>
        <v>15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11">
        <f>(StarterBook[[#This Row],[deadline]]/86400) + 25569+ (-5/24)</f>
        <v>41860.059074074074</v>
      </c>
      <c r="J3929">
        <v>1407565504</v>
      </c>
      <c r="K3929" s="11">
        <f>(StarterBook[[#This Row],[launched_at]]/86400)+25569+(-5/24)</f>
        <v>41830.059074074074</v>
      </c>
      <c r="L3929">
        <v>1404973504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>
        <f>E3929/N3929</f>
        <v>12.5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11">
        <f>(StarterBook[[#This Row],[deadline]]/86400) + 25569+ (-5/24)</f>
        <v>42292.999305555553</v>
      </c>
      <c r="J3930">
        <v>1444971540</v>
      </c>
      <c r="K3930" s="11">
        <f>(StarterBook[[#This Row],[launched_at]]/86400)+25569+(-5/24)</f>
        <v>42265.474849537037</v>
      </c>
      <c r="L3930">
        <v>1442593427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>
        <f>E3930/N3930</f>
        <v>93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11">
        <f>(StarterBook[[#This Row],[deadline]]/86400) + 25569+ (-5/24)</f>
        <v>42631.618807870364</v>
      </c>
      <c r="J3931">
        <v>1474228265</v>
      </c>
      <c r="K3931" s="11">
        <f>(StarterBook[[#This Row],[launched_at]]/86400)+25569+(-5/24)</f>
        <v>42601.618807870364</v>
      </c>
      <c r="L3931">
        <v>1471636265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>
        <f>E3931/N3931</f>
        <v>32.357142857142854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11">
        <f>(StarterBook[[#This Row],[deadline]]/86400) + 25569+ (-5/24)</f>
        <v>42461.041666666664</v>
      </c>
      <c r="J3932">
        <v>1459490400</v>
      </c>
      <c r="K3932" s="11">
        <f>(StarterBook[[#This Row],[launched_at]]/86400)+25569+(-5/24)</f>
        <v>42433.13041666666</v>
      </c>
      <c r="L3932">
        <v>1457078868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t="e">
        <f>E3932/N3932</f>
        <v>#DIV/0!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11">
        <f>(StarterBook[[#This Row],[deadline]]/86400) + 25569+ (-5/24)</f>
        <v>42252.943368055552</v>
      </c>
      <c r="J3933">
        <v>1441510707</v>
      </c>
      <c r="K3933" s="11">
        <f>(StarterBook[[#This Row],[launched_at]]/86400)+25569+(-5/24)</f>
        <v>42227.943368055552</v>
      </c>
      <c r="L3933">
        <v>1439350707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t="e">
        <f>E3933/N3933</f>
        <v>#DIV/0!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11">
        <f>(StarterBook[[#This Row],[deadline]]/86400) + 25569+ (-5/24)</f>
        <v>42444.918564814812</v>
      </c>
      <c r="J3934">
        <v>1458097364</v>
      </c>
      <c r="K3934" s="11">
        <f>(StarterBook[[#This Row],[launched_at]]/86400)+25569+(-5/24)</f>
        <v>42414.960231481477</v>
      </c>
      <c r="L3934">
        <v>1455508964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>
        <f>E3934/N3934</f>
        <v>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11">
        <f>(StarterBook[[#This Row],[deadline]]/86400) + 25569+ (-5/24)</f>
        <v>42567.821527777771</v>
      </c>
      <c r="J3935">
        <v>1468716180</v>
      </c>
      <c r="K3935" s="11">
        <f>(StarterBook[[#This Row],[launched_at]]/86400)+25569+(-5/24)</f>
        <v>42538.759976851848</v>
      </c>
      <c r="L3935">
        <v>1466205262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>
        <f>E3935/N3935</f>
        <v>91.833333333333329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11">
        <f>(StarterBook[[#This Row],[deadline]]/86400) + 25569+ (-5/24)</f>
        <v>42278.333333333336</v>
      </c>
      <c r="J3936">
        <v>1443704400</v>
      </c>
      <c r="K3936" s="11">
        <f>(StarterBook[[#This Row],[launched_at]]/86400)+25569+(-5/24)</f>
        <v>42233.463414351849</v>
      </c>
      <c r="L3936">
        <v>1439827639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>
        <f>E3936/N3936</f>
        <v>45.833333333333336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11">
        <f>(StarterBook[[#This Row],[deadline]]/86400) + 25569+ (-5/24)</f>
        <v>42281.448449074072</v>
      </c>
      <c r="J3937">
        <v>1443973546</v>
      </c>
      <c r="K3937" s="11">
        <f>(StarterBook[[#This Row],[launched_at]]/86400)+25569+(-5/24)</f>
        <v>42221.448449074072</v>
      </c>
      <c r="L3937">
        <v>1438789546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>
        <f>E3937/N3937</f>
        <v>57.173913043478258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11">
        <f>(StarterBook[[#This Row],[deadline]]/86400) + 25569+ (-5/24)</f>
        <v>42705.096296296295</v>
      </c>
      <c r="J3938">
        <v>1480576720</v>
      </c>
      <c r="K3938" s="11">
        <f>(StarterBook[[#This Row],[launched_at]]/86400)+25569+(-5/24)</f>
        <v>42675.054629629631</v>
      </c>
      <c r="L3938">
        <v>1477981120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t="e">
        <f>E3938/N3938</f>
        <v>#DIV/0!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11">
        <f>(StarterBook[[#This Row],[deadline]]/86400) + 25569+ (-5/24)</f>
        <v>42562.423148148147</v>
      </c>
      <c r="J3939">
        <v>1468249760</v>
      </c>
      <c r="K3939" s="11">
        <f>(StarterBook[[#This Row],[launched_at]]/86400)+25569+(-5/24)</f>
        <v>42534.423148148147</v>
      </c>
      <c r="L3939">
        <v>1465830560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>
        <f>E3939/N3939</f>
        <v>248.5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11">
        <f>(StarterBook[[#This Row],[deadline]]/86400) + 25569+ (-5/24)</f>
        <v>42182.697384259256</v>
      </c>
      <c r="J3940">
        <v>1435441454</v>
      </c>
      <c r="K3940" s="11">
        <f>(StarterBook[[#This Row],[launched_at]]/86400)+25569+(-5/24)</f>
        <v>42151.697384259256</v>
      </c>
      <c r="L3940">
        <v>1432763054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>
        <f>E3940/N3940</f>
        <v>79.400000000000006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11">
        <f>(StarterBook[[#This Row],[deadline]]/86400) + 25569+ (-5/24)</f>
        <v>41918.979166666664</v>
      </c>
      <c r="J3941">
        <v>1412656200</v>
      </c>
      <c r="K3941" s="11">
        <f>(StarterBook[[#This Row],[launched_at]]/86400)+25569+(-5/24)</f>
        <v>41915.191886574074</v>
      </c>
      <c r="L3941">
        <v>1412328979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>
        <f>E3941/N3941</f>
        <v>5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11">
        <f>(StarterBook[[#This Row],[deadline]]/86400) + 25569+ (-5/24)</f>
        <v>42006.284155092588</v>
      </c>
      <c r="J3942">
        <v>1420199351</v>
      </c>
      <c r="K3942" s="11">
        <f>(StarterBook[[#This Row],[launched_at]]/86400)+25569+(-5/24)</f>
        <v>41961.284155092588</v>
      </c>
      <c r="L3942">
        <v>1416311351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>
        <f>E3942/N3942</f>
        <v>5.5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11">
        <f>(StarterBook[[#This Row],[deadline]]/86400) + 25569+ (-5/24)</f>
        <v>41967.833333333336</v>
      </c>
      <c r="J3943">
        <v>1416877200</v>
      </c>
      <c r="K3943" s="11">
        <f>(StarterBook[[#This Row],[launched_at]]/86400)+25569+(-5/24)</f>
        <v>41940.378900462958</v>
      </c>
      <c r="L3943">
        <v>1414505137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>
        <f>E3943/N3943</f>
        <v>25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11">
        <f>(StarterBook[[#This Row],[deadline]]/86400) + 25569+ (-5/24)</f>
        <v>42171.695763888885</v>
      </c>
      <c r="J3944">
        <v>1434490914</v>
      </c>
      <c r="K3944" s="11">
        <f>(StarterBook[[#This Row],[launched_at]]/86400)+25569+(-5/24)</f>
        <v>42111.695763888885</v>
      </c>
      <c r="L3944">
        <v>1429306914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t="e">
        <f>E3944/N3944</f>
        <v>#DIV/0!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11">
        <f>(StarterBook[[#This Row],[deadline]]/86400) + 25569+ (-5/24)</f>
        <v>42310.493055555555</v>
      </c>
      <c r="J3945">
        <v>1446483000</v>
      </c>
      <c r="K3945" s="11">
        <f>(StarterBook[[#This Row],[launched_at]]/86400)+25569+(-5/24)</f>
        <v>42279.570231481477</v>
      </c>
      <c r="L3945">
        <v>1443811268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>
        <f>E3945/N3945</f>
        <v>137.07692307692307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11">
        <f>(StarterBook[[#This Row],[deadline]]/86400) + 25569+ (-5/24)</f>
        <v>42243.454571759255</v>
      </c>
      <c r="J3946">
        <v>1440690875</v>
      </c>
      <c r="K3946" s="11">
        <f>(StarterBook[[#This Row],[launched_at]]/86400)+25569+(-5/24)</f>
        <v>42213.454571759255</v>
      </c>
      <c r="L3946">
        <v>1438098875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t="e">
        <f>E3946/N3946</f>
        <v>#DIV/0!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11">
        <f>(StarterBook[[#This Row],[deadline]]/86400) + 25569+ (-5/24)</f>
        <v>42139.593379629623</v>
      </c>
      <c r="J3947">
        <v>1431717268</v>
      </c>
      <c r="K3947" s="11">
        <f>(StarterBook[[#This Row],[launched_at]]/86400)+25569+(-5/24)</f>
        <v>42109.593379629623</v>
      </c>
      <c r="L3947">
        <v>1429125268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>
        <f>E3947/N3947</f>
        <v>5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11">
        <f>(StarterBook[[#This Row],[deadline]]/86400) + 25569+ (-5/24)</f>
        <v>42063.124999999993</v>
      </c>
      <c r="J3948">
        <v>1425110400</v>
      </c>
      <c r="K3948" s="11">
        <f>(StarterBook[[#This Row],[launched_at]]/86400)+25569+(-5/24)</f>
        <v>42031.625254629624</v>
      </c>
      <c r="L3948">
        <v>1422388822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>
        <f>E3948/N3948</f>
        <v>39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11">
        <f>(StarterBook[[#This Row],[deadline]]/86400) + 25569+ (-5/24)</f>
        <v>42644.934537037036</v>
      </c>
      <c r="J3949">
        <v>1475378744</v>
      </c>
      <c r="K3949" s="11">
        <f>(StarterBook[[#This Row],[launched_at]]/86400)+25569+(-5/24)</f>
        <v>42614.934537037036</v>
      </c>
      <c r="L3949">
        <v>1472786744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>
        <f>E3949/N3949</f>
        <v>50.5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11">
        <f>(StarterBook[[#This Row],[deadline]]/86400) + 25569+ (-5/24)</f>
        <v>41889.117164351854</v>
      </c>
      <c r="J3950">
        <v>1410076123</v>
      </c>
      <c r="K3950" s="11">
        <f>(StarterBook[[#This Row],[launched_at]]/86400)+25569+(-5/24)</f>
        <v>41829.117164351854</v>
      </c>
      <c r="L3950">
        <v>1404892123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t="e">
        <f>E3950/N3950</f>
        <v>#DIV/0!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11">
        <f>(StarterBook[[#This Row],[deadline]]/86400) + 25569+ (-5/24)</f>
        <v>42045.912280092591</v>
      </c>
      <c r="J3951">
        <v>1423623221</v>
      </c>
      <c r="K3951" s="11">
        <f>(StarterBook[[#This Row],[launched_at]]/86400)+25569+(-5/24)</f>
        <v>42015.912280092591</v>
      </c>
      <c r="L3951">
        <v>1421031221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>
        <f>E3951/N3951</f>
        <v>49.28125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11">
        <f>(StarterBook[[#This Row],[deadline]]/86400) + 25569+ (-5/24)</f>
        <v>42468.565972222219</v>
      </c>
      <c r="J3952">
        <v>1460140500</v>
      </c>
      <c r="K3952" s="11">
        <f>(StarterBook[[#This Row],[launched_at]]/86400)+25569+(-5/24)</f>
        <v>42439.493981481479</v>
      </c>
      <c r="L3952">
        <v>1457628680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>
        <f>E3952/N3952</f>
        <v>25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11">
        <f>(StarterBook[[#This Row],[deadline]]/86400) + 25569+ (-5/24)</f>
        <v>42493.57571759259</v>
      </c>
      <c r="J3953">
        <v>1462301342</v>
      </c>
      <c r="K3953" s="11">
        <f>(StarterBook[[#This Row],[launched_at]]/86400)+25569+(-5/24)</f>
        <v>42433.617384259262</v>
      </c>
      <c r="L3953">
        <v>1457120942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>
        <f>E3953/N3953</f>
        <v>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11">
        <f>(StarterBook[[#This Row],[deadline]]/86400) + 25569+ (-5/24)</f>
        <v>42303.582060185181</v>
      </c>
      <c r="J3954">
        <v>1445885890</v>
      </c>
      <c r="K3954" s="11">
        <f>(StarterBook[[#This Row],[launched_at]]/86400)+25569+(-5/24)</f>
        <v>42243.582060185181</v>
      </c>
      <c r="L3954">
        <v>1440701890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>
        <f>E3954/N3954</f>
        <v>25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11">
        <f>(StarterBook[[#This Row],[deadline]]/86400) + 25569+ (-5/24)</f>
        <v>42580.770138888889</v>
      </c>
      <c r="J3955">
        <v>1469834940</v>
      </c>
      <c r="K3955" s="11">
        <f>(StarterBook[[#This Row],[launched_at]]/86400)+25569+(-5/24)</f>
        <v>42549.840115740742</v>
      </c>
      <c r="L3955">
        <v>1467162586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t="e">
        <f>E3955/N3955</f>
        <v>#DIV/0!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11">
        <f>(StarterBook[[#This Row],[deadline]]/86400) + 25569+ (-5/24)</f>
        <v>41834.442870370367</v>
      </c>
      <c r="J3956">
        <v>1405352264</v>
      </c>
      <c r="K3956" s="11">
        <f>(StarterBook[[#This Row],[launched_at]]/86400)+25569+(-5/24)</f>
        <v>41774.442870370367</v>
      </c>
      <c r="L3956">
        <v>1400168264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t="e">
        <f>E3956/N3956</f>
        <v>#DIV/0!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11">
        <f>(StarterBook[[#This Row],[deadline]]/86400) + 25569+ (-5/24)</f>
        <v>42336.682187499995</v>
      </c>
      <c r="J3957">
        <v>1448745741</v>
      </c>
      <c r="K3957" s="11">
        <f>(StarterBook[[#This Row],[launched_at]]/86400)+25569+(-5/24)</f>
        <v>42306.640520833331</v>
      </c>
      <c r="L3957">
        <v>1446150141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>
        <f>E3957/N3957</f>
        <v>53.125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11">
        <f>(StarterBook[[#This Row],[deadline]]/86400) + 25569+ (-5/24)</f>
        <v>42484.805555555555</v>
      </c>
      <c r="J3958">
        <v>1461543600</v>
      </c>
      <c r="K3958" s="11">
        <f>(StarterBook[[#This Row],[launched_at]]/86400)+25569+(-5/24)</f>
        <v>42457.723692129628</v>
      </c>
      <c r="L3958">
        <v>1459203727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t="e">
        <f>E3958/N3958</f>
        <v>#DIV/0!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11">
        <f>(StarterBook[[#This Row],[deadline]]/86400) + 25569+ (-5/24)</f>
        <v>42559.76798611111</v>
      </c>
      <c r="J3959">
        <v>1468020354</v>
      </c>
      <c r="K3959" s="11">
        <f>(StarterBook[[#This Row],[launched_at]]/86400)+25569+(-5/24)</f>
        <v>42513.76798611111</v>
      </c>
      <c r="L3959">
        <v>1464045954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>
        <f>E3959/N3959</f>
        <v>7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11">
        <f>(StarterBook[[#This Row],[deadline]]/86400) + 25569+ (-5/24)</f>
        <v>41853.375</v>
      </c>
      <c r="J3960">
        <v>1406988000</v>
      </c>
      <c r="K3960" s="11">
        <f>(StarterBook[[#This Row],[launched_at]]/86400)+25569+(-5/24)</f>
        <v>41816.742037037031</v>
      </c>
      <c r="L3960">
        <v>1403822912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>
        <f>E3960/N3960</f>
        <v>40.0625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11">
        <f>(StarterBook[[#This Row],[deadline]]/86400) + 25569+ (-5/24)</f>
        <v>41910.580509259256</v>
      </c>
      <c r="J3961">
        <v>1411930556</v>
      </c>
      <c r="K3961" s="11">
        <f>(StarterBook[[#This Row],[launched_at]]/86400)+25569+(-5/24)</f>
        <v>41880.580509259256</v>
      </c>
      <c r="L3961">
        <v>1409338556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>
        <f>E3961/N3961</f>
        <v>24.333333333333332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11">
        <f>(StarterBook[[#This Row],[deadline]]/86400) + 25569+ (-5/24)</f>
        <v>42372.63722222222</v>
      </c>
      <c r="J3962">
        <v>1451852256</v>
      </c>
      <c r="K3962" s="11">
        <f>(StarterBook[[#This Row],[launched_at]]/86400)+25569+(-5/24)</f>
        <v>42342.63722222222</v>
      </c>
      <c r="L3962">
        <v>1449260256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>
        <f>E3962/N3962</f>
        <v>11.25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11">
        <f>(StarterBook[[#This Row],[deadline]]/86400) + 25569+ (-5/24)</f>
        <v>41767.682986111111</v>
      </c>
      <c r="J3963">
        <v>1399584210</v>
      </c>
      <c r="K3963" s="11">
        <f>(StarterBook[[#This Row],[launched_at]]/86400)+25569+(-5/24)</f>
        <v>41745.682986111111</v>
      </c>
      <c r="L3963">
        <v>1397683410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>
        <f>E3963/N3963</f>
        <v>10.5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11">
        <f>(StarterBook[[#This Row],[deadline]]/86400) + 25569+ (-5/24)</f>
        <v>42336.413124999999</v>
      </c>
      <c r="J3964">
        <v>1448722494</v>
      </c>
      <c r="K3964" s="11">
        <f>(StarterBook[[#This Row],[launched_at]]/86400)+25569+(-5/24)</f>
        <v>42311.413124999999</v>
      </c>
      <c r="L3964">
        <v>1446562494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>
        <f>E3964/N3964</f>
        <v>15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11">
        <f>(StarterBook[[#This Row],[deadline]]/86400) + 25569+ (-5/24)</f>
        <v>42325.987465277773</v>
      </c>
      <c r="J3965">
        <v>1447821717</v>
      </c>
      <c r="K3965" s="11">
        <f>(StarterBook[[#This Row],[launched_at]]/86400)+25569+(-5/24)</f>
        <v>42295.945798611108</v>
      </c>
      <c r="L3965">
        <v>1445226117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t="e">
        <f>E3965/N3965</f>
        <v>#DIV/0!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11">
        <f>(StarterBook[[#This Row],[deadline]]/86400) + 25569+ (-5/24)</f>
        <v>42113.47206018518</v>
      </c>
      <c r="J3966">
        <v>1429460386</v>
      </c>
      <c r="K3966" s="11">
        <f>(StarterBook[[#This Row],[launched_at]]/86400)+25569+(-5/24)</f>
        <v>42053.513726851852</v>
      </c>
      <c r="L3966">
        <v>1424279986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>
        <f>E3966/N3966</f>
        <v>42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11">
        <f>(StarterBook[[#This Row],[deadline]]/86400) + 25569+ (-5/24)</f>
        <v>42473.985879629625</v>
      </c>
      <c r="J3967">
        <v>1460608780</v>
      </c>
      <c r="K3967" s="11">
        <f>(StarterBook[[#This Row],[launched_at]]/86400)+25569+(-5/24)</f>
        <v>42414.027546296296</v>
      </c>
      <c r="L3967">
        <v>1455428380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>
        <f>E3967/N3967</f>
        <v>71.25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11">
        <f>(StarterBook[[#This Row],[deadline]]/86400) + 25569+ (-5/24)</f>
        <v>41843.915972222218</v>
      </c>
      <c r="J3968">
        <v>1406170740</v>
      </c>
      <c r="K3968" s="11">
        <f>(StarterBook[[#This Row],[launched_at]]/86400)+25569+(-5/24)</f>
        <v>41801.503217592588</v>
      </c>
      <c r="L3968">
        <v>1402506278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>
        <f>E3968/N3968</f>
        <v>22.5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11">
        <f>(StarterBook[[#This Row],[deadline]]/86400) + 25569+ (-5/24)</f>
        <v>42800.082256944443</v>
      </c>
      <c r="J3969">
        <v>1488783507</v>
      </c>
      <c r="K3969" s="11">
        <f>(StarterBook[[#This Row],[launched_at]]/86400)+25569+(-5/24)</f>
        <v>42770.082256944443</v>
      </c>
      <c r="L3969">
        <v>1486191507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>
        <f>E3969/N3969</f>
        <v>41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11">
        <f>(StarterBook[[#This Row],[deadline]]/86400) + 25569+ (-5/24)</f>
        <v>42512.60732638889</v>
      </c>
      <c r="J3970">
        <v>1463945673</v>
      </c>
      <c r="K3970" s="11">
        <f>(StarterBook[[#This Row],[launched_at]]/86400)+25569+(-5/24)</f>
        <v>42452.60732638889</v>
      </c>
      <c r="L3970">
        <v>1458761673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>
        <f>E3970/N3970</f>
        <v>47.909090909090907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11">
        <f>(StarterBook[[#This Row],[deadline]]/86400) + 25569+ (-5/24)</f>
        <v>42610.954861111109</v>
      </c>
      <c r="J3971">
        <v>1472442900</v>
      </c>
      <c r="K3971" s="11">
        <f>(StarterBook[[#This Row],[launched_at]]/86400)+25569+(-5/24)</f>
        <v>42601.646365740737</v>
      </c>
      <c r="L3971">
        <v>1471638646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>
        <f>E3971/N3971</f>
        <v>35.166666666666664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11">
        <f>(StarterBook[[#This Row],[deadline]]/86400) + 25569+ (-5/24)</f>
        <v>42477.655219907407</v>
      </c>
      <c r="J3972">
        <v>1460925811</v>
      </c>
      <c r="K3972" s="11">
        <f>(StarterBook[[#This Row],[launched_at]]/86400)+25569+(-5/24)</f>
        <v>42447.655219907407</v>
      </c>
      <c r="L3972">
        <v>1458333811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>
        <f>E3972/N3972</f>
        <v>5.5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11">
        <f>(StarterBook[[#This Row],[deadline]]/86400) + 25569+ (-5/24)</f>
        <v>41841.327847222223</v>
      </c>
      <c r="J3973">
        <v>1405947126</v>
      </c>
      <c r="K3973" s="11">
        <f>(StarterBook[[#This Row],[launched_at]]/86400)+25569+(-5/24)</f>
        <v>41811.327847222223</v>
      </c>
      <c r="L3973">
        <v>1403355126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>
        <f>E3973/N3973</f>
        <v>22.666666666666668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11">
        <f>(StarterBook[[#This Row],[deadline]]/86400) + 25569+ (-5/24)</f>
        <v>42040.859189814808</v>
      </c>
      <c r="J3974">
        <v>1423186634</v>
      </c>
      <c r="K3974" s="11">
        <f>(StarterBook[[#This Row],[launched_at]]/86400)+25569+(-5/24)</f>
        <v>41980.859189814808</v>
      </c>
      <c r="L3974">
        <v>1418002634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>
        <f>E3974/N3974</f>
        <v>26.375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11">
        <f>(StarterBook[[#This Row],[deadline]]/86400) + 25569+ (-5/24)</f>
        <v>42498.958333333336</v>
      </c>
      <c r="J3975">
        <v>1462766400</v>
      </c>
      <c r="K3975" s="11">
        <f>(StarterBook[[#This Row],[launched_at]]/86400)+25569+(-5/24)</f>
        <v>42469.475810185184</v>
      </c>
      <c r="L3975">
        <v>1460219110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>
        <f>E3975/N3975</f>
        <v>105.54054054054055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11">
        <f>(StarterBook[[#This Row],[deadline]]/86400) + 25569+ (-5/24)</f>
        <v>42523.338518518511</v>
      </c>
      <c r="J3976">
        <v>1464872848</v>
      </c>
      <c r="K3976" s="11">
        <f>(StarterBook[[#This Row],[launched_at]]/86400)+25569+(-5/24)</f>
        <v>42493.338518518511</v>
      </c>
      <c r="L3976">
        <v>1462280848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>
        <f>E3976/N3976</f>
        <v>29.09090909090909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11">
        <f>(StarterBook[[#This Row],[deadline]]/86400) + 25569+ (-5/24)</f>
        <v>42564.658541666664</v>
      </c>
      <c r="J3977">
        <v>1468442898</v>
      </c>
      <c r="K3977" s="11">
        <f>(StarterBook[[#This Row],[launched_at]]/86400)+25569+(-5/24)</f>
        <v>42534.658541666664</v>
      </c>
      <c r="L3977">
        <v>1465850898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t="e">
        <f>E3977/N3977</f>
        <v>#DIV/0!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11">
        <f>(StarterBook[[#This Row],[deadline]]/86400) + 25569+ (-5/24)</f>
        <v>41852.083333333328</v>
      </c>
      <c r="J3978">
        <v>1406876400</v>
      </c>
      <c r="K3978" s="11">
        <f>(StarterBook[[#This Row],[launched_at]]/86400)+25569+(-5/24)</f>
        <v>41830.650011574071</v>
      </c>
      <c r="L3978">
        <v>1405024561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>
        <f>E3978/N3978</f>
        <v>62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11">
        <f>(StarterBook[[#This Row],[deadline]]/86400) + 25569+ (-5/24)</f>
        <v>42573.580231481479</v>
      </c>
      <c r="J3979">
        <v>1469213732</v>
      </c>
      <c r="K3979" s="11">
        <f>(StarterBook[[#This Row],[launched_at]]/86400)+25569+(-5/24)</f>
        <v>42543.580231481479</v>
      </c>
      <c r="L3979">
        <v>1466621732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>
        <f>E3979/N3979</f>
        <v>217.5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11">
        <f>(StarterBook[[#This Row],[deadline]]/86400) + 25569+ (-5/24)</f>
        <v>42035.434641203705</v>
      </c>
      <c r="J3980">
        <v>1422717953</v>
      </c>
      <c r="K3980" s="11">
        <f>(StarterBook[[#This Row],[launched_at]]/86400)+25569+(-5/24)</f>
        <v>41975.434641203705</v>
      </c>
      <c r="L3980">
        <v>1417533953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>
        <f>E3980/N3980</f>
        <v>26.75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11">
        <f>(StarterBook[[#This Row],[deadline]]/86400) + 25569+ (-5/24)</f>
        <v>42092.624999999993</v>
      </c>
      <c r="J3981">
        <v>1427659200</v>
      </c>
      <c r="K3981" s="11">
        <f>(StarterBook[[#This Row],[launched_at]]/86400)+25569+(-5/24)</f>
        <v>42069.695104166669</v>
      </c>
      <c r="L3981">
        <v>1425678057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>
        <f>E3981/N3981</f>
        <v>18.333333333333332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11">
        <f>(StarterBook[[#This Row],[deadline]]/86400) + 25569+ (-5/24)</f>
        <v>41825.390590277777</v>
      </c>
      <c r="J3982">
        <v>1404570147</v>
      </c>
      <c r="K3982" s="11">
        <f>(StarterBook[[#This Row],[launched_at]]/86400)+25569+(-5/24)</f>
        <v>41795.390590277777</v>
      </c>
      <c r="L3982">
        <v>1401978147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>
        <f>E3982/N3982</f>
        <v>64.285714285714292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11">
        <f>(StarterBook[[#This Row],[deadline]]/86400) + 25569+ (-5/24)</f>
        <v>42567.971631944441</v>
      </c>
      <c r="J3983">
        <v>1468729149</v>
      </c>
      <c r="K3983" s="11">
        <f>(StarterBook[[#This Row],[launched_at]]/86400)+25569+(-5/24)</f>
        <v>42507.971631944441</v>
      </c>
      <c r="L3983">
        <v>1463545149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>
        <f>E3983/N3983</f>
        <v>175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11">
        <f>(StarterBook[[#This Row],[deadline]]/86400) + 25569+ (-5/24)</f>
        <v>42192.601620370369</v>
      </c>
      <c r="J3984">
        <v>1436297180</v>
      </c>
      <c r="K3984" s="11">
        <f>(StarterBook[[#This Row],[launched_at]]/86400)+25569+(-5/24)</f>
        <v>42132.601620370369</v>
      </c>
      <c r="L3984">
        <v>1431113180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>
        <f>E3984/N3984</f>
        <v>34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11">
        <f>(StarterBook[[#This Row],[deadline]]/86400) + 25569+ (-5/24)</f>
        <v>41779.082638888889</v>
      </c>
      <c r="J3985">
        <v>1400569140</v>
      </c>
      <c r="K3985" s="11">
        <f>(StarterBook[[#This Row],[launched_at]]/86400)+25569+(-5/24)</f>
        <v>41747.661527777775</v>
      </c>
      <c r="L3985">
        <v>1397854356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>
        <f>E3985/N3985</f>
        <v>84.282608695652172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11">
        <f>(StarterBook[[#This Row],[deadline]]/86400) + 25569+ (-5/24)</f>
        <v>41950.791666666664</v>
      </c>
      <c r="J3986">
        <v>1415404800</v>
      </c>
      <c r="K3986" s="11">
        <f>(StarterBook[[#This Row],[launched_at]]/86400)+25569+(-5/24)</f>
        <v>41920.75513888889</v>
      </c>
      <c r="L3986">
        <v>1412809644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>
        <f>E3986/N3986</f>
        <v>9.5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11">
        <f>(StarterBook[[#This Row],[deadline]]/86400) + 25569+ (-5/24)</f>
        <v>42420.670138888883</v>
      </c>
      <c r="J3987">
        <v>1456002300</v>
      </c>
      <c r="K3987" s="11">
        <f>(StarterBook[[#This Row],[launched_at]]/86400)+25569+(-5/24)</f>
        <v>42399.499074074069</v>
      </c>
      <c r="L3987">
        <v>1454173120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>
        <f>E3987/N3987</f>
        <v>33.736842105263158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11">
        <f>(StarterBook[[#This Row],[deadline]]/86400) + 25569+ (-5/24)</f>
        <v>42496.336111111108</v>
      </c>
      <c r="J3988">
        <v>1462539840</v>
      </c>
      <c r="K3988" s="11">
        <f>(StarterBook[[#This Row],[launched_at]]/86400)+25569+(-5/24)</f>
        <v>42467.340208333328</v>
      </c>
      <c r="L3988">
        <v>1460034594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>
        <f>E3988/N3988</f>
        <v>37.53846153846154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11">
        <f>(StarterBook[[#This Row],[deadline]]/86400) + 25569+ (-5/24)</f>
        <v>41775.716319444444</v>
      </c>
      <c r="J3989">
        <v>1400278290</v>
      </c>
      <c r="K3989" s="11">
        <f>(StarterBook[[#This Row],[launched_at]]/86400)+25569+(-5/24)</f>
        <v>41765.716319444444</v>
      </c>
      <c r="L3989">
        <v>1399414290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>
        <f>E3989/N3989</f>
        <v>11.615384615384615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11">
        <f>(StarterBook[[#This Row],[deadline]]/86400) + 25569+ (-5/24)</f>
        <v>42244.872835648144</v>
      </c>
      <c r="J3990">
        <v>1440813413</v>
      </c>
      <c r="K3990" s="11">
        <f>(StarterBook[[#This Row],[launched_at]]/86400)+25569+(-5/24)</f>
        <v>42229.872835648144</v>
      </c>
      <c r="L3990">
        <v>1439517413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>
        <f>E3990/N3990</f>
        <v>8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11">
        <f>(StarterBook[[#This Row],[deadline]]/86400) + 25569+ (-5/24)</f>
        <v>42316.583113425928</v>
      </c>
      <c r="J3991">
        <v>1447009181</v>
      </c>
      <c r="K3991" s="11">
        <f>(StarterBook[[#This Row],[launched_at]]/86400)+25569+(-5/24)</f>
        <v>42286.541446759256</v>
      </c>
      <c r="L3991">
        <v>1444413581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t="e">
        <f>E3991/N3991</f>
        <v>#DIV/0!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11">
        <f>(StarterBook[[#This Row],[deadline]]/86400) + 25569+ (-5/24)</f>
        <v>42431.464039351849</v>
      </c>
      <c r="J3992">
        <v>1456934893</v>
      </c>
      <c r="K3992" s="11">
        <f>(StarterBook[[#This Row],[launched_at]]/86400)+25569+(-5/24)</f>
        <v>42401.464039351849</v>
      </c>
      <c r="L3992">
        <v>1454342893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>
        <f>E3992/N3992</f>
        <v>23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11">
        <f>(StarterBook[[#This Row],[deadline]]/86400) + 25569+ (-5/24)</f>
        <v>42155.436134259253</v>
      </c>
      <c r="J3993">
        <v>1433086082</v>
      </c>
      <c r="K3993" s="11">
        <f>(StarterBook[[#This Row],[launched_at]]/86400)+25569+(-5/24)</f>
        <v>42125.436134259253</v>
      </c>
      <c r="L3993">
        <v>1430494082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>
        <f>E3993/N3993</f>
        <v>100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11">
        <f>(StarterBook[[#This Row],[deadline]]/86400) + 25569+ (-5/24)</f>
        <v>42349.773831018516</v>
      </c>
      <c r="J3994">
        <v>1449876859</v>
      </c>
      <c r="K3994" s="11">
        <f>(StarterBook[[#This Row],[launched_at]]/86400)+25569+(-5/24)</f>
        <v>42289.732164351844</v>
      </c>
      <c r="L3994">
        <v>1444689259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>
        <f>E3994/N3994</f>
        <v>60.111111111111114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11">
        <f>(StarterBook[[#This Row],[deadline]]/86400) + 25569+ (-5/24)</f>
        <v>42137.656388888885</v>
      </c>
      <c r="J3995">
        <v>1431549912</v>
      </c>
      <c r="K3995" s="11">
        <f>(StarterBook[[#This Row],[launched_at]]/86400)+25569+(-5/24)</f>
        <v>42107.656388888885</v>
      </c>
      <c r="L3995">
        <v>1428957912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>
        <f>E3995/N3995</f>
        <v>3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11">
        <f>(StarterBook[[#This Row],[deadline]]/86400) + 25569+ (-5/24)</f>
        <v>41839.181597222218</v>
      </c>
      <c r="J3996">
        <v>1405761690</v>
      </c>
      <c r="K3996" s="11">
        <f>(StarterBook[[#This Row],[launched_at]]/86400)+25569+(-5/24)</f>
        <v>41809.181597222218</v>
      </c>
      <c r="L3996">
        <v>1403169690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>
        <f>E3996/N3996</f>
        <v>5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11">
        <f>(StarterBook[[#This Row],[deadline]]/86400) + 25569+ (-5/24)</f>
        <v>42049.268749999996</v>
      </c>
      <c r="J3997">
        <v>1423913220</v>
      </c>
      <c r="K3997" s="11">
        <f>(StarterBook[[#This Row],[launched_at]]/86400)+25569+(-5/24)</f>
        <v>42019.475428240738</v>
      </c>
      <c r="L3997">
        <v>1421339077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>
        <f>E3997/N3997</f>
        <v>17.5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11">
        <f>(StarterBook[[#This Row],[deadline]]/86400) + 25569+ (-5/24)</f>
        <v>41963.461111111108</v>
      </c>
      <c r="J3998">
        <v>1416499440</v>
      </c>
      <c r="K3998" s="11">
        <f>(StarterBook[[#This Row],[launched_at]]/86400)+25569+(-5/24)</f>
        <v>41950.058611111112</v>
      </c>
      <c r="L3998">
        <v>1415341464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>
        <f>E3998/N3998</f>
        <v>29.235294117647058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11">
        <f>(StarterBook[[#This Row],[deadline]]/86400) + 25569+ (-5/24)</f>
        <v>42099.141446759262</v>
      </c>
      <c r="J3999">
        <v>1428222221</v>
      </c>
      <c r="K3999" s="11">
        <f>(StarterBook[[#This Row],[launched_at]]/86400)+25569+(-5/24)</f>
        <v>42069.183113425919</v>
      </c>
      <c r="L3999">
        <v>1425633821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t="e">
        <f>E3999/N3999</f>
        <v>#DIV/0!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11">
        <f>(StarterBook[[#This Row],[deadline]]/86400) + 25569+ (-5/24)</f>
        <v>42091.713263888887</v>
      </c>
      <c r="J4000">
        <v>1427580426</v>
      </c>
      <c r="K4000" s="11">
        <f>(StarterBook[[#This Row],[launched_at]]/86400)+25569+(-5/24)</f>
        <v>42061.754930555551</v>
      </c>
      <c r="L4000">
        <v>1424992026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>
        <f>E4000/N4000</f>
        <v>59.583333333333336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11">
        <f>(StarterBook[[#This Row],[deadline]]/86400) + 25569+ (-5/24)</f>
        <v>41882.619317129625</v>
      </c>
      <c r="J4001">
        <v>1409514709</v>
      </c>
      <c r="K4001" s="11">
        <f>(StarterBook[[#This Row],[launched_at]]/86400)+25569+(-5/24)</f>
        <v>41842.620347222219</v>
      </c>
      <c r="L4001">
        <v>1406058798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>
        <f>E4001/N4001</f>
        <v>82.571428571428569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11">
        <f>(StarterBook[[#This Row],[deadline]]/86400) + 25569+ (-5/24)</f>
        <v>42497.39534722222</v>
      </c>
      <c r="J4002">
        <v>1462631358</v>
      </c>
      <c r="K4002" s="11">
        <f>(StarterBook[[#This Row],[launched_at]]/86400)+25569+(-5/24)</f>
        <v>42437.437013888884</v>
      </c>
      <c r="L4002">
        <v>1457450958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>
        <f>E4002/N4002</f>
        <v>10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11">
        <f>(StarterBook[[#This Row],[deadline]]/86400) + 25569+ (-5/24)</f>
        <v>42795.583333333336</v>
      </c>
      <c r="J4003">
        <v>1488394800</v>
      </c>
      <c r="K4003" s="11">
        <f>(StarterBook[[#This Row],[launched_at]]/86400)+25569+(-5/24)</f>
        <v>42775.755879629629</v>
      </c>
      <c r="L4003">
        <v>1486681708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>
        <f>E4003/N4003</f>
        <v>32.357142857142854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11">
        <f>(StarterBook[[#This Row],[deadline]]/86400) + 25569+ (-5/24)</f>
        <v>41908.835196759253</v>
      </c>
      <c r="J4004">
        <v>1411779761</v>
      </c>
      <c r="K4004" s="11">
        <f>(StarterBook[[#This Row],[launched_at]]/86400)+25569+(-5/24)</f>
        <v>41878.835196759253</v>
      </c>
      <c r="L4004">
        <v>1409187761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>
        <f>E4004/N4004</f>
        <v>5.75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11">
        <f>(StarterBook[[#This Row],[deadline]]/86400) + 25569+ (-5/24)</f>
        <v>42050.379016203697</v>
      </c>
      <c r="J4005">
        <v>1424009147</v>
      </c>
      <c r="K4005" s="11">
        <f>(StarterBook[[#This Row],[launched_at]]/86400)+25569+(-5/24)</f>
        <v>42020.379016203697</v>
      </c>
      <c r="L4005">
        <v>1421417147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>
        <f>E4005/N4005</f>
        <v>100.5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11">
        <f>(StarterBook[[#This Row],[deadline]]/86400) + 25569+ (-5/24)</f>
        <v>41919.954363425924</v>
      </c>
      <c r="J4006">
        <v>1412740457</v>
      </c>
      <c r="K4006" s="11">
        <f>(StarterBook[[#This Row],[launched_at]]/86400)+25569+(-5/24)</f>
        <v>41889.954363425924</v>
      </c>
      <c r="L4006">
        <v>1410148457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>
        <f>E4006/N4006</f>
        <v>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11">
        <f>(StarterBook[[#This Row],[deadline]]/86400) + 25569+ (-5/24)</f>
        <v>41932.599363425921</v>
      </c>
      <c r="J4007">
        <v>1413832985</v>
      </c>
      <c r="K4007" s="11">
        <f>(StarterBook[[#This Row],[launched_at]]/86400)+25569+(-5/24)</f>
        <v>41872.599363425921</v>
      </c>
      <c r="L4007">
        <v>1408648985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>
        <f>E4007/N4007</f>
        <v>20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11">
        <f>(StarterBook[[#This Row],[deadline]]/86400) + 25569+ (-5/24)</f>
        <v>42416.564664351848</v>
      </c>
      <c r="J4008">
        <v>1455647587</v>
      </c>
      <c r="K4008" s="11">
        <f>(StarterBook[[#This Row],[launched_at]]/86400)+25569+(-5/24)</f>
        <v>42391.564664351848</v>
      </c>
      <c r="L4008">
        <v>1453487587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>
        <f>E4008/N4008</f>
        <v>2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11">
        <f>(StarterBook[[#This Row],[deadline]]/86400) + 25569+ (-5/24)</f>
        <v>41877.477777777771</v>
      </c>
      <c r="J4009">
        <v>1409070480</v>
      </c>
      <c r="K4009" s="11">
        <f>(StarterBook[[#This Row],[launched_at]]/86400)+25569+(-5/24)</f>
        <v>41848.564594907402</v>
      </c>
      <c r="L4009">
        <v>1406572381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>
        <f>E4009/N4009</f>
        <v>5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11">
        <f>(StarterBook[[#This Row],[deadline]]/86400) + 25569+ (-5/24)</f>
        <v>42207.755868055552</v>
      </c>
      <c r="J4010">
        <v>1437606507</v>
      </c>
      <c r="K4010" s="11">
        <f>(StarterBook[[#This Row],[launched_at]]/86400)+25569+(-5/24)</f>
        <v>42177.755868055552</v>
      </c>
      <c r="L4010">
        <v>1435014507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>
        <f>E4010/N4010</f>
        <v>15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11">
        <f>(StarterBook[[#This Row],[deadline]]/86400) + 25569+ (-5/24)</f>
        <v>41891.492592592593</v>
      </c>
      <c r="J4011">
        <v>1410281360</v>
      </c>
      <c r="K4011" s="11">
        <f>(StarterBook[[#This Row],[launched_at]]/86400)+25569+(-5/24)</f>
        <v>41851.492592592593</v>
      </c>
      <c r="L4011">
        <v>1406825360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>
        <f>E4011/N4011</f>
        <v>25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11">
        <f>(StarterBook[[#This Row],[deadline]]/86400) + 25569+ (-5/24)</f>
        <v>41938.562106481477</v>
      </c>
      <c r="J4012">
        <v>1414348166</v>
      </c>
      <c r="K4012" s="11">
        <f>(StarterBook[[#This Row],[launched_at]]/86400)+25569+(-5/24)</f>
        <v>41921.562106481477</v>
      </c>
      <c r="L4012">
        <v>1412879366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>
        <f>E4012/N4012</f>
        <v>45.842105263157897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11">
        <f>(StarterBook[[#This Row],[deadline]]/86400) + 25569+ (-5/24)</f>
        <v>42032.336550925924</v>
      </c>
      <c r="J4013">
        <v>1422450278</v>
      </c>
      <c r="K4013" s="11">
        <f>(StarterBook[[#This Row],[launched_at]]/86400)+25569+(-5/24)</f>
        <v>42002.336550925924</v>
      </c>
      <c r="L4013">
        <v>1419858278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>
        <f>E4013/N4013</f>
        <v>4.75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11">
        <f>(StarterBook[[#This Row],[deadline]]/86400) + 25569+ (-5/24)</f>
        <v>42126.336215277777</v>
      </c>
      <c r="J4014">
        <v>1430571849</v>
      </c>
      <c r="K4014" s="11">
        <f>(StarterBook[[#This Row],[launched_at]]/86400)+25569+(-5/24)</f>
        <v>42096.336215277777</v>
      </c>
      <c r="L4014">
        <v>1427979849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t="e">
        <f>E4014/N4014</f>
        <v>#DIV/0!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11">
        <f>(StarterBook[[#This Row],[deadline]]/86400) + 25569+ (-5/24)</f>
        <v>42051.092858796292</v>
      </c>
      <c r="J4015">
        <v>1424070823</v>
      </c>
      <c r="K4015" s="11">
        <f>(StarterBook[[#This Row],[launched_at]]/86400)+25569+(-5/24)</f>
        <v>42021.092858796292</v>
      </c>
      <c r="L4015">
        <v>1421478823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>
        <f>E4015/N4015</f>
        <v>13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11">
        <f>(StarterBook[[#This Row],[deadline]]/86400) + 25569+ (-5/24)</f>
        <v>42434.037835648145</v>
      </c>
      <c r="J4016">
        <v>1457157269</v>
      </c>
      <c r="K4016" s="11">
        <f>(StarterBook[[#This Row],[launched_at]]/86400)+25569+(-5/24)</f>
        <v>42419.037835648145</v>
      </c>
      <c r="L4016">
        <v>1455861269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t="e">
        <f>E4016/N4016</f>
        <v>#DIV/0!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11">
        <f>(StarterBook[[#This Row],[deadline]]/86400) + 25569+ (-5/24)</f>
        <v>42204.572488425925</v>
      </c>
      <c r="J4017">
        <v>1437331463</v>
      </c>
      <c r="K4017" s="11">
        <f>(StarterBook[[#This Row],[launched_at]]/86400)+25569+(-5/24)</f>
        <v>42174.572488425925</v>
      </c>
      <c r="L4017">
        <v>1434739463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>
        <f>E4017/N4017</f>
        <v>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11">
        <f>(StarterBook[[#This Row],[deadline]]/86400) + 25569+ (-5/24)</f>
        <v>41899.664351851847</v>
      </c>
      <c r="J4018">
        <v>1410987400</v>
      </c>
      <c r="K4018" s="11">
        <f>(StarterBook[[#This Row],[launched_at]]/86400)+25569+(-5/24)</f>
        <v>41869.664351851847</v>
      </c>
      <c r="L4018">
        <v>1408395400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>
        <f>E4018/N4018</f>
        <v>10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11">
        <f>(StarterBook[[#This Row],[deadline]]/86400) + 25569+ (-5/24)</f>
        <v>41886.463819444441</v>
      </c>
      <c r="J4019">
        <v>1409846874</v>
      </c>
      <c r="K4019" s="11">
        <f>(StarterBook[[#This Row],[launched_at]]/86400)+25569+(-5/24)</f>
        <v>41856.463819444441</v>
      </c>
      <c r="L4019">
        <v>1407254874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>
        <f>E4019/N4019</f>
        <v>52.5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11">
        <f>(StarterBook[[#This Row],[deadline]]/86400) + 25569+ (-5/24)</f>
        <v>42650.702638888884</v>
      </c>
      <c r="J4020">
        <v>1475877108</v>
      </c>
      <c r="K4020" s="11">
        <f>(StarterBook[[#This Row],[launched_at]]/86400)+25569+(-5/24)</f>
        <v>42620.702638888884</v>
      </c>
      <c r="L4020">
        <v>1473285108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>
        <f>E4020/N4020</f>
        <v>32.5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11">
        <f>(StarterBook[[#This Row],[deadline]]/86400) + 25569+ (-5/24)</f>
        <v>42475.477777777771</v>
      </c>
      <c r="J4021">
        <v>1460737680</v>
      </c>
      <c r="K4021" s="11">
        <f>(StarterBook[[#This Row],[launched_at]]/86400)+25569+(-5/24)</f>
        <v>42417.467546296299</v>
      </c>
      <c r="L4021">
        <v>1455725596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>
        <f>E4021/N4021</f>
        <v>7.25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11">
        <f>(StarterBook[[#This Row],[deadline]]/86400) + 25569+ (-5/24)</f>
        <v>42086.940960648142</v>
      </c>
      <c r="J4022">
        <v>1427168099</v>
      </c>
      <c r="K4022" s="11">
        <f>(StarterBook[[#This Row],[launched_at]]/86400)+25569+(-5/24)</f>
        <v>42056.982627314814</v>
      </c>
      <c r="L4022">
        <v>1424579699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>
        <f>E4022/N4022</f>
        <v>33.333333333333336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11">
        <f>(StarterBook[[#This Row],[deadline]]/86400) + 25569+ (-5/24)</f>
        <v>41938.703217592592</v>
      </c>
      <c r="J4023">
        <v>1414360358</v>
      </c>
      <c r="K4023" s="11">
        <f>(StarterBook[[#This Row],[launched_at]]/86400)+25569+(-5/24)</f>
        <v>41878.703217592592</v>
      </c>
      <c r="L4023">
        <v>1409176358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>
        <f>E4023/N4023</f>
        <v>62.5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11">
        <f>(StarterBook[[#This Row],[deadline]]/86400) + 25569+ (-5/24)</f>
        <v>42035.912499999999</v>
      </c>
      <c r="J4024">
        <v>1422759240</v>
      </c>
      <c r="K4024" s="11">
        <f>(StarterBook[[#This Row],[launched_at]]/86400)+25569+(-5/24)</f>
        <v>41990.375775462962</v>
      </c>
      <c r="L4024">
        <v>1418824867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>
        <f>E4024/N4024</f>
        <v>63.558375634517766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11">
        <f>(StarterBook[[#This Row],[deadline]]/86400) + 25569+ (-5/24)</f>
        <v>42453.749571759261</v>
      </c>
      <c r="J4025">
        <v>1458860363</v>
      </c>
      <c r="K4025" s="11">
        <f>(StarterBook[[#This Row],[launched_at]]/86400)+25569+(-5/24)</f>
        <v>42408.791238425925</v>
      </c>
      <c r="L4025">
        <v>1454975963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t="e">
        <f>E4025/N4025</f>
        <v>#DIV/0!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11">
        <f>(StarterBook[[#This Row],[deadline]]/86400) + 25569+ (-5/24)</f>
        <v>42247.461770833332</v>
      </c>
      <c r="J4026">
        <v>1441037097</v>
      </c>
      <c r="K4026" s="11">
        <f>(StarterBook[[#This Row],[launched_at]]/86400)+25569+(-5/24)</f>
        <v>42217.461770833332</v>
      </c>
      <c r="L4026">
        <v>1438445097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>
        <f>E4026/N4026</f>
        <v>10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11">
        <f>(StarterBook[[#This Row],[deadline]]/86400) + 25569+ (-5/24)</f>
        <v>42211.029351851852</v>
      </c>
      <c r="J4027">
        <v>1437889336</v>
      </c>
      <c r="K4027" s="11">
        <f>(StarterBook[[#This Row],[launched_at]]/86400)+25569+(-5/24)</f>
        <v>42151.029351851852</v>
      </c>
      <c r="L4027">
        <v>1432705336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>
        <f>E4027/N4027</f>
        <v>62.5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11">
        <f>(StarterBook[[#This Row],[deadline]]/86400) + 25569+ (-5/24)</f>
        <v>42342.488877314812</v>
      </c>
      <c r="J4028">
        <v>1449247439</v>
      </c>
      <c r="K4028" s="11">
        <f>(StarterBook[[#This Row],[launched_at]]/86400)+25569+(-5/24)</f>
        <v>42282.447210648148</v>
      </c>
      <c r="L4028">
        <v>1444059839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t="e">
        <f>E4028/N4028</f>
        <v>#DIV/0!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11">
        <f>(StarterBook[[#This Row],[deadline]]/86400) + 25569+ (-5/24)</f>
        <v>42788.833333333336</v>
      </c>
      <c r="J4029">
        <v>1487811600</v>
      </c>
      <c r="K4029" s="11">
        <f>(StarterBook[[#This Row],[launched_at]]/86400)+25569+(-5/24)</f>
        <v>42768.762511574074</v>
      </c>
      <c r="L4029">
        <v>1486077481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>
        <f>E4029/N4029</f>
        <v>30.714285714285715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11">
        <f>(StarterBook[[#This Row],[deadline]]/86400) + 25569+ (-5/24)</f>
        <v>41795.730324074073</v>
      </c>
      <c r="J4030">
        <v>1402007500</v>
      </c>
      <c r="K4030" s="11">
        <f>(StarterBook[[#This Row],[launched_at]]/86400)+25569+(-5/24)</f>
        <v>41765.730324074073</v>
      </c>
      <c r="L4030">
        <v>1399415500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>
        <f>E4030/N4030</f>
        <v>51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11">
        <f>(StarterBook[[#This Row],[deadline]]/86400) + 25569+ (-5/24)</f>
        <v>42351.816782407404</v>
      </c>
      <c r="J4031">
        <v>1450053370</v>
      </c>
      <c r="K4031" s="11">
        <f>(StarterBook[[#This Row],[launched_at]]/86400)+25569+(-5/24)</f>
        <v>42321.816782407404</v>
      </c>
      <c r="L4031">
        <v>1447461370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t="e">
        <f>E4031/N4031</f>
        <v>#DIV/0!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11">
        <f>(StarterBook[[#This Row],[deadline]]/86400) + 25569+ (-5/24)</f>
        <v>42403.575694444444</v>
      </c>
      <c r="J4032">
        <v>1454525340</v>
      </c>
      <c r="K4032" s="11">
        <f>(StarterBook[[#This Row],[launched_at]]/86400)+25569+(-5/24)</f>
        <v>42374.446747685179</v>
      </c>
      <c r="L4032">
        <v>1452008599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>
        <f>E4032/N4032</f>
        <v>66.666666666666671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11">
        <f>(StarterBook[[#This Row],[deadline]]/86400) + 25569+ (-5/24)</f>
        <v>41991.418564814812</v>
      </c>
      <c r="J4033">
        <v>1418914964</v>
      </c>
      <c r="K4033" s="11">
        <f>(StarterBook[[#This Row],[launched_at]]/86400)+25569+(-5/24)</f>
        <v>41941.376898148148</v>
      </c>
      <c r="L4033">
        <v>1414591364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t="e">
        <f>E4033/N4033</f>
        <v>#DIV/0!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11">
        <f>(StarterBook[[#This Row],[deadline]]/86400) + 25569+ (-5/24)</f>
        <v>42353.642546296294</v>
      </c>
      <c r="J4034">
        <v>1450211116</v>
      </c>
      <c r="K4034" s="11">
        <f>(StarterBook[[#This Row],[launched_at]]/86400)+25569+(-5/24)</f>
        <v>42293.60087962963</v>
      </c>
      <c r="L4034">
        <v>1445023516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>
        <f>E4034/N4034</f>
        <v>59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11">
        <f>(StarterBook[[#This Row],[deadline]]/86400) + 25569+ (-5/24)</f>
        <v>42645.166666666664</v>
      </c>
      <c r="J4035">
        <v>1475398800</v>
      </c>
      <c r="K4035" s="11">
        <f>(StarterBook[[#This Row],[launched_at]]/86400)+25569+(-5/24)</f>
        <v>42614.06046296296</v>
      </c>
      <c r="L4035">
        <v>1472711224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>
        <f>E4035/N4035</f>
        <v>65.340319148936175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11">
        <f>(StarterBook[[#This Row],[deadline]]/86400) + 25569+ (-5/24)</f>
        <v>42097.697337962956</v>
      </c>
      <c r="J4036">
        <v>1428097450</v>
      </c>
      <c r="K4036" s="11">
        <f>(StarterBook[[#This Row],[launched_at]]/86400)+25569+(-5/24)</f>
        <v>42067.739004629628</v>
      </c>
      <c r="L4036">
        <v>1425509050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>
        <f>E4036/N4036</f>
        <v>100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11">
        <f>(StarterBook[[#This Row],[deadline]]/86400) + 25569+ (-5/24)</f>
        <v>41933.674618055556</v>
      </c>
      <c r="J4037">
        <v>1413925887</v>
      </c>
      <c r="K4037" s="11">
        <f>(StarterBook[[#This Row],[launched_at]]/86400)+25569+(-5/24)</f>
        <v>41903.674618055556</v>
      </c>
      <c r="L4037">
        <v>1411333887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>
        <f>E4037/N4037</f>
        <v>147.4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11">
        <f>(StarterBook[[#This Row],[deadline]]/86400) + 25569+ (-5/24)</f>
        <v>41821.729166666664</v>
      </c>
      <c r="J4038">
        <v>1404253800</v>
      </c>
      <c r="K4038" s="11">
        <f>(StarterBook[[#This Row],[launched_at]]/86400)+25569+(-5/24)</f>
        <v>41804.728750000002</v>
      </c>
      <c r="L4038">
        <v>1402784964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>
        <f>E4038/N4038</f>
        <v>166.05882352941177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11">
        <f>(StarterBook[[#This Row],[deadline]]/86400) + 25569+ (-5/24)</f>
        <v>42514.392361111109</v>
      </c>
      <c r="J4039">
        <v>1464099900</v>
      </c>
      <c r="K4039" s="11">
        <f>(StarterBook[[#This Row],[launched_at]]/86400)+25569+(-5/24)</f>
        <v>42496.862442129626</v>
      </c>
      <c r="L4039">
        <v>1462585315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>
        <f>E4039/N4039</f>
        <v>40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11">
        <f>(StarterBook[[#This Row],[deadline]]/86400) + 25569+ (-5/24)</f>
        <v>41929.590393518512</v>
      </c>
      <c r="J4040">
        <v>1413573010</v>
      </c>
      <c r="K4040" s="11">
        <f>(StarterBook[[#This Row],[launched_at]]/86400)+25569+(-5/24)</f>
        <v>41869.590393518512</v>
      </c>
      <c r="L4040">
        <v>1408389010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>
        <f>E4040/N4040</f>
        <v>75.25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11">
        <f>(StarterBook[[#This Row],[deadline]]/86400) + 25569+ (-5/24)</f>
        <v>42339.040972222218</v>
      </c>
      <c r="J4041">
        <v>1448949540</v>
      </c>
      <c r="K4041" s="11">
        <f>(StarterBook[[#This Row],[launched_at]]/86400)+25569+(-5/24)</f>
        <v>42305.462581018517</v>
      </c>
      <c r="L4041">
        <v>1446048367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>
        <f>E4041/N4041</f>
        <v>60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11">
        <f>(StarterBook[[#This Row],[deadline]]/86400) + 25569+ (-5/24)</f>
        <v>42202.916666666664</v>
      </c>
      <c r="J4042">
        <v>1437188400</v>
      </c>
      <c r="K4042" s="11">
        <f>(StarterBook[[#This Row],[launched_at]]/86400)+25569+(-5/24)</f>
        <v>42144.023194444446</v>
      </c>
      <c r="L4042">
        <v>1432100004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>
        <f>E4042/N4042</f>
        <v>1250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11">
        <f>(StarterBook[[#This Row],[deadline]]/86400) + 25569+ (-5/24)</f>
        <v>42619.265671296293</v>
      </c>
      <c r="J4043">
        <v>1473160954</v>
      </c>
      <c r="K4043" s="11">
        <f>(StarterBook[[#This Row],[launched_at]]/86400)+25569+(-5/24)</f>
        <v>42559.265671296293</v>
      </c>
      <c r="L4043">
        <v>1467976954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>
        <f>E4043/N4043</f>
        <v>10.5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11">
        <f>(StarterBook[[#This Row],[deadline]]/86400) + 25569+ (-5/24)</f>
        <v>42024.594444444439</v>
      </c>
      <c r="J4044">
        <v>1421781360</v>
      </c>
      <c r="K4044" s="11">
        <f>(StarterBook[[#This Row],[launched_at]]/86400)+25569+(-5/24)</f>
        <v>41994.875740740739</v>
      </c>
      <c r="L4044">
        <v>1419213664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>
        <f>E4044/N4044</f>
        <v>7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11">
        <f>(StarterBook[[#This Row],[deadline]]/86400) + 25569+ (-5/24)</f>
        <v>41963.749131944445</v>
      </c>
      <c r="J4045">
        <v>1416524325</v>
      </c>
      <c r="K4045" s="11">
        <f>(StarterBook[[#This Row],[launched_at]]/86400)+25569+(-5/24)</f>
        <v>41948.749131944445</v>
      </c>
      <c r="L4045">
        <v>1415228325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t="e">
        <f>E4045/N4045</f>
        <v>#DIV/0!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11">
        <f>(StarterBook[[#This Row],[deadline]]/86400) + 25569+ (-5/24)</f>
        <v>42103.999999999993</v>
      </c>
      <c r="J4046">
        <v>1428642000</v>
      </c>
      <c r="K4046" s="11">
        <f>(StarterBook[[#This Row],[launched_at]]/86400)+25569+(-5/24)</f>
        <v>42074.011365740742</v>
      </c>
      <c r="L4046">
        <v>1426050982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>
        <f>E4046/N4046</f>
        <v>56.25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11">
        <f>(StarterBook[[#This Row],[deadline]]/86400) + 25569+ (-5/24)</f>
        <v>41871.992928240739</v>
      </c>
      <c r="J4047">
        <v>1408596589</v>
      </c>
      <c r="K4047" s="11">
        <f>(StarterBook[[#This Row],[launched_at]]/86400)+25569+(-5/24)</f>
        <v>41841.992928240739</v>
      </c>
      <c r="L4047">
        <v>1406004589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>
        <f>E4047/N4047</f>
        <v>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11">
        <f>(StarterBook[[#This Row],[deadline]]/86400) + 25569+ (-5/24)</f>
        <v>41934.442245370366</v>
      </c>
      <c r="J4048">
        <v>1413992210</v>
      </c>
      <c r="K4048" s="11">
        <f>(StarterBook[[#This Row],[launched_at]]/86400)+25569+(-5/24)</f>
        <v>41904.442245370366</v>
      </c>
      <c r="L4048">
        <v>1411400210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>
        <f>E4048/N4048</f>
        <v>38.333333333333336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11">
        <f>(StarterBook[[#This Row],[deadline]]/86400) + 25569+ (-5/24)</f>
        <v>42014.833333333336</v>
      </c>
      <c r="J4049">
        <v>1420938000</v>
      </c>
      <c r="K4049" s="11">
        <f>(StarterBook[[#This Row],[launched_at]]/86400)+25569+(-5/24)</f>
        <v>41990.814155092587</v>
      </c>
      <c r="L4049">
        <v>1418862743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>
        <f>E4049/N4049</f>
        <v>27.5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11">
        <f>(StarterBook[[#This Row],[deadline]]/86400) + 25569+ (-5/24)</f>
        <v>42471.259108796294</v>
      </c>
      <c r="J4050">
        <v>1460373187</v>
      </c>
      <c r="K4050" s="11">
        <f>(StarterBook[[#This Row],[launched_at]]/86400)+25569+(-5/24)</f>
        <v>42436.300775462958</v>
      </c>
      <c r="L4050">
        <v>1457352787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>
        <f>E4050/N4050</f>
        <v>32.978021978021978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11">
        <f>(StarterBook[[#This Row],[deadline]]/86400) + 25569+ (-5/24)</f>
        <v>42199.750173611108</v>
      </c>
      <c r="J4051">
        <v>1436914815</v>
      </c>
      <c r="K4051" s="11">
        <f>(StarterBook[[#This Row],[launched_at]]/86400)+25569+(-5/24)</f>
        <v>42169.750173611108</v>
      </c>
      <c r="L4051">
        <v>1434322815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>
        <f>E4051/N4051</f>
        <v>16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11">
        <f>(StarterBook[[#This Row],[deadline]]/86400) + 25569+ (-5/24)</f>
        <v>41935.428136574068</v>
      </c>
      <c r="J4052">
        <v>1414077391</v>
      </c>
      <c r="K4052" s="11">
        <f>(StarterBook[[#This Row],[launched_at]]/86400)+25569+(-5/24)</f>
        <v>41905.428136574068</v>
      </c>
      <c r="L4052">
        <v>1411485391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>
        <f>E4052/N4052</f>
        <v>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11">
        <f>(StarterBook[[#This Row],[deadline]]/86400) + 25569+ (-5/24)</f>
        <v>41768.078472222223</v>
      </c>
      <c r="J4053">
        <v>1399618380</v>
      </c>
      <c r="K4053" s="11">
        <f>(StarterBook[[#This Row],[launched_at]]/86400)+25569+(-5/24)</f>
        <v>41761.601817129624</v>
      </c>
      <c r="L4053">
        <v>1399058797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t="e">
        <f>E4053/N4053</f>
        <v>#DIV/0!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11">
        <f>(StarterBook[[#This Row],[deadline]]/86400) + 25569+ (-5/24)</f>
        <v>41925.670324074068</v>
      </c>
      <c r="J4054">
        <v>1413234316</v>
      </c>
      <c r="K4054" s="11">
        <f>(StarterBook[[#This Row],[launched_at]]/86400)+25569+(-5/24)</f>
        <v>41865.670324074068</v>
      </c>
      <c r="L4054">
        <v>1408050316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>
        <f>E4054/N4054</f>
        <v>86.615384615384613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11">
        <f>(StarterBook[[#This Row],[deadline]]/86400) + 25569+ (-5/24)</f>
        <v>41958.624999999993</v>
      </c>
      <c r="J4055">
        <v>1416081600</v>
      </c>
      <c r="K4055" s="11">
        <f>(StarterBook[[#This Row],[launched_at]]/86400)+25569+(-5/24)</f>
        <v>41928.481805555552</v>
      </c>
      <c r="L4055">
        <v>1413477228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>
        <f>E4055/N4055</f>
        <v>55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11">
        <f>(StarterBook[[#This Row],[deadline]]/86400) + 25569+ (-5/24)</f>
        <v>42643.958333333336</v>
      </c>
      <c r="J4056">
        <v>1475294400</v>
      </c>
      <c r="K4056" s="11">
        <f>(StarterBook[[#This Row],[launched_at]]/86400)+25569+(-5/24)</f>
        <v>42613.632928240739</v>
      </c>
      <c r="L4056">
        <v>1472674285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t="e">
        <f>E4056/N4056</f>
        <v>#DIV/0!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11">
        <f>(StarterBook[[#This Row],[deadline]]/86400) + 25569+ (-5/24)</f>
        <v>41809.44017361111</v>
      </c>
      <c r="J4057">
        <v>1403192031</v>
      </c>
      <c r="K4057" s="11">
        <f>(StarterBook[[#This Row],[launched_at]]/86400)+25569+(-5/24)</f>
        <v>41779.44017361111</v>
      </c>
      <c r="L4057">
        <v>1400600031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>
        <f>E4057/N4057</f>
        <v>41.952380952380949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11">
        <f>(StarterBook[[#This Row],[deadline]]/86400) + 25569+ (-5/24)</f>
        <v>42554.624305555553</v>
      </c>
      <c r="J4058">
        <v>1467575940</v>
      </c>
      <c r="K4058" s="11">
        <f>(StarterBook[[#This Row],[launched_at]]/86400)+25569+(-5/24)</f>
        <v>42534.724988425922</v>
      </c>
      <c r="L4058">
        <v>1465856639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>
        <f>E4058/N4058</f>
        <v>88.333333333333329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11">
        <f>(StarterBook[[#This Row],[deadline]]/86400) + 25569+ (-5/24)</f>
        <v>42333.749999999993</v>
      </c>
      <c r="J4059">
        <v>1448492400</v>
      </c>
      <c r="K4059" s="11">
        <f>(StarterBook[[#This Row],[launched_at]]/86400)+25569+(-5/24)</f>
        <v>42310.760185185187</v>
      </c>
      <c r="L4059">
        <v>1446506080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>
        <f>E4059/N4059</f>
        <v>129.16666666666666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11">
        <f>(StarterBook[[#This Row],[deadline]]/86400) + 25569+ (-5/24)</f>
        <v>42460.957638888889</v>
      </c>
      <c r="J4060">
        <v>1459483140</v>
      </c>
      <c r="K4060" s="11">
        <f>(StarterBook[[#This Row],[launched_at]]/86400)+25569+(-5/24)</f>
        <v>42445.852361111109</v>
      </c>
      <c r="L4060">
        <v>1458178044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>
        <f>E4060/N4060</f>
        <v>23.75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11">
        <f>(StarterBook[[#This Row],[deadline]]/86400) + 25569+ (-5/24)</f>
        <v>41897.916666666664</v>
      </c>
      <c r="J4061">
        <v>1410836400</v>
      </c>
      <c r="K4061" s="11">
        <f>(StarterBook[[#This Row],[launched_at]]/86400)+25569+(-5/24)</f>
        <v>41866.432314814811</v>
      </c>
      <c r="L4061">
        <v>1408116152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>
        <f>E4061/N4061</f>
        <v>35.714285714285715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11">
        <f>(StarterBook[[#This Row],[deadline]]/86400) + 25569+ (-5/24)</f>
        <v>41813.458333333328</v>
      </c>
      <c r="J4062">
        <v>1403539200</v>
      </c>
      <c r="K4062" s="11">
        <f>(StarterBook[[#This Row],[launched_at]]/86400)+25569+(-5/24)</f>
        <v>41779.486759259256</v>
      </c>
      <c r="L4062">
        <v>1400604056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>
        <f>E4062/N4062</f>
        <v>57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11">
        <f>(StarterBook[[#This Row],[deadline]]/86400) + 25569+ (-5/24)</f>
        <v>42480.891469907401</v>
      </c>
      <c r="J4063">
        <v>1461205423</v>
      </c>
      <c r="K4063" s="11">
        <f>(StarterBook[[#This Row],[launched_at]]/86400)+25569+(-5/24)</f>
        <v>42420.933136574073</v>
      </c>
      <c r="L4063">
        <v>1456025023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t="e">
        <f>E4063/N4063</f>
        <v>#DIV/0!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11">
        <f>(StarterBook[[#This Row],[deadline]]/86400) + 25569+ (-5/24)</f>
        <v>42553.530879629623</v>
      </c>
      <c r="J4064">
        <v>1467481468</v>
      </c>
      <c r="K4064" s="11">
        <f>(StarterBook[[#This Row],[launched_at]]/86400)+25569+(-5/24)</f>
        <v>42523.530879629623</v>
      </c>
      <c r="L4064">
        <v>1464889468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>
        <f>E4064/N4064</f>
        <v>163.33333333333334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11">
        <f>(StarterBook[[#This Row],[deadline]]/86400) + 25569+ (-5/24)</f>
        <v>41817.473194444443</v>
      </c>
      <c r="J4065">
        <v>1403886084</v>
      </c>
      <c r="K4065" s="11">
        <f>(StarterBook[[#This Row],[launched_at]]/86400)+25569+(-5/24)</f>
        <v>41787.473194444443</v>
      </c>
      <c r="L4065">
        <v>1401294084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>
        <f>E4065/N4065</f>
        <v>15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11">
        <f>(StarterBook[[#This Row],[deadline]]/86400) + 25569+ (-5/24)</f>
        <v>42123.379930555551</v>
      </c>
      <c r="J4066">
        <v>1430316426</v>
      </c>
      <c r="K4066" s="11">
        <f>(StarterBook[[#This Row],[launched_at]]/86400)+25569+(-5/24)</f>
        <v>42093.379930555551</v>
      </c>
      <c r="L4066">
        <v>1427724426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>
        <f>E4066/N4066</f>
        <v>64.166666666666671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11">
        <f>(StarterBook[[#This Row],[deadline]]/86400) + 25569+ (-5/24)</f>
        <v>41863.74318287037</v>
      </c>
      <c r="J4067">
        <v>1407883811</v>
      </c>
      <c r="K4067" s="11">
        <f>(StarterBook[[#This Row],[launched_at]]/86400)+25569+(-5/24)</f>
        <v>41833.74318287037</v>
      </c>
      <c r="L4067">
        <v>1405291811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>
        <f>E4067/N4067</f>
        <v>6.75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11">
        <f>(StarterBook[[#This Row],[deadline]]/86400) + 25569+ (-5/24)</f>
        <v>42508.830879629626</v>
      </c>
      <c r="J4068">
        <v>1463619388</v>
      </c>
      <c r="K4068" s="11">
        <f>(StarterBook[[#This Row],[launched_at]]/86400)+25569+(-5/24)</f>
        <v>42478.830879629626</v>
      </c>
      <c r="L4068">
        <v>1461027388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>
        <f>E4068/N4068</f>
        <v>25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11">
        <f>(StarterBook[[#This Row],[deadline]]/86400) + 25569+ (-5/24)</f>
        <v>42274.909143518518</v>
      </c>
      <c r="J4069">
        <v>1443408550</v>
      </c>
      <c r="K4069" s="11">
        <f>(StarterBook[[#This Row],[launched_at]]/86400)+25569+(-5/24)</f>
        <v>42234.909143518518</v>
      </c>
      <c r="L4069">
        <v>1439952550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>
        <f>E4069/N4069</f>
        <v>179.11764705882354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11">
        <f>(StarterBook[[#This Row],[deadline]]/86400) + 25569+ (-5/24)</f>
        <v>42748.753472222219</v>
      </c>
      <c r="J4070">
        <v>1484348700</v>
      </c>
      <c r="K4070" s="11">
        <f>(StarterBook[[#This Row],[launched_at]]/86400)+25569+(-5/24)</f>
        <v>42718.755266203698</v>
      </c>
      <c r="L4070">
        <v>1481756855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>
        <f>E4070/N4070</f>
        <v>34.950000000000003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11">
        <f>(StarterBook[[#This Row],[deadline]]/86400) + 25569+ (-5/24)</f>
        <v>42063.291666666664</v>
      </c>
      <c r="J4071">
        <v>1425124800</v>
      </c>
      <c r="K4071" s="11">
        <f>(StarterBook[[#This Row],[launched_at]]/86400)+25569+(-5/24)</f>
        <v>42022.453194444439</v>
      </c>
      <c r="L4071">
        <v>1421596356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>
        <f>E4071/N4071</f>
        <v>33.07692307692308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11">
        <f>(StarterBook[[#This Row],[deadline]]/86400) + 25569+ (-5/24)</f>
        <v>42063.916666666664</v>
      </c>
      <c r="J4072">
        <v>1425178800</v>
      </c>
      <c r="K4072" s="11">
        <f>(StarterBook[[#This Row],[launched_at]]/86400)+25569+(-5/24)</f>
        <v>42031.458564814813</v>
      </c>
      <c r="L4072">
        <v>1422374420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>
        <f>E4072/N4072</f>
        <v>27.5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11">
        <f>(StarterBook[[#This Row],[deadline]]/86400) + 25569+ (-5/24)</f>
        <v>42730.59642361111</v>
      </c>
      <c r="J4073">
        <v>1482779931</v>
      </c>
      <c r="K4073" s="11">
        <f>(StarterBook[[#This Row],[launched_at]]/86400)+25569+(-5/24)</f>
        <v>42700.59642361111</v>
      </c>
      <c r="L4073">
        <v>1480187931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t="e">
        <f>E4073/N4073</f>
        <v>#DIV/0!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11">
        <f>(StarterBook[[#This Row],[deadline]]/86400) + 25569+ (-5/24)</f>
        <v>41872.566099537034</v>
      </c>
      <c r="J4074">
        <v>1408646111</v>
      </c>
      <c r="K4074" s="11">
        <f>(StarterBook[[#This Row],[launched_at]]/86400)+25569+(-5/24)</f>
        <v>41812.566099537034</v>
      </c>
      <c r="L4074">
        <v>1403462111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>
        <f>E4074/N4074</f>
        <v>2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11">
        <f>(StarterBook[[#This Row],[deadline]]/86400) + 25569+ (-5/24)</f>
        <v>42132.958333333336</v>
      </c>
      <c r="J4075">
        <v>1431144000</v>
      </c>
      <c r="K4075" s="11">
        <f>(StarterBook[[#This Row],[launched_at]]/86400)+25569+(-5/24)</f>
        <v>42078.136874999997</v>
      </c>
      <c r="L4075">
        <v>1426407426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>
        <f>E4075/N4075</f>
        <v>18.5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11">
        <f>(StarterBook[[#This Row],[deadline]]/86400) + 25569+ (-5/24)</f>
        <v>42313.386284722219</v>
      </c>
      <c r="J4076">
        <v>1446732975</v>
      </c>
      <c r="K4076" s="11">
        <f>(StarterBook[[#This Row],[launched_at]]/86400)+25569+(-5/24)</f>
        <v>42283.344618055555</v>
      </c>
      <c r="L4076">
        <v>1444137375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>
        <f>E4076/N4076</f>
        <v>35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11">
        <f>(StarterBook[[#This Row],[deadline]]/86400) + 25569+ (-5/24)</f>
        <v>41820.519444444442</v>
      </c>
      <c r="J4077">
        <v>1404149280</v>
      </c>
      <c r="K4077" s="11">
        <f>(StarterBook[[#This Row],[launched_at]]/86400)+25569+(-5/24)</f>
        <v>41778.837604166663</v>
      </c>
      <c r="L4077">
        <v>1400547969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>
        <f>E4077/N4077</f>
        <v>44.307692307692307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11">
        <f>(StarterBook[[#This Row],[deadline]]/86400) + 25569+ (-5/24)</f>
        <v>41933.618750000001</v>
      </c>
      <c r="J4078">
        <v>1413921060</v>
      </c>
      <c r="K4078" s="11">
        <f>(StarterBook[[#This Row],[launched_at]]/86400)+25569+(-5/24)</f>
        <v>41905.587372685179</v>
      </c>
      <c r="L4078">
        <v>1411499149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t="e">
        <f>E4078/N4078</f>
        <v>#DIV/0!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11">
        <f>(StarterBook[[#This Row],[deadline]]/86400) + 25569+ (-5/24)</f>
        <v>42725.502245370364</v>
      </c>
      <c r="J4079">
        <v>1482339794</v>
      </c>
      <c r="K4079" s="11">
        <f>(StarterBook[[#This Row],[launched_at]]/86400)+25569+(-5/24)</f>
        <v>42695.502245370364</v>
      </c>
      <c r="L4079">
        <v>1479747794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>
        <f>E4079/N4079</f>
        <v>222.5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11">
        <f>(StarterBook[[#This Row],[deadline]]/86400) + 25569+ (-5/24)</f>
        <v>42762.579189814809</v>
      </c>
      <c r="J4080">
        <v>1485543242</v>
      </c>
      <c r="K4080" s="11">
        <f>(StarterBook[[#This Row],[launched_at]]/86400)+25569+(-5/24)</f>
        <v>42732.579189814809</v>
      </c>
      <c r="L4080">
        <v>1482951242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t="e">
        <f>E4080/N4080</f>
        <v>#DIV/0!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11">
        <f>(StarterBook[[#This Row],[deadline]]/86400) + 25569+ (-5/24)</f>
        <v>42540.730567129627</v>
      </c>
      <c r="J4081">
        <v>1466375521</v>
      </c>
      <c r="K4081" s="11">
        <f>(StarterBook[[#This Row],[launched_at]]/86400)+25569+(-5/24)</f>
        <v>42510.730567129627</v>
      </c>
      <c r="L4081">
        <v>1463783521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>
        <f>E4081/N4081</f>
        <v>5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11">
        <f>(StarterBook[[#This Row],[deadline]]/86400) + 25569+ (-5/24)</f>
        <v>42535.579166666663</v>
      </c>
      <c r="J4082">
        <v>1465930440</v>
      </c>
      <c r="K4082" s="11">
        <f>(StarterBook[[#This Row],[launched_at]]/86400)+25569+(-5/24)</f>
        <v>42511.489768518521</v>
      </c>
      <c r="L4082">
        <v>1463849116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t="e">
        <f>E4082/N4082</f>
        <v>#DIV/0!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11">
        <f>(StarterBook[[#This Row],[deadline]]/86400) + 25569+ (-5/24)</f>
        <v>42071.331307870372</v>
      </c>
      <c r="J4083">
        <v>1425819425</v>
      </c>
      <c r="K4083" s="11">
        <f>(StarterBook[[#This Row],[launched_at]]/86400)+25569+(-5/24)</f>
        <v>42041.372974537029</v>
      </c>
      <c r="L4083">
        <v>1423231025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>
        <f>E4083/N4083</f>
        <v>29.166666666666668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11">
        <f>(StarterBook[[#This Row],[deadline]]/86400) + 25569+ (-5/24)</f>
        <v>42322.749999999993</v>
      </c>
      <c r="J4084">
        <v>1447542000</v>
      </c>
      <c r="K4084" s="11">
        <f>(StarterBook[[#This Row],[launched_at]]/86400)+25569+(-5/24)</f>
        <v>42306.980937499997</v>
      </c>
      <c r="L4084">
        <v>1446179553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>
        <f>E4084/N4084</f>
        <v>1.5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11">
        <f>(StarterBook[[#This Row],[deadline]]/86400) + 25569+ (-5/24)</f>
        <v>42383.553425925922</v>
      </c>
      <c r="J4085">
        <v>1452795416</v>
      </c>
      <c r="K4085" s="11">
        <f>(StarterBook[[#This Row],[launched_at]]/86400)+25569+(-5/24)</f>
        <v>42353.553425925922</v>
      </c>
      <c r="L4085">
        <v>1450203416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>
        <f>E4085/N4085</f>
        <v>126.5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11">
        <f>(StarterBook[[#This Row],[deadline]]/86400) + 25569+ (-5/24)</f>
        <v>42652.228078703702</v>
      </c>
      <c r="J4086">
        <v>1476008906</v>
      </c>
      <c r="K4086" s="11">
        <f>(StarterBook[[#This Row],[launched_at]]/86400)+25569+(-5/24)</f>
        <v>42622.228078703702</v>
      </c>
      <c r="L4086">
        <v>1473416906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>
        <f>E4086/N4086</f>
        <v>10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11">
        <f>(StarterBook[[#This Row],[deadline]]/86400) + 25569+ (-5/24)</f>
        <v>42086.957638888889</v>
      </c>
      <c r="J4087">
        <v>1427169540</v>
      </c>
      <c r="K4087" s="11">
        <f>(StarterBook[[#This Row],[launched_at]]/86400)+25569+(-5/24)</f>
        <v>42058.395543981482</v>
      </c>
      <c r="L4087">
        <v>1424701775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>
        <f>E4087/N4087</f>
        <v>10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11">
        <f>(StarterBook[[#This Row],[deadline]]/86400) + 25569+ (-5/24)</f>
        <v>42328.958333333336</v>
      </c>
      <c r="J4088">
        <v>1448078400</v>
      </c>
      <c r="K4088" s="11">
        <f>(StarterBook[[#This Row],[launched_at]]/86400)+25569+(-5/24)</f>
        <v>42304.732627314814</v>
      </c>
      <c r="L4088">
        <v>1445985299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>
        <f>E4088/N4088</f>
        <v>9.4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11">
        <f>(StarterBook[[#This Row],[deadline]]/86400) + 25569+ (-5/24)</f>
        <v>42568.53456018518</v>
      </c>
      <c r="J4089">
        <v>1468777786</v>
      </c>
      <c r="K4089" s="11">
        <f>(StarterBook[[#This Row],[launched_at]]/86400)+25569+(-5/24)</f>
        <v>42538.53456018518</v>
      </c>
      <c r="L4089">
        <v>1466185786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t="e">
        <f>E4089/N4089</f>
        <v>#DIV/0!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11">
        <f>(StarterBook[[#This Row],[deadline]]/86400) + 25569+ (-5/24)</f>
        <v>42020.226388888885</v>
      </c>
      <c r="J4090">
        <v>1421403960</v>
      </c>
      <c r="K4090" s="11">
        <f>(StarterBook[[#This Row],[launched_at]]/86400)+25569+(-5/24)</f>
        <v>41990.40421296296</v>
      </c>
      <c r="L4090">
        <v>1418827324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>
        <f>E4090/N4090</f>
        <v>72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11">
        <f>(StarterBook[[#This Row],[deadline]]/86400) + 25569+ (-5/24)</f>
        <v>42155.524305555555</v>
      </c>
      <c r="J4091">
        <v>1433093700</v>
      </c>
      <c r="K4091" s="11">
        <f>(StarterBook[[#This Row],[launched_at]]/86400)+25569+(-5/24)</f>
        <v>42122.524166666662</v>
      </c>
      <c r="L4091">
        <v>1430242488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>
        <f>E4091/N4091</f>
        <v>30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11">
        <f>(StarterBook[[#This Row],[deadline]]/86400) + 25569+ (-5/24)</f>
        <v>42223.416666666664</v>
      </c>
      <c r="J4092">
        <v>1438959600</v>
      </c>
      <c r="K4092" s="11">
        <f>(StarterBook[[#This Row],[launched_at]]/86400)+25569+(-5/24)</f>
        <v>42209.464548611104</v>
      </c>
      <c r="L4092">
        <v>1437754137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>
        <f>E4092/N4092</f>
        <v>10.666666666666666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11">
        <f>(StarterBook[[#This Row],[deadline]]/86400) + 25569+ (-5/24)</f>
        <v>42020.298043981478</v>
      </c>
      <c r="J4093">
        <v>1421410151</v>
      </c>
      <c r="K4093" s="11">
        <f>(StarterBook[[#This Row],[launched_at]]/86400)+25569+(-5/24)</f>
        <v>41990.298043981478</v>
      </c>
      <c r="L4093">
        <v>1418818151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>
        <f>E4093/N4093</f>
        <v>25.5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11">
        <f>(StarterBook[[#This Row],[deadline]]/86400) + 25569+ (-5/24)</f>
        <v>42098.944988425923</v>
      </c>
      <c r="J4094">
        <v>1428205247</v>
      </c>
      <c r="K4094" s="11">
        <f>(StarterBook[[#This Row],[launched_at]]/86400)+25569+(-5/24)</f>
        <v>42038.986655092587</v>
      </c>
      <c r="L4094">
        <v>1423024847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>
        <f>E4094/N4094</f>
        <v>20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11">
        <f>(StarterBook[[#This Row],[deadline]]/86400) + 25569+ (-5/24)</f>
        <v>42238.607557870368</v>
      </c>
      <c r="J4095">
        <v>1440272093</v>
      </c>
      <c r="K4095" s="11">
        <f>(StarterBook[[#This Row],[launched_at]]/86400)+25569+(-5/24)</f>
        <v>42178.607557870368</v>
      </c>
      <c r="L4095">
        <v>1435088093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>
        <f>E4095/N4095</f>
        <v>15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11">
        <f>(StarterBook[[#This Row],[deadline]]/86400) + 25569+ (-5/24)</f>
        <v>41933.999305555553</v>
      </c>
      <c r="J4096">
        <v>1413953940</v>
      </c>
      <c r="K4096" s="11">
        <f>(StarterBook[[#This Row],[launched_at]]/86400)+25569+(-5/24)</f>
        <v>41889.878472222219</v>
      </c>
      <c r="L4096">
        <v>1410141900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>
        <f>E4096/N4096</f>
        <v>91.25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11">
        <f>(StarterBook[[#This Row],[deadline]]/86400) + 25569+ (-5/24)</f>
        <v>42722.823495370372</v>
      </c>
      <c r="J4097">
        <v>1482108350</v>
      </c>
      <c r="K4097" s="11">
        <f>(StarterBook[[#This Row],[launched_at]]/86400)+25569+(-5/24)</f>
        <v>42692.823495370372</v>
      </c>
      <c r="L4097">
        <v>1479516350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>
        <f>E4097/N4097</f>
        <v>800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11">
        <f>(StarterBook[[#This Row],[deadline]]/86400) + 25569+ (-5/24)</f>
        <v>42794.160416666666</v>
      </c>
      <c r="J4098">
        <v>1488271860</v>
      </c>
      <c r="K4098" s="11">
        <f>(StarterBook[[#This Row],[launched_at]]/86400)+25569+(-5/24)</f>
        <v>42750.321979166663</v>
      </c>
      <c r="L4098">
        <v>1484484219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>
        <f>E4098/N4098</f>
        <v>80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11">
        <f>(StarterBook[[#This Row],[deadline]]/86400) + 25569+ (-5/24)</f>
        <v>42400.788194444445</v>
      </c>
      <c r="J4099">
        <v>1454284500</v>
      </c>
      <c r="K4099" s="11">
        <f>(StarterBook[[#This Row],[launched_at]]/86400)+25569+(-5/24)</f>
        <v>42344.616168981483</v>
      </c>
      <c r="L4099">
        <v>1449431237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t="e">
        <f>E4099/N4099</f>
        <v>#DIV/0!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11">
        <f>(StarterBook[[#This Row],[deadline]]/86400) + 25569+ (-5/24)</f>
        <v>42525.51385416666</v>
      </c>
      <c r="J4100">
        <v>1465060797</v>
      </c>
      <c r="K4100" s="11">
        <f>(StarterBook[[#This Row],[launched_at]]/86400)+25569+(-5/24)</f>
        <v>42495.51385416666</v>
      </c>
      <c r="L4100">
        <v>1462468797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t="e">
        <f>E4100/N4100</f>
        <v>#DIV/0!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11">
        <f>(StarterBook[[#This Row],[deadline]]/86400) + 25569+ (-5/24)</f>
        <v>42615.642048611109</v>
      </c>
      <c r="J4101">
        <v>1472847873</v>
      </c>
      <c r="K4101" s="11">
        <f>(StarterBook[[#This Row],[launched_at]]/86400)+25569+(-5/24)</f>
        <v>42570.642048611109</v>
      </c>
      <c r="L4101">
        <v>1468959873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>
        <f>E4101/N4101</f>
        <v>50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11">
        <f>(StarterBook[[#This Row],[deadline]]/86400) + 25569+ (-5/24)</f>
        <v>41936.916550925926</v>
      </c>
      <c r="J4102">
        <v>1414205990</v>
      </c>
      <c r="K4102" s="11">
        <f>(StarterBook[[#This Row],[launched_at]]/86400)+25569+(-5/24)</f>
        <v>41926.916550925926</v>
      </c>
      <c r="L4102">
        <v>1413341990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t="e">
        <f>E4102/N4102</f>
        <v>#DIV/0!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11">
        <f>(StarterBook[[#This Row],[deadline]]/86400) + 25569+ (-5/24)</f>
        <v>42760.695393518516</v>
      </c>
      <c r="J4103">
        <v>1485380482</v>
      </c>
      <c r="K4103" s="11">
        <f>(StarterBook[[#This Row],[launched_at]]/86400)+25569+(-5/24)</f>
        <v>42730.695393518516</v>
      </c>
      <c r="L4103">
        <v>1482788482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t="e">
        <f>E4103/N4103</f>
        <v>#DIV/0!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11">
        <f>(StarterBook[[#This Row],[deadline]]/86400) + 25569+ (-5/24)</f>
        <v>42505.639733796292</v>
      </c>
      <c r="J4104">
        <v>1463343673</v>
      </c>
      <c r="K4104" s="11">
        <f>(StarterBook[[#This Row],[launched_at]]/86400)+25569+(-5/24)</f>
        <v>42475.639733796292</v>
      </c>
      <c r="L4104">
        <v>1460751673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>
        <f>E4104/N4104</f>
        <v>22.833333333333332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11">
        <f>(StarterBook[[#This Row],[deadline]]/86400) + 25569+ (-5/24)</f>
        <v>42242.563888888886</v>
      </c>
      <c r="J4105">
        <v>1440613920</v>
      </c>
      <c r="K4105" s="11">
        <f>(StarterBook[[#This Row],[launched_at]]/86400)+25569+(-5/24)</f>
        <v>42188.624606481484</v>
      </c>
      <c r="L4105">
        <v>1435953566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>
        <f>E4105/N4105</f>
        <v>16.666666666666668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11">
        <f>(StarterBook[[#This Row],[deadline]]/86400) + 25569+ (-5/24)</f>
        <v>42670.069837962961</v>
      </c>
      <c r="J4106">
        <v>1477550434</v>
      </c>
      <c r="K4106" s="11">
        <f>(StarterBook[[#This Row],[launched_at]]/86400)+25569+(-5/24)</f>
        <v>42640.069837962961</v>
      </c>
      <c r="L4106">
        <v>1474958434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>
        <f>E4106/N4106</f>
        <v>45.785714285714285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11">
        <f>(StarterBook[[#This Row],[deadline]]/86400) + 25569+ (-5/24)</f>
        <v>42729.802187499998</v>
      </c>
      <c r="J4107">
        <v>1482711309</v>
      </c>
      <c r="K4107" s="11">
        <f>(StarterBook[[#This Row],[launched_at]]/86400)+25569+(-5/24)</f>
        <v>42696.802187499998</v>
      </c>
      <c r="L4107">
        <v>1479860109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>
        <f>E4107/N4107</f>
        <v>383.33333333333331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11">
        <f>(StarterBook[[#This Row],[deadline]]/86400) + 25569+ (-5/24)</f>
        <v>42095.833333333336</v>
      </c>
      <c r="J4108">
        <v>1427936400</v>
      </c>
      <c r="K4108" s="11">
        <f>(StarterBook[[#This Row],[launched_at]]/86400)+25569+(-5/24)</f>
        <v>42052.841041666667</v>
      </c>
      <c r="L4108">
        <v>1424221866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>
        <f>E4108/N4108</f>
        <v>106.96969696969697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11">
        <f>(StarterBook[[#This Row],[deadline]]/86400) + 25569+ (-5/24)</f>
        <v>41906.708344907405</v>
      </c>
      <c r="J4109">
        <v>1411596001</v>
      </c>
      <c r="K4109" s="11">
        <f>(StarterBook[[#This Row],[launched_at]]/86400)+25569+(-5/24)</f>
        <v>41883.708344907405</v>
      </c>
      <c r="L4109">
        <v>1409608801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>
        <f>E4109/N4109</f>
        <v>10.25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11">
        <f>(StarterBook[[#This Row],[deadline]]/86400) + 25569+ (-5/24)</f>
        <v>42796.999999999993</v>
      </c>
      <c r="J4110">
        <v>1488517200</v>
      </c>
      <c r="K4110" s="11">
        <f>(StarterBook[[#This Row],[launched_at]]/86400)+25569+(-5/24)</f>
        <v>42766.823344907403</v>
      </c>
      <c r="L4110">
        <v>1485909937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>
        <f>E4110/N4110</f>
        <v>59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11">
        <f>(StarterBook[[#This Row],[deadline]]/86400) + 25569+ (-5/24)</f>
        <v>42337.372731481482</v>
      </c>
      <c r="J4111">
        <v>1448805404</v>
      </c>
      <c r="K4111" s="11">
        <f>(StarterBook[[#This Row],[launched_at]]/86400)+25569+(-5/24)</f>
        <v>42307.331064814811</v>
      </c>
      <c r="L4111">
        <v>1446209804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t="e">
        <f>E4111/N4111</f>
        <v>#DIV/0!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11">
        <f>(StarterBook[[#This Row],[deadline]]/86400) + 25569+ (-5/24)</f>
        <v>42572.418414351851</v>
      </c>
      <c r="J4112">
        <v>1469113351</v>
      </c>
      <c r="K4112" s="11">
        <f>(StarterBook[[#This Row],[launched_at]]/86400)+25569+(-5/24)</f>
        <v>42512.418414351851</v>
      </c>
      <c r="L4112">
        <v>1463929351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>
        <f>E4112/N4112</f>
        <v>14.333333333333334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11">
        <f>(StarterBook[[#This Row],[deadline]]/86400) + 25569+ (-5/24)</f>
        <v>42058.927546296291</v>
      </c>
      <c r="J4113">
        <v>1424747740</v>
      </c>
      <c r="K4113" s="11">
        <f>(StarterBook[[#This Row],[launched_at]]/86400)+25569+(-5/24)</f>
        <v>42028.927546296291</v>
      </c>
      <c r="L4113">
        <v>1422155740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>
        <f>E4113/N4113</f>
        <v>15.666666666666666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11">
        <f>(StarterBook[[#This Row],[deadline]]/86400) + 25569+ (-5/24)</f>
        <v>42427.791666666664</v>
      </c>
      <c r="J4114">
        <v>1456617600</v>
      </c>
      <c r="K4114" s="11">
        <f>(StarterBook[[#This Row],[launched_at]]/86400)+25569+(-5/24)</f>
        <v>42400.738263888888</v>
      </c>
      <c r="L4114">
        <v>1454280186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>
        <f>E4114/N4114</f>
        <v>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11">
        <f>(StarterBook[[#This Row],[deadline]]/86400) + 25569+ (-5/24)</f>
        <v>42377.06527777778</v>
      </c>
      <c r="J4115">
        <v>1452234840</v>
      </c>
      <c r="K4115" s="11">
        <f>(StarterBook[[#This Row],[launched_at]]/86400)+25569+(-5/24)</f>
        <v>42358.364849537036</v>
      </c>
      <c r="L4115">
        <v>1450619123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>
        <f>E4115/N4115</f>
        <v>1</v>
      </c>
      <c r="S4115" t="s">
        <v>8316</v>
      </c>
      <c r="T4115" t="s">
        <v>8317</v>
      </c>
    </row>
  </sheetData>
  <conditionalFormatting sqref="F1:F1048576">
    <cfRule type="expression" priority="10">
      <formula>"if(F=""Successful"")"</formula>
    </cfRule>
    <cfRule type="iconSet" priority="11">
      <iconSet iconSet="3Arrows">
        <cfvo type="percent" val="0"/>
        <cfvo type="percent" val="33"/>
        <cfvo type="percent" val="67"/>
      </iconSet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">
    <cfRule type="containsText" dxfId="6" priority="7" operator="containsText" text="canceled">
      <formula>NOT(ISERROR(SEARCH("canceled",F2)))</formula>
    </cfRule>
    <cfRule type="containsText" dxfId="5" priority="8" operator="containsText" text="failed">
      <formula>NOT(ISERROR(SEARCH("failed",F2)))</formula>
    </cfRule>
    <cfRule type="containsText" dxfId="4" priority="9" operator="containsText" text="successful">
      <formula>NOT(ISERROR(SEARCH("successful",F2)))</formula>
    </cfRule>
  </conditionalFormatting>
  <conditionalFormatting sqref="Q2:Q1048576">
    <cfRule type="colorScale" priority="1">
      <colorScale>
        <cfvo type="min"/>
        <cfvo type="num" val="1"/>
        <cfvo type="num" val="2"/>
        <color rgb="FFF8696B"/>
        <color rgb="FF63BF7B"/>
        <color rgb="FF3372EF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B996E-E06F-4F2B-950E-1973826DD329}">
  <dimension ref="A2:F15"/>
  <sheetViews>
    <sheetView showGridLines="0" workbookViewId="0">
      <selection activeCell="D31" sqref="D31:E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5703125" bestFit="1" customWidth="1"/>
    <col min="8" max="8" width="13.5703125" bestFit="1" customWidth="1"/>
    <col min="9" max="9" width="15.5703125" bestFit="1" customWidth="1"/>
    <col min="10" max="10" width="18.5703125" bestFit="1" customWidth="1"/>
    <col min="11" max="11" width="20.5703125" bestFit="1" customWidth="1"/>
  </cols>
  <sheetData>
    <row r="2" spans="1:6" x14ac:dyDescent="0.25">
      <c r="A2" s="7" t="s">
        <v>8223</v>
      </c>
      <c r="B2" t="s">
        <v>8363</v>
      </c>
    </row>
    <row r="4" spans="1:6" x14ac:dyDescent="0.25">
      <c r="A4" s="7" t="s">
        <v>8362</v>
      </c>
      <c r="B4" s="7" t="s">
        <v>8361</v>
      </c>
    </row>
    <row r="5" spans="1:6" x14ac:dyDescent="0.2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8" t="s">
        <v>8309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8335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8332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8324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8337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8321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8316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8" t="s">
        <v>8360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87C2-5894-4C1F-A451-0FF012B2C5D2}">
  <dimension ref="A1:E12"/>
  <sheetViews>
    <sheetView showGridLines="0" workbookViewId="0">
      <selection activeCell="J34" sqref="J34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8379</v>
      </c>
      <c r="B1" t="s">
        <v>8309</v>
      </c>
    </row>
    <row r="2" spans="1:5" x14ac:dyDescent="0.25">
      <c r="A2" s="7" t="s">
        <v>8223</v>
      </c>
      <c r="B2" t="s">
        <v>8363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8" t="s">
        <v>8315</v>
      </c>
      <c r="B6" s="9"/>
      <c r="C6" s="9">
        <v>100</v>
      </c>
      <c r="D6" s="9"/>
      <c r="E6" s="9">
        <v>100</v>
      </c>
    </row>
    <row r="7" spans="1:5" x14ac:dyDescent="0.25">
      <c r="A7" s="8" t="s">
        <v>8314</v>
      </c>
      <c r="B7" s="9"/>
      <c r="C7" s="9"/>
      <c r="D7" s="9">
        <v>180</v>
      </c>
      <c r="E7" s="9">
        <v>180</v>
      </c>
    </row>
    <row r="8" spans="1:5" x14ac:dyDescent="0.25">
      <c r="A8" s="8" t="s">
        <v>8313</v>
      </c>
      <c r="B8" s="9"/>
      <c r="C8" s="9">
        <v>80</v>
      </c>
      <c r="D8" s="9"/>
      <c r="E8" s="9">
        <v>80</v>
      </c>
    </row>
    <row r="9" spans="1:5" x14ac:dyDescent="0.25">
      <c r="A9" s="8" t="s">
        <v>8312</v>
      </c>
      <c r="B9" s="9">
        <v>40</v>
      </c>
      <c r="C9" s="9"/>
      <c r="D9" s="9"/>
      <c r="E9" s="9">
        <v>40</v>
      </c>
    </row>
    <row r="10" spans="1:5" x14ac:dyDescent="0.25">
      <c r="A10" s="8" t="s">
        <v>8311</v>
      </c>
      <c r="B10" s="9"/>
      <c r="C10" s="9"/>
      <c r="D10" s="9">
        <v>60</v>
      </c>
      <c r="E10" s="9">
        <v>60</v>
      </c>
    </row>
    <row r="11" spans="1:5" x14ac:dyDescent="0.25">
      <c r="A11" s="8" t="s">
        <v>8310</v>
      </c>
      <c r="B11" s="9"/>
      <c r="C11" s="9"/>
      <c r="D11" s="9">
        <v>60</v>
      </c>
      <c r="E11" s="9">
        <v>60</v>
      </c>
    </row>
    <row r="12" spans="1:5" x14ac:dyDescent="0.25">
      <c r="A12" s="8" t="s">
        <v>8360</v>
      </c>
      <c r="B12" s="9">
        <v>40</v>
      </c>
      <c r="C12" s="9">
        <v>180</v>
      </c>
      <c r="D12" s="9">
        <v>300</v>
      </c>
      <c r="E12" s="9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C457-C224-42F1-8F18-305581A06700}">
  <dimension ref="A2:F19"/>
  <sheetViews>
    <sheetView showGridLines="0" tabSelected="1" workbookViewId="0">
      <selection activeCell="B4" sqref="B4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8379</v>
      </c>
      <c r="B2" t="s">
        <v>8324</v>
      </c>
    </row>
    <row r="3" spans="1:6" x14ac:dyDescent="0.25">
      <c r="A3" s="7" t="s">
        <v>8378</v>
      </c>
      <c r="B3" t="s">
        <v>8363</v>
      </c>
    </row>
    <row r="5" spans="1:6" x14ac:dyDescent="0.25">
      <c r="A5" s="7" t="s">
        <v>8362</v>
      </c>
      <c r="B5" s="7" t="s">
        <v>8361</v>
      </c>
    </row>
    <row r="6" spans="1:6" x14ac:dyDescent="0.25">
      <c r="A6" s="7" t="s">
        <v>8359</v>
      </c>
      <c r="B6" t="s">
        <v>8220</v>
      </c>
      <c r="C6" t="s">
        <v>8221</v>
      </c>
      <c r="D6" t="s">
        <v>8222</v>
      </c>
      <c r="E6" t="s">
        <v>8219</v>
      </c>
      <c r="F6" t="s">
        <v>8360</v>
      </c>
    </row>
    <row r="7" spans="1:6" x14ac:dyDescent="0.25">
      <c r="A7" s="12" t="s">
        <v>8373</v>
      </c>
      <c r="B7" s="9">
        <v>3</v>
      </c>
      <c r="C7" s="9">
        <v>10</v>
      </c>
      <c r="D7" s="9"/>
      <c r="E7" s="9">
        <v>55</v>
      </c>
      <c r="F7" s="9">
        <v>68</v>
      </c>
    </row>
    <row r="8" spans="1:6" x14ac:dyDescent="0.25">
      <c r="A8" s="12" t="s">
        <v>8374</v>
      </c>
      <c r="B8" s="9"/>
      <c r="C8" s="9">
        <v>8</v>
      </c>
      <c r="D8" s="9">
        <v>8</v>
      </c>
      <c r="E8" s="9">
        <v>48</v>
      </c>
      <c r="F8" s="9">
        <v>64</v>
      </c>
    </row>
    <row r="9" spans="1:6" x14ac:dyDescent="0.25">
      <c r="A9" s="12" t="s">
        <v>8368</v>
      </c>
      <c r="B9" s="9">
        <v>2</v>
      </c>
      <c r="C9" s="9">
        <v>10</v>
      </c>
      <c r="D9" s="9">
        <v>12</v>
      </c>
      <c r="E9" s="9">
        <v>49</v>
      </c>
      <c r="F9" s="9">
        <v>73</v>
      </c>
    </row>
    <row r="10" spans="1:6" x14ac:dyDescent="0.25">
      <c r="A10" s="12" t="s">
        <v>8376</v>
      </c>
      <c r="B10" s="9">
        <v>1</v>
      </c>
      <c r="C10" s="9">
        <v>10</v>
      </c>
      <c r="D10" s="9"/>
      <c r="E10" s="9">
        <v>49</v>
      </c>
      <c r="F10" s="9">
        <v>60</v>
      </c>
    </row>
    <row r="11" spans="1:6" x14ac:dyDescent="0.25">
      <c r="A11" s="12" t="s">
        <v>8375</v>
      </c>
      <c r="B11" s="9">
        <v>2</v>
      </c>
      <c r="C11" s="9">
        <v>9</v>
      </c>
      <c r="D11" s="9"/>
      <c r="E11" s="9">
        <v>53</v>
      </c>
      <c r="F11" s="9">
        <v>64</v>
      </c>
    </row>
    <row r="12" spans="1:6" x14ac:dyDescent="0.25">
      <c r="A12" s="12" t="s">
        <v>8369</v>
      </c>
      <c r="B12" s="9"/>
      <c r="C12" s="9">
        <v>7</v>
      </c>
      <c r="D12" s="9"/>
      <c r="E12" s="9">
        <v>46</v>
      </c>
      <c r="F12" s="9">
        <v>53</v>
      </c>
    </row>
    <row r="13" spans="1:6" x14ac:dyDescent="0.25">
      <c r="A13" s="12" t="s">
        <v>8370</v>
      </c>
      <c r="B13" s="9">
        <v>5</v>
      </c>
      <c r="C13" s="9">
        <v>8</v>
      </c>
      <c r="D13" s="9"/>
      <c r="E13" s="9">
        <v>39</v>
      </c>
      <c r="F13" s="9">
        <v>52</v>
      </c>
    </row>
    <row r="14" spans="1:6" x14ac:dyDescent="0.25">
      <c r="A14" s="12" t="s">
        <v>8366</v>
      </c>
      <c r="B14" s="9">
        <v>4</v>
      </c>
      <c r="C14" s="9">
        <v>12</v>
      </c>
      <c r="D14" s="9"/>
      <c r="E14" s="9">
        <v>45</v>
      </c>
      <c r="F14" s="9">
        <v>61</v>
      </c>
    </row>
    <row r="15" spans="1:6" x14ac:dyDescent="0.25">
      <c r="A15" s="12" t="s">
        <v>8367</v>
      </c>
      <c r="B15" s="9"/>
      <c r="C15" s="9">
        <v>13</v>
      </c>
      <c r="D15" s="9"/>
      <c r="E15" s="9">
        <v>38</v>
      </c>
      <c r="F15" s="9">
        <v>51</v>
      </c>
    </row>
    <row r="16" spans="1:6" x14ac:dyDescent="0.25">
      <c r="A16" s="12" t="s">
        <v>8377</v>
      </c>
      <c r="B16" s="9">
        <v>1</v>
      </c>
      <c r="C16" s="9">
        <v>16</v>
      </c>
      <c r="D16" s="9"/>
      <c r="E16" s="9">
        <v>43</v>
      </c>
      <c r="F16" s="9">
        <v>60</v>
      </c>
    </row>
    <row r="17" spans="1:6" x14ac:dyDescent="0.25">
      <c r="A17" s="12" t="s">
        <v>8371</v>
      </c>
      <c r="B17" s="9">
        <v>1</v>
      </c>
      <c r="C17" s="9">
        <v>9</v>
      </c>
      <c r="D17" s="9"/>
      <c r="E17" s="9">
        <v>45</v>
      </c>
      <c r="F17" s="9">
        <v>55</v>
      </c>
    </row>
    <row r="18" spans="1:6" x14ac:dyDescent="0.25">
      <c r="A18" s="12" t="s">
        <v>8372</v>
      </c>
      <c r="B18" s="9">
        <v>1</v>
      </c>
      <c r="C18" s="9">
        <v>8</v>
      </c>
      <c r="D18" s="9"/>
      <c r="E18" s="9">
        <v>30</v>
      </c>
      <c r="F18" s="9">
        <v>39</v>
      </c>
    </row>
    <row r="19" spans="1:6" x14ac:dyDescent="0.25">
      <c r="A19" s="12" t="s">
        <v>8360</v>
      </c>
      <c r="B19" s="9">
        <v>20</v>
      </c>
      <c r="C19" s="9">
        <v>120</v>
      </c>
      <c r="D19" s="9">
        <v>20</v>
      </c>
      <c r="E19" s="9">
        <v>540</v>
      </c>
      <c r="F19" s="9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A4BCD-ADDF-4C4C-A3C6-B13E3467516E}">
  <dimension ref="A1:H13"/>
  <sheetViews>
    <sheetView showGridLines="0" workbookViewId="0">
      <selection activeCell="K25" sqref="K25"/>
    </sheetView>
  </sheetViews>
  <sheetFormatPr defaultRowHeight="15" x14ac:dyDescent="0.25"/>
  <cols>
    <col min="1" max="1" width="28.14062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8398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COUNTIFS('Original Data'!F:F,"successful",'Original Data'!D:D,"&lt;1000",'Original Data'!D:D,"&lt;=4999")</f>
        <v>322</v>
      </c>
      <c r="C2">
        <f>COUNTIFS(StarterBook[state],"failed",StarterBook[goal],"&lt;1000")</f>
        <v>113</v>
      </c>
      <c r="D2">
        <f>COUNTIFS(StarterBook[state],"canceled",StarterBook[goal],"&lt;1000")</f>
        <v>18</v>
      </c>
      <c r="E2">
        <f>SUM(Table5[[#This Row],[Number Successful]:[Number Canceled]])</f>
        <v>453</v>
      </c>
      <c r="F2" s="5">
        <f>Table5[[#This Row],[Number Successful]]/Table5[[#This Row],[Total Projects]]</f>
        <v>0.71081677704194257</v>
      </c>
      <c r="G2" s="5">
        <f>Table5[[#This Row],[Number Failed]]/Table5[[#This Row],[Total Projects]]</f>
        <v>0.24944812362030905</v>
      </c>
      <c r="H2" s="5">
        <f>Table5[[#This Row],[Number Canceled]]/Table5[[#This Row],[Total Projects]]</f>
        <v>3.9735099337748346E-2</v>
      </c>
    </row>
    <row r="3" spans="1:8" x14ac:dyDescent="0.25">
      <c r="A3" t="s">
        <v>8399</v>
      </c>
      <c r="B3">
        <f>COUNTIFS('Original Data'!F:F,"successful",'Original Data'!D:D,"&gt;=1000",'Original Data'!D:D,"&lt;=4999")</f>
        <v>932</v>
      </c>
      <c r="C3">
        <f>COUNTIFS(StarterBook[state],"failed",StarterBook[goal],"&gt;=1000",StarterBook[goal],"&lt;=4999")</f>
        <v>420</v>
      </c>
      <c r="D3">
        <f>COUNTIFS(StarterBook[state],"canceled",StarterBook[goal],"&gt;=1000",StarterBook[goal],"&lt;=4999")</f>
        <v>60</v>
      </c>
      <c r="E3">
        <f>SUM(Table5[[#This Row],[Number Successful]:[Number Canceled]])</f>
        <v>1412</v>
      </c>
      <c r="F3" s="5">
        <f>Table5[[#This Row],[Number Successful]]/Table5[[#This Row],[Total Projects]]</f>
        <v>0.66005665722379603</v>
      </c>
      <c r="G3" s="5">
        <f>Table5[[#This Row],[Number Failed]]/Table5[[#This Row],[Total Projects]]</f>
        <v>0.29745042492917845</v>
      </c>
      <c r="H3" s="5">
        <f>Table5[[#This Row],[Number Canceled]]/Table5[[#This Row],[Total Projects]]</f>
        <v>4.2492917847025496E-2</v>
      </c>
    </row>
    <row r="4" spans="1:8" x14ac:dyDescent="0.25">
      <c r="A4" t="s">
        <v>8388</v>
      </c>
      <c r="B4">
        <f>COUNTIFS(StarterBook[state],"successful",StarterBook[goal],"&gt;=5000",StarterBook[goal],"&lt;=9999")</f>
        <v>381</v>
      </c>
      <c r="C4">
        <f>COUNTIFS(StarterBook[state],"failed",StarterBook[goal],"&gt;=5000",StarterBook[goal],"&lt;=9999")</f>
        <v>283</v>
      </c>
      <c r="D4">
        <f>COUNTIFS(StarterBook[state],"canceled",StarterBook[goal],"&gt;=5000",StarterBook[goal],"&lt;=9999")</f>
        <v>52</v>
      </c>
      <c r="E4">
        <f>SUM(Table5[[#This Row],[Number Successful]:[Number Canceled]])</f>
        <v>716</v>
      </c>
      <c r="F4" s="5">
        <f>Table5[[#This Row],[Number Successful]]/Table5[[#This Row],[Total Projects]]</f>
        <v>0.53212290502793291</v>
      </c>
      <c r="G4" s="5">
        <f>Table5[[#This Row],[Number Failed]]/Table5[[#This Row],[Total Projects]]</f>
        <v>0.39525139664804471</v>
      </c>
      <c r="H4" s="5">
        <f>Table5[[#This Row],[Number Canceled]]/Table5[[#This Row],[Total Projects]]</f>
        <v>7.2625698324022353E-2</v>
      </c>
    </row>
    <row r="5" spans="1:8" x14ac:dyDescent="0.25">
      <c r="A5" t="s">
        <v>8389</v>
      </c>
      <c r="B5">
        <f>COUNTIFS(StarterBook[state],"successful",StarterBook[goal],"&gt;=10000",StarterBook[goal],"&lt;=14999")</f>
        <v>168</v>
      </c>
      <c r="C5">
        <f>COUNTIFS(StarterBook[state],"failed",StarterBook[goal],"&gt;=10000",StarterBook[goal],"&lt;=14999")</f>
        <v>144</v>
      </c>
      <c r="D5">
        <f>COUNTIFS(StarterBook[state],"canceled",StarterBook[goal],"&gt;=10000",StarterBook[goal],"&lt;=14999")</f>
        <v>40</v>
      </c>
      <c r="E5">
        <f>SUM(Table5[[#This Row],[Number Successful]:[Number Canceled]])</f>
        <v>352</v>
      </c>
      <c r="F5" s="5">
        <f>Table5[[#This Row],[Number Successful]]/Table5[[#This Row],[Total Projects]]</f>
        <v>0.47727272727272729</v>
      </c>
      <c r="G5" s="5">
        <f>Table5[[#This Row],[Number Failed]]/Table5[[#This Row],[Total Projects]]</f>
        <v>0.40909090909090912</v>
      </c>
      <c r="H5" s="5">
        <f>Table5[[#This Row],[Number Canceled]]/Table5[[#This Row],[Total Projects]]</f>
        <v>0.11363636363636363</v>
      </c>
    </row>
    <row r="6" spans="1:8" x14ac:dyDescent="0.25">
      <c r="A6" t="s">
        <v>8390</v>
      </c>
      <c r="B6">
        <f>COUNTIFS(StarterBook[state],"successful",StarterBook[goal],"&gt;=15000",StarterBook[goal],"&lt;=19999")</f>
        <v>94</v>
      </c>
      <c r="C6">
        <f>COUNTIFS(StarterBook[state],"failed",StarterBook[goal],"&gt;=15000",StarterBook[goal],"&lt;=19999")</f>
        <v>90</v>
      </c>
      <c r="D6">
        <f>COUNTIFS(StarterBook[state],"canceled",StarterBook[goal],"&gt;=15000",StarterBook[goal],"&lt;=19999")</f>
        <v>17</v>
      </c>
      <c r="E6">
        <f>SUM(Table5[[#This Row],[Number Successful]:[Number Canceled]])</f>
        <v>201</v>
      </c>
      <c r="F6" s="5">
        <f>Table5[[#This Row],[Number Successful]]/Table5[[#This Row],[Total Projects]]</f>
        <v>0.46766169154228854</v>
      </c>
      <c r="G6" s="5">
        <f>Table5[[#This Row],[Number Failed]]/Table5[[#This Row],[Total Projects]]</f>
        <v>0.44776119402985076</v>
      </c>
      <c r="H6" s="5">
        <f>Table5[[#This Row],[Number Canceled]]/Table5[[#This Row],[Total Projects]]</f>
        <v>8.45771144278607E-2</v>
      </c>
    </row>
    <row r="7" spans="1:8" x14ac:dyDescent="0.25">
      <c r="A7" t="s">
        <v>8391</v>
      </c>
      <c r="B7">
        <f>COUNTIFS(StarterBook[state],"successful",StarterBook[goal],"&gt;=20000",StarterBook[goal],"&lt;=24999")</f>
        <v>62</v>
      </c>
      <c r="C7">
        <f>COUNTIFS(StarterBook[state],"failed",StarterBook[goal],"&gt;=20000",StarterBook[goal],"&lt;=24999")</f>
        <v>72</v>
      </c>
      <c r="D7">
        <f>COUNTIFS(StarterBook[state],"canceled",StarterBook[goal],"&gt;=20000",StarterBook[goal],"&lt;=24999")</f>
        <v>14</v>
      </c>
      <c r="E7">
        <f>SUM(Table5[[#This Row],[Number Successful]:[Number Canceled]])</f>
        <v>148</v>
      </c>
      <c r="F7" s="5">
        <f>Table5[[#This Row],[Number Successful]]/Table5[[#This Row],[Total Projects]]</f>
        <v>0.41891891891891891</v>
      </c>
      <c r="G7" s="5">
        <f>Table5[[#This Row],[Number Failed]]/Table5[[#This Row],[Total Projects]]</f>
        <v>0.48648648648648651</v>
      </c>
      <c r="H7" s="5">
        <f>Table5[[#This Row],[Number Canceled]]/Table5[[#This Row],[Total Projects]]</f>
        <v>9.45945945945946E-2</v>
      </c>
    </row>
    <row r="8" spans="1:8" x14ac:dyDescent="0.25">
      <c r="A8" t="s">
        <v>8392</v>
      </c>
      <c r="B8">
        <f>COUNTIFS(StarterBook[state],"successful",StarterBook[goal],"&gt;=25000",StarterBook[goal],"&lt;=29999")</f>
        <v>55</v>
      </c>
      <c r="C8">
        <f>COUNTIFS(StarterBook[state],"failed",StarterBook[goal],"&gt;=25000",StarterBook[goal],"&lt;=29999")</f>
        <v>64</v>
      </c>
      <c r="D8">
        <f>COUNTIFS(StarterBook[state],"canceled",StarterBook[goal],"&gt;=25000",StarterBook[goal],"&lt;=29999")</f>
        <v>18</v>
      </c>
      <c r="E8">
        <f>SUM(Table5[[#This Row],[Number Successful]:[Number Canceled]])</f>
        <v>137</v>
      </c>
      <c r="F8" s="5">
        <f>Table5[[#This Row],[Number Successful]]/Table5[[#This Row],[Total Projects]]</f>
        <v>0.40145985401459855</v>
      </c>
      <c r="G8" s="5">
        <f>Table5[[#This Row],[Number Failed]]/Table5[[#This Row],[Total Projects]]</f>
        <v>0.46715328467153283</v>
      </c>
      <c r="H8" s="5">
        <f>Table5[[#This Row],[Number Canceled]]/Table5[[#This Row],[Total Projects]]</f>
        <v>0.13138686131386862</v>
      </c>
    </row>
    <row r="9" spans="1:8" x14ac:dyDescent="0.25">
      <c r="A9" t="s">
        <v>8393</v>
      </c>
      <c r="B9">
        <f>COUNTIFS(StarterBook[state],"successful",StarterBook[goal],"&gt;=30000",StarterBook[goal],"&lt;=34999")</f>
        <v>32</v>
      </c>
      <c r="C9">
        <f>COUNTIFS(StarterBook[state],"failed",StarterBook[goal],"&gt;=30000",StarterBook[goal],"&lt;=34999")</f>
        <v>37</v>
      </c>
      <c r="D9">
        <f>COUNTIFS(StarterBook[state],"canceled",StarterBook[goal],"&gt;=30000",StarterBook[goal],"&lt;=34999")</f>
        <v>13</v>
      </c>
      <c r="E9">
        <f>SUM(Table5[[#This Row],[Number Successful]:[Number Canceled]])</f>
        <v>82</v>
      </c>
      <c r="F9" s="5">
        <f>Table5[[#This Row],[Number Successful]]/Table5[[#This Row],[Total Projects]]</f>
        <v>0.3902439024390244</v>
      </c>
      <c r="G9" s="5">
        <f>Table5[[#This Row],[Number Failed]]/Table5[[#This Row],[Total Projects]]</f>
        <v>0.45121951219512196</v>
      </c>
      <c r="H9" s="5">
        <f>Table5[[#This Row],[Number Canceled]]/Table5[[#This Row],[Total Projects]]</f>
        <v>0.15853658536585366</v>
      </c>
    </row>
    <row r="10" spans="1:8" x14ac:dyDescent="0.25">
      <c r="A10" t="s">
        <v>8394</v>
      </c>
      <c r="B10">
        <f>COUNTIFS(StarterBook[state],"successful",StarterBook[goal],"&gt;=35000",StarterBook[goal],"&lt;=39999")</f>
        <v>26</v>
      </c>
      <c r="C10">
        <f>COUNTIFS(StarterBook[state],"failed",StarterBook[goal],"&gt;=35000",StarterBook[goal],"&lt;=39999")</f>
        <v>22</v>
      </c>
      <c r="D10">
        <f>COUNTIFS(StarterBook[state],"canceled",StarterBook[goal],"&gt;=35000",StarterBook[goal],"&lt;=39999")</f>
        <v>7</v>
      </c>
      <c r="E10">
        <f>SUM(Table5[[#This Row],[Number Successful]:[Number Canceled]])</f>
        <v>55</v>
      </c>
      <c r="F10" s="5">
        <f>Table5[[#This Row],[Number Successful]]/Table5[[#This Row],[Total Projects]]</f>
        <v>0.47272727272727272</v>
      </c>
      <c r="G10" s="5">
        <f>Table5[[#This Row],[Number Failed]]/Table5[[#This Row],[Total Projects]]</f>
        <v>0.4</v>
      </c>
      <c r="H10" s="5">
        <f>Table5[[#This Row],[Number Canceled]]/Table5[[#This Row],[Total Projects]]</f>
        <v>0.12727272727272726</v>
      </c>
    </row>
    <row r="11" spans="1:8" x14ac:dyDescent="0.25">
      <c r="A11" t="s">
        <v>8395</v>
      </c>
      <c r="B11">
        <f>COUNTIFS(StarterBook[state],"successful",StarterBook[goal],"&gt;=40000",StarterBook[goal],"&lt;=44999")</f>
        <v>21</v>
      </c>
      <c r="C11">
        <f>COUNTIFS(StarterBook[state],"failed",StarterBook[goal],"&gt;=40000",StarterBook[goal],"&lt;=44999")</f>
        <v>16</v>
      </c>
      <c r="D11">
        <f>COUNTIFS(StarterBook[state],"canceled",StarterBook[goal],"&gt;=40000",StarterBook[goal],"&lt;=44999")</f>
        <v>6</v>
      </c>
      <c r="E11">
        <f>SUM(Table5[[#This Row],[Number Successful]:[Number Canceled]])</f>
        <v>43</v>
      </c>
      <c r="F11" s="5">
        <f>Table5[[#This Row],[Number Successful]]/Table5[[#This Row],[Total Projects]]</f>
        <v>0.48837209302325579</v>
      </c>
      <c r="G11" s="5">
        <f>Table5[[#This Row],[Number Failed]]/Table5[[#This Row],[Total Projects]]</f>
        <v>0.37209302325581395</v>
      </c>
      <c r="H11" s="5">
        <f>Table5[[#This Row],[Number Canceled]]/Table5[[#This Row],[Total Projects]]</f>
        <v>0.13953488372093023</v>
      </c>
    </row>
    <row r="12" spans="1:8" x14ac:dyDescent="0.25">
      <c r="A12" t="s">
        <v>8396</v>
      </c>
      <c r="B12">
        <f>COUNTIFS(StarterBook[state],"successful",StarterBook[goal],"&gt;=45000",StarterBook[goal],"&lt;=49999")</f>
        <v>6</v>
      </c>
      <c r="C12">
        <f>COUNTIFS(StarterBook[state],"failed",StarterBook[goal],"&gt;=45000",StarterBook[goal],"&lt;=49999")</f>
        <v>11</v>
      </c>
      <c r="D12">
        <f>COUNTIFS(StarterBook[state],"canceled",StarterBook[goal],"&gt;=45000",StarterBook[goal],"&lt;=49999")</f>
        <v>4</v>
      </c>
      <c r="E12">
        <f>SUM(Table5[[#This Row],[Number Successful]:[Number Canceled]])</f>
        <v>21</v>
      </c>
      <c r="F12" s="5">
        <f>Table5[[#This Row],[Number Successful]]/Table5[[#This Row],[Total Projects]]</f>
        <v>0.2857142857142857</v>
      </c>
      <c r="G12" s="5">
        <f>Table5[[#This Row],[Number Failed]]/Table5[[#This Row],[Total Projects]]</f>
        <v>0.52380952380952384</v>
      </c>
      <c r="H12" s="5">
        <f>Table5[[#This Row],[Number Canceled]]/Table5[[#This Row],[Total Projects]]</f>
        <v>0.19047619047619047</v>
      </c>
    </row>
    <row r="13" spans="1:8" x14ac:dyDescent="0.25">
      <c r="A13" t="s">
        <v>8397</v>
      </c>
      <c r="B13">
        <f>COUNTIFS('Original Data'!F:F,"successful",'Original Data'!D:D,"&gt;=50000")</f>
        <v>86</v>
      </c>
      <c r="C13">
        <f>COUNTIFS(StarterBook[state],"failed",StarterBook[goal],"&gt;=50000")</f>
        <v>258</v>
      </c>
      <c r="D13">
        <f>COUNTIFS(StarterBook[state],"canceled",StarterBook[goal],"&gt;=50000")</f>
        <v>100</v>
      </c>
      <c r="E13">
        <f>SUM(Table5[[#This Row],[Number Successful]:[Number Canceled]])</f>
        <v>444</v>
      </c>
      <c r="F13" s="5">
        <f>Table5[[#This Row],[Number Successful]]/Table5[[#This Row],[Total Projects]]</f>
        <v>0.19369369369369369</v>
      </c>
      <c r="G13" s="5">
        <f>Table5[[#This Row],[Number Failed]]/Table5[[#This Row],[Total Projects]]</f>
        <v>0.58108108108108103</v>
      </c>
      <c r="H13" s="5">
        <f>Table5[[#This Row],[Number Canceled]]/Table5[[#This Row],[Total Projects]]</f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Data</vt:lpstr>
      <vt:lpstr>PivotTable1</vt:lpstr>
      <vt:lpstr>PivotTable2</vt:lpstr>
      <vt:lpstr>PivotTable3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 Tan</cp:lastModifiedBy>
  <dcterms:created xsi:type="dcterms:W3CDTF">2017-04-20T15:17:24Z</dcterms:created>
  <dcterms:modified xsi:type="dcterms:W3CDTF">2018-08-18T03:12:34Z</dcterms:modified>
</cp:coreProperties>
</file>