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ohyama/Google Drive/Dissertation/Species_Area/SpeciesArea/"/>
    </mc:Choice>
  </mc:AlternateContent>
  <xr:revisionPtr revIDLastSave="0" documentId="13_ncr:1_{88F0E3FF-F09E-CA46-BE06-0DC9E81A8D62}" xr6:coauthVersionLast="45" xr6:coauthVersionMax="45" xr10:uidLastSave="{00000000-0000-0000-0000-000000000000}"/>
  <bookViews>
    <workbookView xWindow="0" yWindow="460" windowWidth="26960" windowHeight="10640" xr2:uid="{44CF9553-DA25-D440-913F-2D3C2C445B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9" i="1" l="1"/>
  <c r="M38" i="1"/>
  <c r="M36" i="1" l="1"/>
</calcChain>
</file>

<file path=xl/sharedStrings.xml><?xml version="1.0" encoding="utf-8"?>
<sst xmlns="http://schemas.openxmlformats.org/spreadsheetml/2006/main" count="329" uniqueCount="154">
  <si>
    <t>Study ID</t>
  </si>
  <si>
    <t>Citation</t>
  </si>
  <si>
    <t>Sampling_year</t>
  </si>
  <si>
    <t>SAR_type</t>
  </si>
  <si>
    <t>Island_Type</t>
  </si>
  <si>
    <t>Goldstein, 1975</t>
  </si>
  <si>
    <t>Insular</t>
  </si>
  <si>
    <t>Continental</t>
  </si>
  <si>
    <t>Lat</t>
  </si>
  <si>
    <t>Study location</t>
  </si>
  <si>
    <t>Ecoregion</t>
  </si>
  <si>
    <t>Number of islands/patches in study</t>
  </si>
  <si>
    <t>Min_A</t>
  </si>
  <si>
    <t>Max_A</t>
  </si>
  <si>
    <t>Range(order of magnitude)</t>
  </si>
  <si>
    <t xml:space="preserve">Total species richness on islands </t>
  </si>
  <si>
    <t>Total species richness on islands and mianland</t>
  </si>
  <si>
    <t>Sampling Method</t>
  </si>
  <si>
    <t>Number of Sampling Methods</t>
  </si>
  <si>
    <t>Z</t>
  </si>
  <si>
    <t>Std. Error</t>
  </si>
  <si>
    <t>R2</t>
  </si>
  <si>
    <t>Signifcant?</t>
  </si>
  <si>
    <t>Notes</t>
  </si>
  <si>
    <t>The Thimble Islands</t>
  </si>
  <si>
    <t>Nearctic</t>
  </si>
  <si>
    <t>Hand</t>
  </si>
  <si>
    <t>Lon</t>
  </si>
  <si>
    <t>Bandano et al, 2005</t>
  </si>
  <si>
    <t>Mainland</t>
  </si>
  <si>
    <t>Habitat-patches</t>
  </si>
  <si>
    <t>Argentina</t>
  </si>
  <si>
    <t>Neotropic</t>
  </si>
  <si>
    <t>Vaccum</t>
  </si>
  <si>
    <t>Y</t>
  </si>
  <si>
    <t>z_origin</t>
  </si>
  <si>
    <t>self</t>
  </si>
  <si>
    <t>paper</t>
  </si>
  <si>
    <t>Clark et al, 2011</t>
  </si>
  <si>
    <t>2005-2009</t>
  </si>
  <si>
    <t>Boston Harbor Islands</t>
  </si>
  <si>
    <t>Pitfall, Malaise,UV, hand sampling</t>
  </si>
  <si>
    <t>Boomsma et al. 1987</t>
  </si>
  <si>
    <t>1981-1984</t>
  </si>
  <si>
    <t>Frisian Islands</t>
  </si>
  <si>
    <t>Palearctic</t>
  </si>
  <si>
    <t>Hand, soil core, sieving</t>
  </si>
  <si>
    <t>Rizali et al. 2010</t>
  </si>
  <si>
    <t>Kepulauan Seribu</t>
  </si>
  <si>
    <t>Indomalaya</t>
  </si>
  <si>
    <t>Dean &amp; Bond 1990</t>
  </si>
  <si>
    <t>hendrik verwoerd dam</t>
  </si>
  <si>
    <t>Afrotropic</t>
  </si>
  <si>
    <t>Bait</t>
  </si>
  <si>
    <t>7a</t>
  </si>
  <si>
    <t>Wilson, 1961</t>
  </si>
  <si>
    <t>New Guinea</t>
  </si>
  <si>
    <t>Australasia</t>
  </si>
  <si>
    <t>7b</t>
  </si>
  <si>
    <t>Oceanic</t>
  </si>
  <si>
    <t>Melanesian Islands</t>
  </si>
  <si>
    <t>Cuisi et al. 2015</t>
  </si>
  <si>
    <t>Corumba, County, Brazil</t>
  </si>
  <si>
    <t>Pitfalls epigaeic, hypogaeic</t>
  </si>
  <si>
    <t>Schoerder et al, 2004</t>
  </si>
  <si>
    <t>Vicosam, Brazil</t>
  </si>
  <si>
    <t>Baited pitfalls</t>
  </si>
  <si>
    <t>calculated some</t>
  </si>
  <si>
    <t>Wetterer</t>
  </si>
  <si>
    <t>Kingdom of Tonga</t>
  </si>
  <si>
    <t>Oceania</t>
  </si>
  <si>
    <t>Hand, Museum records</t>
  </si>
  <si>
    <t>N</t>
  </si>
  <si>
    <t>Trainor &amp; Andersen 2010</t>
  </si>
  <si>
    <t>Mixed</t>
  </si>
  <si>
    <t>Timor</t>
  </si>
  <si>
    <t>pitfall, hand</t>
  </si>
  <si>
    <t>Sarnat et al 2013</t>
  </si>
  <si>
    <t>Solomon</t>
  </si>
  <si>
    <t>2003-2006</t>
  </si>
  <si>
    <t>hand, litter, museum collection</t>
  </si>
  <si>
    <t>14a</t>
  </si>
  <si>
    <t>Boulton &amp; Ward, Island Biogeography of the Sea of Cortez , chp 5</t>
  </si>
  <si>
    <t>n/a</t>
  </si>
  <si>
    <t>museum, pitfall, hand</t>
  </si>
  <si>
    <t>14b</t>
  </si>
  <si>
    <t>Boulton &amp; Ward, Island Biogeography of the Sea of Cortez , chp 18</t>
  </si>
  <si>
    <t>Museum collections, pitfalls</t>
  </si>
  <si>
    <t>High Confidence sampling data set</t>
  </si>
  <si>
    <t>Low Confidence sampling data set</t>
  </si>
  <si>
    <t>Woinarski et al 1998</t>
  </si>
  <si>
    <t>Wesell and English Islands Company groups</t>
  </si>
  <si>
    <t>Pitfall, baits</t>
  </si>
  <si>
    <t>self/paper</t>
  </si>
  <si>
    <t>Wilson zoogeography of caribean insects: chapter 9: The biogeography of the west indian ants</t>
  </si>
  <si>
    <t>West Indian Isands</t>
  </si>
  <si>
    <t>Unknown</t>
  </si>
  <si>
    <t>Vasconcelos et al. 2006</t>
  </si>
  <si>
    <t>Alter do Chao</t>
  </si>
  <si>
    <t>2001-2002</t>
  </si>
  <si>
    <t>baits, hand, wrinkler</t>
  </si>
  <si>
    <t>18a</t>
  </si>
  <si>
    <t>Choi et al 1993</t>
  </si>
  <si>
    <t>Japan</t>
  </si>
  <si>
    <t>18b</t>
  </si>
  <si>
    <t>Korea</t>
  </si>
  <si>
    <t>Morrison 1997</t>
  </si>
  <si>
    <t>Polynesian islands</t>
  </si>
  <si>
    <t>Hand Collecting</t>
  </si>
  <si>
    <t>20a</t>
  </si>
  <si>
    <t>Wilson _Talor_1967</t>
  </si>
  <si>
    <t>tramp species on polynesian islands</t>
  </si>
  <si>
    <t>Native ant species of solommon islands</t>
  </si>
  <si>
    <t>20b</t>
  </si>
  <si>
    <t>Solomon Islands</t>
  </si>
  <si>
    <t>Terayama &amp; Murata 1987 (from Drakare's review)</t>
  </si>
  <si>
    <t>Toshima Island, Izu Islands</t>
  </si>
  <si>
    <t>can't find actual paper, just slope value</t>
  </si>
  <si>
    <t>Suarez et al. 1998</t>
  </si>
  <si>
    <t>San Diego County</t>
  </si>
  <si>
    <t>Pitfall, visual surveys</t>
  </si>
  <si>
    <t>Wetter et al. 2002</t>
  </si>
  <si>
    <t>Dry tortugas</t>
  </si>
  <si>
    <t>Baits, Literature review</t>
  </si>
  <si>
    <t>Wetterer et al. 2007</t>
  </si>
  <si>
    <t>Madeiran Archipelago</t>
  </si>
  <si>
    <t>Lit review</t>
  </si>
  <si>
    <t>Baroni-Urbani 1978 cited in wilson's west indies book</t>
  </si>
  <si>
    <t>Toscane archipelago</t>
  </si>
  <si>
    <t>Cole 1983</t>
  </si>
  <si>
    <t>Mangrone islands, florida keys, small islands in sugarloaf key, saddlebrunch keys, big coppitt keys</t>
  </si>
  <si>
    <t>cole's measurements were in volume not area</t>
  </si>
  <si>
    <t>Dauber et al. 2006</t>
  </si>
  <si>
    <t>Selaon, Sweden</t>
  </si>
  <si>
    <t>hand</t>
  </si>
  <si>
    <t>Pitfall</t>
  </si>
  <si>
    <t>Terayama 1992</t>
  </si>
  <si>
    <t>East Asia</t>
  </si>
  <si>
    <t>you got these valuees from choi who reefereenceed terayama 1992, huge latitduninal gradient</t>
  </si>
  <si>
    <t>30a</t>
  </si>
  <si>
    <t>Sanders_2002</t>
  </si>
  <si>
    <t>Western United States</t>
  </si>
  <si>
    <t>30b</t>
  </si>
  <si>
    <t>30c</t>
  </si>
  <si>
    <t>Sugiura</t>
  </si>
  <si>
    <t>Leal et al. 2012</t>
  </si>
  <si>
    <t>Brazil, Usina Serra Grande</t>
  </si>
  <si>
    <t>Leaf litter</t>
  </si>
  <si>
    <t>Sea of Cortez</t>
  </si>
  <si>
    <t>Wetterer, J.K., X. Espadaler, A.L. Wetterer, and S.G.M. Cabral. 2004. Native and exotic ants of the Azores (Hymenoptera: Formicidae). Sociobiology 44: 1-20.</t>
  </si>
  <si>
    <t>Azores, Portugal</t>
  </si>
  <si>
    <t>Leaflitter, previous records</t>
  </si>
  <si>
    <t>Wetterer unpublshed</t>
  </si>
  <si>
    <t>Cabo Verde, Atlantic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</si>
</sst>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0" fillId="0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3" fillId="0" borderId="0" xfId="0" applyFont="1"/>
    <xf numFmtId="0" fontId="2" fillId="6" borderId="0" xfId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E41E-ADEB-754E-B78B-CF19DAA94F7E}">
  <dimension ref="A1:W39"/>
  <sheetViews>
    <sheetView tabSelected="1" zoomScale="90" zoomScaleNormal="90" workbookViewId="0">
      <selection activeCell="N36" sqref="N36"/>
    </sheetView>
  </sheetViews>
  <sheetFormatPr baseColWidth="10" defaultRowHeight="16" x14ac:dyDescent="0.2"/>
  <cols>
    <col min="2" max="2" width="24.1640625" customWidth="1"/>
    <col min="3" max="3" width="25" customWidth="1"/>
    <col min="8" max="8" width="25.1640625" customWidth="1"/>
    <col min="9" max="9" width="14.33203125" customWidth="1"/>
    <col min="10" max="10" width="15" customWidth="1"/>
    <col min="12" max="12" width="15.5" customWidth="1"/>
    <col min="13" max="13" width="20.6640625" customWidth="1"/>
    <col min="14" max="14" width="38.5" customWidth="1"/>
    <col min="15" max="15" width="34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27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35</v>
      </c>
    </row>
    <row r="2" spans="1:23" x14ac:dyDescent="0.2">
      <c r="A2">
        <v>1</v>
      </c>
      <c r="B2" t="s">
        <v>5</v>
      </c>
      <c r="C2">
        <v>1971</v>
      </c>
      <c r="D2" t="s">
        <v>6</v>
      </c>
      <c r="E2" t="s">
        <v>7</v>
      </c>
      <c r="F2">
        <v>41.248987</v>
      </c>
      <c r="G2">
        <v>-72.757858999999996</v>
      </c>
      <c r="H2" t="s">
        <v>24</v>
      </c>
      <c r="I2" t="s">
        <v>25</v>
      </c>
      <c r="J2">
        <v>9</v>
      </c>
      <c r="K2">
        <v>161</v>
      </c>
      <c r="L2">
        <v>43548</v>
      </c>
      <c r="M2">
        <v>2.4321423382163316</v>
      </c>
      <c r="N2">
        <v>31</v>
      </c>
      <c r="O2">
        <v>34</v>
      </c>
      <c r="P2" t="s">
        <v>26</v>
      </c>
      <c r="Q2">
        <v>1</v>
      </c>
      <c r="R2">
        <v>0.40400000000000003</v>
      </c>
      <c r="T2">
        <v>0.63</v>
      </c>
      <c r="W2" t="s">
        <v>37</v>
      </c>
    </row>
    <row r="3" spans="1:23" x14ac:dyDescent="0.2">
      <c r="A3" s="1">
        <v>2</v>
      </c>
      <c r="B3" s="1" t="s">
        <v>28</v>
      </c>
      <c r="C3" s="1">
        <v>1999</v>
      </c>
      <c r="D3" s="1" t="s">
        <v>29</v>
      </c>
      <c r="E3" s="1" t="s">
        <v>30</v>
      </c>
      <c r="F3" s="1">
        <v>-25.313081</v>
      </c>
      <c r="G3" s="1">
        <v>-65.445718999999997</v>
      </c>
      <c r="H3" s="1" t="s">
        <v>31</v>
      </c>
      <c r="I3" s="1" t="s">
        <v>32</v>
      </c>
      <c r="J3" s="1">
        <v>9</v>
      </c>
      <c r="K3" s="1">
        <v>1686</v>
      </c>
      <c r="L3" s="1">
        <v>625163</v>
      </c>
      <c r="M3">
        <v>2.5691356962891736</v>
      </c>
      <c r="N3">
        <v>23</v>
      </c>
      <c r="P3" t="s">
        <v>33</v>
      </c>
      <c r="Q3">
        <v>1</v>
      </c>
      <c r="R3" s="2">
        <v>0.19</v>
      </c>
      <c r="S3" s="2">
        <v>5.6000000000000001E-2</v>
      </c>
      <c r="T3" s="2">
        <v>0.63</v>
      </c>
      <c r="U3" s="2" t="s">
        <v>34</v>
      </c>
      <c r="W3" t="s">
        <v>36</v>
      </c>
    </row>
    <row r="4" spans="1:23" x14ac:dyDescent="0.2">
      <c r="A4">
        <v>3</v>
      </c>
      <c r="B4" t="s">
        <v>38</v>
      </c>
      <c r="C4" t="s">
        <v>39</v>
      </c>
      <c r="D4" t="s">
        <v>6</v>
      </c>
      <c r="E4" t="s">
        <v>7</v>
      </c>
      <c r="F4">
        <v>42.360199999999999</v>
      </c>
      <c r="G4">
        <v>-71.052400000000006</v>
      </c>
      <c r="H4" t="s">
        <v>40</v>
      </c>
      <c r="I4" t="s">
        <v>25</v>
      </c>
      <c r="J4">
        <v>9</v>
      </c>
      <c r="K4">
        <v>10000</v>
      </c>
      <c r="L4">
        <v>1200000</v>
      </c>
      <c r="M4">
        <v>2.0791812460476247</v>
      </c>
      <c r="N4">
        <v>48</v>
      </c>
      <c r="O4">
        <v>51</v>
      </c>
      <c r="P4" t="s">
        <v>41</v>
      </c>
      <c r="Q4">
        <v>5</v>
      </c>
      <c r="R4" s="2">
        <v>0.04</v>
      </c>
      <c r="S4" s="2">
        <v>5.6000000000000001E-2</v>
      </c>
      <c r="T4" s="2">
        <v>0.06</v>
      </c>
      <c r="U4" s="2" t="s">
        <v>34</v>
      </c>
      <c r="W4" t="s">
        <v>36</v>
      </c>
    </row>
    <row r="5" spans="1:23" x14ac:dyDescent="0.2">
      <c r="A5">
        <v>4</v>
      </c>
      <c r="B5" t="s">
        <v>42</v>
      </c>
      <c r="C5" t="s">
        <v>43</v>
      </c>
      <c r="D5" t="s">
        <v>6</v>
      </c>
      <c r="E5" t="s">
        <v>7</v>
      </c>
      <c r="F5">
        <v>53.433934000000001</v>
      </c>
      <c r="G5">
        <v>5.5077610000000004</v>
      </c>
      <c r="H5" t="s">
        <v>44</v>
      </c>
      <c r="I5" t="s">
        <v>45</v>
      </c>
      <c r="J5">
        <v>18</v>
      </c>
      <c r="K5">
        <v>240000</v>
      </c>
      <c r="L5">
        <v>162000000</v>
      </c>
      <c r="M5">
        <v>2.8293037728310249</v>
      </c>
      <c r="N5">
        <v>25</v>
      </c>
      <c r="P5" t="s">
        <v>46</v>
      </c>
      <c r="Q5">
        <v>3</v>
      </c>
      <c r="R5">
        <v>0.40699999999999997</v>
      </c>
      <c r="T5">
        <v>0.89600000000000002</v>
      </c>
      <c r="W5" t="s">
        <v>37</v>
      </c>
    </row>
    <row r="6" spans="1:23" x14ac:dyDescent="0.2">
      <c r="A6">
        <v>5</v>
      </c>
      <c r="B6" t="s">
        <v>47</v>
      </c>
      <c r="C6">
        <v>2005</v>
      </c>
      <c r="D6" t="s">
        <v>6</v>
      </c>
      <c r="E6" t="s">
        <v>7</v>
      </c>
      <c r="F6">
        <v>-6.0408619999999997</v>
      </c>
      <c r="G6">
        <v>106.58407200000001</v>
      </c>
      <c r="H6" t="s">
        <v>48</v>
      </c>
      <c r="I6" t="s">
        <v>49</v>
      </c>
      <c r="J6">
        <v>18</v>
      </c>
      <c r="K6">
        <v>10000</v>
      </c>
      <c r="L6">
        <v>528700</v>
      </c>
      <c r="M6">
        <v>1.7232093104051114</v>
      </c>
      <c r="N6">
        <v>48</v>
      </c>
      <c r="P6" t="s">
        <v>26</v>
      </c>
      <c r="Q6">
        <v>1</v>
      </c>
      <c r="R6" s="2">
        <v>0.13</v>
      </c>
      <c r="S6" s="2">
        <v>0.05</v>
      </c>
      <c r="T6" s="2">
        <v>0.22</v>
      </c>
      <c r="U6" s="2" t="s">
        <v>34</v>
      </c>
      <c r="W6" t="s">
        <v>36</v>
      </c>
    </row>
    <row r="7" spans="1:23" x14ac:dyDescent="0.2">
      <c r="A7">
        <v>6</v>
      </c>
      <c r="B7" t="s">
        <v>50</v>
      </c>
      <c r="C7">
        <v>1988</v>
      </c>
      <c r="D7" t="s">
        <v>29</v>
      </c>
      <c r="E7" t="s">
        <v>30</v>
      </c>
      <c r="F7">
        <v>-30.6008</v>
      </c>
      <c r="G7">
        <v>25.494499999999999</v>
      </c>
      <c r="H7" t="s">
        <v>51</v>
      </c>
      <c r="I7" t="s">
        <v>52</v>
      </c>
      <c r="J7">
        <v>6</v>
      </c>
      <c r="K7">
        <v>10000</v>
      </c>
      <c r="L7">
        <v>450000</v>
      </c>
      <c r="M7">
        <v>1.6532125137753437</v>
      </c>
      <c r="N7">
        <v>13</v>
      </c>
      <c r="P7" t="s">
        <v>53</v>
      </c>
      <c r="Q7">
        <v>1</v>
      </c>
      <c r="R7" s="2">
        <v>0.13</v>
      </c>
      <c r="S7" s="2">
        <v>0.05</v>
      </c>
      <c r="T7" s="2">
        <v>0.22</v>
      </c>
      <c r="U7" s="2" t="s">
        <v>34</v>
      </c>
      <c r="W7" t="s">
        <v>36</v>
      </c>
    </row>
    <row r="8" spans="1:23" x14ac:dyDescent="0.2">
      <c r="A8" t="s">
        <v>54</v>
      </c>
      <c r="B8" t="s">
        <v>55</v>
      </c>
      <c r="D8" t="s">
        <v>6</v>
      </c>
      <c r="E8" t="s">
        <v>7</v>
      </c>
      <c r="F8">
        <v>-8.2457689999999992</v>
      </c>
      <c r="G8">
        <v>147.03445199999999</v>
      </c>
      <c r="H8" t="s">
        <v>56</v>
      </c>
      <c r="I8" t="s">
        <v>57</v>
      </c>
      <c r="J8">
        <v>5</v>
      </c>
      <c r="R8">
        <v>8.7999999999999995E-2</v>
      </c>
      <c r="W8" t="s">
        <v>37</v>
      </c>
    </row>
    <row r="9" spans="1:23" x14ac:dyDescent="0.2">
      <c r="A9" t="s">
        <v>58</v>
      </c>
      <c r="B9" t="s">
        <v>55</v>
      </c>
      <c r="D9" t="s">
        <v>6</v>
      </c>
      <c r="E9" t="s">
        <v>59</v>
      </c>
      <c r="F9">
        <v>-9.5909030000000008</v>
      </c>
      <c r="G9">
        <v>160.283241</v>
      </c>
      <c r="H9" t="s">
        <v>60</v>
      </c>
      <c r="I9" t="s">
        <v>57</v>
      </c>
      <c r="J9">
        <v>26</v>
      </c>
      <c r="M9">
        <v>4</v>
      </c>
      <c r="R9">
        <v>0.29799999999999999</v>
      </c>
      <c r="W9" t="s">
        <v>37</v>
      </c>
    </row>
    <row r="10" spans="1:23" x14ac:dyDescent="0.2">
      <c r="A10">
        <v>8</v>
      </c>
      <c r="B10" t="s">
        <v>61</v>
      </c>
      <c r="C10">
        <v>2003</v>
      </c>
      <c r="D10" t="s">
        <v>29</v>
      </c>
      <c r="E10" t="s">
        <v>30</v>
      </c>
      <c r="F10">
        <v>-20.983332999999998</v>
      </c>
      <c r="G10">
        <v>-55.183332999999998</v>
      </c>
      <c r="H10" t="s">
        <v>62</v>
      </c>
      <c r="I10" t="s">
        <v>32</v>
      </c>
      <c r="J10">
        <v>8</v>
      </c>
      <c r="K10">
        <v>1200</v>
      </c>
      <c r="L10">
        <v>6075</v>
      </c>
      <c r="M10">
        <v>0.70436503622272495</v>
      </c>
      <c r="N10">
        <v>71</v>
      </c>
      <c r="O10">
        <v>83</v>
      </c>
      <c r="P10" t="s">
        <v>63</v>
      </c>
      <c r="Q10">
        <v>1</v>
      </c>
      <c r="R10" s="2">
        <v>0.67</v>
      </c>
      <c r="S10" s="2">
        <v>0.18</v>
      </c>
      <c r="T10" s="2">
        <v>0.66</v>
      </c>
      <c r="U10" s="2" t="s">
        <v>34</v>
      </c>
      <c r="W10" t="s">
        <v>36</v>
      </c>
    </row>
    <row r="11" spans="1:23" x14ac:dyDescent="0.2">
      <c r="A11">
        <v>10</v>
      </c>
      <c r="B11" t="s">
        <v>64</v>
      </c>
      <c r="C11">
        <v>1995</v>
      </c>
      <c r="D11" t="s">
        <v>29</v>
      </c>
      <c r="E11" t="s">
        <v>30</v>
      </c>
      <c r="F11">
        <v>-20.75</v>
      </c>
      <c r="G11">
        <v>-42.833333000000003</v>
      </c>
      <c r="H11" t="s">
        <v>65</v>
      </c>
      <c r="I11" t="s">
        <v>32</v>
      </c>
      <c r="J11">
        <v>17</v>
      </c>
      <c r="K11">
        <v>3.21</v>
      </c>
      <c r="L11">
        <v>93.37</v>
      </c>
      <c r="M11">
        <v>1.4637023264019826</v>
      </c>
      <c r="P11" t="s">
        <v>66</v>
      </c>
      <c r="Q11">
        <v>1</v>
      </c>
      <c r="R11">
        <v>0.52500000000000002</v>
      </c>
      <c r="S11" s="2">
        <v>3.4810000000000001E-2</v>
      </c>
      <c r="T11" s="2">
        <v>0.93</v>
      </c>
      <c r="U11" s="3" t="s">
        <v>34</v>
      </c>
      <c r="V11" t="s">
        <v>67</v>
      </c>
      <c r="W11" t="s">
        <v>37</v>
      </c>
    </row>
    <row r="12" spans="1:23" x14ac:dyDescent="0.2">
      <c r="A12">
        <v>11</v>
      </c>
      <c r="B12" t="s">
        <v>68</v>
      </c>
      <c r="C12">
        <v>2002</v>
      </c>
      <c r="D12" t="s">
        <v>6</v>
      </c>
      <c r="E12" t="s">
        <v>59</v>
      </c>
      <c r="F12">
        <v>-21.269656999999999</v>
      </c>
      <c r="G12">
        <v>-175.04349999999999</v>
      </c>
      <c r="H12" t="s">
        <v>69</v>
      </c>
      <c r="I12" t="s">
        <v>70</v>
      </c>
      <c r="J12">
        <v>7</v>
      </c>
      <c r="K12">
        <v>87000000</v>
      </c>
      <c r="L12">
        <v>18272000000</v>
      </c>
      <c r="M12">
        <v>2.3222668339471353</v>
      </c>
      <c r="N12">
        <v>53</v>
      </c>
      <c r="P12" t="s">
        <v>71</v>
      </c>
      <c r="Q12">
        <v>2</v>
      </c>
      <c r="R12">
        <v>0.19</v>
      </c>
      <c r="S12" s="2">
        <v>0.08</v>
      </c>
      <c r="T12">
        <v>0.43</v>
      </c>
      <c r="U12" s="3" t="s">
        <v>72</v>
      </c>
      <c r="V12" t="s">
        <v>67</v>
      </c>
      <c r="W12" t="s">
        <v>37</v>
      </c>
    </row>
    <row r="13" spans="1:23" x14ac:dyDescent="0.2">
      <c r="A13">
        <v>12</v>
      </c>
      <c r="B13" t="s">
        <v>73</v>
      </c>
      <c r="C13" t="s">
        <v>79</v>
      </c>
      <c r="D13" t="s">
        <v>6</v>
      </c>
      <c r="E13" t="s">
        <v>74</v>
      </c>
      <c r="F13">
        <v>-9.8628</v>
      </c>
      <c r="G13">
        <v>124.331</v>
      </c>
      <c r="H13" t="s">
        <v>75</v>
      </c>
      <c r="I13" t="s">
        <v>49</v>
      </c>
      <c r="J13">
        <v>5</v>
      </c>
      <c r="K13">
        <v>140000000</v>
      </c>
      <c r="L13">
        <v>30777000000</v>
      </c>
      <c r="M13">
        <v>2.3420982488574045</v>
      </c>
      <c r="N13">
        <v>154</v>
      </c>
      <c r="P13" t="s">
        <v>76</v>
      </c>
      <c r="Q13">
        <v>2</v>
      </c>
      <c r="R13" s="2">
        <v>0.39</v>
      </c>
      <c r="S13" s="2">
        <v>0.113</v>
      </c>
      <c r="T13" s="2">
        <v>0.67</v>
      </c>
      <c r="U13" s="2" t="s">
        <v>34</v>
      </c>
      <c r="W13" t="s">
        <v>36</v>
      </c>
    </row>
    <row r="14" spans="1:23" x14ac:dyDescent="0.2">
      <c r="A14">
        <v>13</v>
      </c>
      <c r="B14" t="s">
        <v>77</v>
      </c>
      <c r="C14">
        <v>2008</v>
      </c>
      <c r="D14" t="s">
        <v>6</v>
      </c>
      <c r="E14" t="s">
        <v>59</v>
      </c>
      <c r="F14">
        <v>-9.1552819999999997</v>
      </c>
      <c r="G14">
        <v>159.799091</v>
      </c>
      <c r="H14" t="s">
        <v>78</v>
      </c>
      <c r="I14" t="s">
        <v>57</v>
      </c>
      <c r="K14">
        <v>183000</v>
      </c>
      <c r="L14">
        <v>5302000000000000</v>
      </c>
      <c r="M14">
        <v>10.461988633666644</v>
      </c>
      <c r="N14">
        <v>237</v>
      </c>
      <c r="P14" t="s">
        <v>80</v>
      </c>
      <c r="Q14">
        <v>3</v>
      </c>
      <c r="R14" s="4">
        <v>0.09</v>
      </c>
      <c r="S14" s="4">
        <v>0.04</v>
      </c>
      <c r="T14" s="4">
        <v>0.09</v>
      </c>
      <c r="U14" s="4" t="s">
        <v>72</v>
      </c>
      <c r="V14" t="s">
        <v>67</v>
      </c>
      <c r="W14" t="s">
        <v>36</v>
      </c>
    </row>
    <row r="15" spans="1:23" x14ac:dyDescent="0.2">
      <c r="A15" s="1" t="s">
        <v>81</v>
      </c>
      <c r="B15" s="1" t="s">
        <v>82</v>
      </c>
      <c r="C15" s="1" t="s">
        <v>83</v>
      </c>
      <c r="D15" s="1" t="s">
        <v>6</v>
      </c>
      <c r="E15" s="1" t="s">
        <v>59</v>
      </c>
      <c r="F15" s="1">
        <v>26.731300000000001</v>
      </c>
      <c r="G15" s="1">
        <v>-110.7122</v>
      </c>
      <c r="H15" s="1" t="s">
        <v>148</v>
      </c>
      <c r="I15" s="1" t="s">
        <v>32</v>
      </c>
      <c r="J15" s="1">
        <v>37</v>
      </c>
      <c r="K15" s="1">
        <v>4000</v>
      </c>
      <c r="L15" s="1">
        <v>1173400000</v>
      </c>
      <c r="M15" s="1">
        <v>5.467386093</v>
      </c>
      <c r="N15" s="1">
        <v>65</v>
      </c>
      <c r="P15" t="s">
        <v>84</v>
      </c>
      <c r="Q15">
        <v>3</v>
      </c>
      <c r="R15">
        <v>0.33</v>
      </c>
      <c r="S15" s="5"/>
      <c r="T15">
        <v>0.66</v>
      </c>
      <c r="U15" s="4" t="s">
        <v>34</v>
      </c>
      <c r="V15" t="s">
        <v>88</v>
      </c>
      <c r="W15" t="s">
        <v>37</v>
      </c>
    </row>
    <row r="16" spans="1:23" x14ac:dyDescent="0.2">
      <c r="A16" t="s">
        <v>85</v>
      </c>
      <c r="B16" t="s">
        <v>86</v>
      </c>
      <c r="C16" t="s">
        <v>83</v>
      </c>
      <c r="D16" t="s">
        <v>6</v>
      </c>
      <c r="E16" t="s">
        <v>59</v>
      </c>
      <c r="F16">
        <v>26.731300000000001</v>
      </c>
      <c r="G16">
        <v>-110.7122</v>
      </c>
      <c r="H16" t="s">
        <v>148</v>
      </c>
      <c r="I16" t="s">
        <v>32</v>
      </c>
      <c r="J16">
        <v>37</v>
      </c>
      <c r="K16">
        <v>4000</v>
      </c>
      <c r="L16">
        <v>1173400000</v>
      </c>
      <c r="M16">
        <v>5.4673860925523501</v>
      </c>
      <c r="N16">
        <v>65</v>
      </c>
      <c r="P16" t="s">
        <v>87</v>
      </c>
      <c r="Q16">
        <v>3</v>
      </c>
      <c r="R16">
        <v>0.11</v>
      </c>
      <c r="S16" s="5"/>
      <c r="T16">
        <v>0.24</v>
      </c>
      <c r="U16" s="4" t="s">
        <v>34</v>
      </c>
      <c r="V16" t="s">
        <v>89</v>
      </c>
      <c r="W16" t="s">
        <v>37</v>
      </c>
    </row>
    <row r="17" spans="1:23" x14ac:dyDescent="0.2">
      <c r="A17">
        <v>15</v>
      </c>
      <c r="B17" t="s">
        <v>90</v>
      </c>
      <c r="D17" t="s">
        <v>6</v>
      </c>
      <c r="E17" t="s">
        <v>7</v>
      </c>
      <c r="F17">
        <v>-11.968581</v>
      </c>
      <c r="G17">
        <v>135.69288599999999</v>
      </c>
      <c r="H17" t="s">
        <v>91</v>
      </c>
      <c r="I17" t="s">
        <v>57</v>
      </c>
      <c r="J17">
        <v>34</v>
      </c>
      <c r="K17">
        <v>15000</v>
      </c>
      <c r="L17">
        <v>209730000</v>
      </c>
      <c r="M17">
        <v>4.1455692977929894</v>
      </c>
      <c r="N17">
        <v>74</v>
      </c>
      <c r="P17" t="s">
        <v>92</v>
      </c>
      <c r="Q17">
        <v>2</v>
      </c>
      <c r="R17">
        <v>0.28999999999999998</v>
      </c>
      <c r="S17" s="4">
        <v>0.03</v>
      </c>
      <c r="T17">
        <v>0.71</v>
      </c>
      <c r="U17" s="4" t="s">
        <v>34</v>
      </c>
      <c r="W17" t="s">
        <v>93</v>
      </c>
    </row>
    <row r="18" spans="1:23" x14ac:dyDescent="0.2">
      <c r="A18">
        <v>16</v>
      </c>
      <c r="B18" t="s">
        <v>94</v>
      </c>
      <c r="D18" t="s">
        <v>6</v>
      </c>
      <c r="E18" t="s">
        <v>7</v>
      </c>
      <c r="F18">
        <v>18.728625000000001</v>
      </c>
      <c r="G18">
        <v>-71.116238999999993</v>
      </c>
      <c r="H18" t="s">
        <v>95</v>
      </c>
      <c r="I18" t="s">
        <v>32</v>
      </c>
      <c r="K18">
        <v>26000000</v>
      </c>
      <c r="L18">
        <v>114525000000</v>
      </c>
      <c r="M18">
        <v>3.6439269524773032</v>
      </c>
      <c r="N18">
        <v>383</v>
      </c>
      <c r="P18" t="s">
        <v>96</v>
      </c>
      <c r="Q18">
        <v>1</v>
      </c>
      <c r="R18">
        <v>0.28000000000000003</v>
      </c>
      <c r="S18" s="4">
        <v>0.06</v>
      </c>
      <c r="T18" s="6">
        <v>0.47</v>
      </c>
      <c r="U18" s="4" t="s">
        <v>34</v>
      </c>
      <c r="W18" t="s">
        <v>93</v>
      </c>
    </row>
    <row r="19" spans="1:23" x14ac:dyDescent="0.2">
      <c r="A19">
        <v>17</v>
      </c>
      <c r="B19" t="s">
        <v>97</v>
      </c>
      <c r="C19" t="s">
        <v>99</v>
      </c>
      <c r="D19" t="s">
        <v>29</v>
      </c>
      <c r="E19" t="s">
        <v>30</v>
      </c>
      <c r="F19">
        <v>-2.5</v>
      </c>
      <c r="G19">
        <v>-54.95</v>
      </c>
      <c r="H19" t="s">
        <v>98</v>
      </c>
      <c r="I19" t="s">
        <v>32</v>
      </c>
      <c r="J19">
        <v>26</v>
      </c>
      <c r="K19">
        <v>23892.000000000004</v>
      </c>
      <c r="L19">
        <v>3610000</v>
      </c>
      <c r="M19">
        <v>2.1792546958306236</v>
      </c>
      <c r="N19">
        <v>268</v>
      </c>
      <c r="P19" t="s">
        <v>100</v>
      </c>
      <c r="Q19">
        <v>3</v>
      </c>
      <c r="R19" s="2">
        <v>0.04</v>
      </c>
      <c r="S19" s="2">
        <v>0.01</v>
      </c>
      <c r="T19" s="2">
        <v>0.3</v>
      </c>
      <c r="U19" s="2" t="s">
        <v>34</v>
      </c>
      <c r="W19" t="s">
        <v>36</v>
      </c>
    </row>
    <row r="20" spans="1:23" x14ac:dyDescent="0.2">
      <c r="A20" t="s">
        <v>101</v>
      </c>
      <c r="B20" t="s">
        <v>102</v>
      </c>
      <c r="D20" t="s">
        <v>6</v>
      </c>
      <c r="E20" t="s">
        <v>59</v>
      </c>
      <c r="F20">
        <v>33.309075</v>
      </c>
      <c r="G20">
        <v>129.675633</v>
      </c>
      <c r="H20" t="s">
        <v>103</v>
      </c>
      <c r="I20" t="s">
        <v>45</v>
      </c>
      <c r="J20">
        <v>4</v>
      </c>
      <c r="K20">
        <v>134000000</v>
      </c>
      <c r="L20">
        <v>79000000000</v>
      </c>
      <c r="M20">
        <v>2.7705222929256337</v>
      </c>
      <c r="N20">
        <v>83</v>
      </c>
      <c r="R20">
        <v>0.22</v>
      </c>
      <c r="W20" t="s">
        <v>37</v>
      </c>
    </row>
    <row r="21" spans="1:23" x14ac:dyDescent="0.2">
      <c r="A21" t="s">
        <v>104</v>
      </c>
      <c r="B21" t="s">
        <v>102</v>
      </c>
      <c r="D21" t="s">
        <v>6</v>
      </c>
      <c r="E21" s="7" t="s">
        <v>7</v>
      </c>
      <c r="F21">
        <v>35.007123</v>
      </c>
      <c r="G21">
        <v>127.717349</v>
      </c>
      <c r="H21" t="s">
        <v>105</v>
      </c>
      <c r="I21" t="s">
        <v>45</v>
      </c>
      <c r="J21">
        <v>7</v>
      </c>
      <c r="K21">
        <v>5900000</v>
      </c>
      <c r="L21">
        <v>24600000000</v>
      </c>
      <c r="M21">
        <v>3.6200830954612351</v>
      </c>
      <c r="N21">
        <v>66</v>
      </c>
      <c r="R21">
        <v>0.15</v>
      </c>
      <c r="W21" t="s">
        <v>37</v>
      </c>
    </row>
    <row r="22" spans="1:23" x14ac:dyDescent="0.2">
      <c r="A22" s="1">
        <v>19</v>
      </c>
      <c r="B22" s="1" t="s">
        <v>106</v>
      </c>
      <c r="C22" s="1">
        <v>1996</v>
      </c>
      <c r="D22" s="1" t="s">
        <v>6</v>
      </c>
      <c r="E22" s="1" t="s">
        <v>74</v>
      </c>
      <c r="F22" s="1">
        <v>-17.613219000000001</v>
      </c>
      <c r="G22" s="1">
        <v>-149.53079</v>
      </c>
      <c r="H22" s="1" t="s">
        <v>107</v>
      </c>
      <c r="I22" s="1" t="s">
        <v>70</v>
      </c>
      <c r="J22" s="1">
        <v>13</v>
      </c>
      <c r="K22" s="1">
        <v>2600000</v>
      </c>
      <c r="L22" s="1">
        <v>316000000</v>
      </c>
      <c r="M22" s="1">
        <v>2.0847137349999998</v>
      </c>
      <c r="N22" s="1">
        <v>38</v>
      </c>
      <c r="P22" t="s">
        <v>108</v>
      </c>
      <c r="Q22">
        <v>1</v>
      </c>
      <c r="R22" s="2">
        <v>0.21</v>
      </c>
      <c r="S22" s="2">
        <v>0.15</v>
      </c>
      <c r="T22" s="2">
        <v>0.06</v>
      </c>
      <c r="U22" s="2" t="s">
        <v>72</v>
      </c>
      <c r="W22" t="s">
        <v>36</v>
      </c>
    </row>
    <row r="23" spans="1:23" x14ac:dyDescent="0.2">
      <c r="A23" t="s">
        <v>109</v>
      </c>
      <c r="B23" t="s">
        <v>110</v>
      </c>
      <c r="D23" t="s">
        <v>6</v>
      </c>
      <c r="E23" t="s">
        <v>59</v>
      </c>
      <c r="F23">
        <v>-17.613219000000001</v>
      </c>
      <c r="G23">
        <v>-149.53078600000001</v>
      </c>
      <c r="H23" t="s">
        <v>107</v>
      </c>
      <c r="I23" t="s">
        <v>70</v>
      </c>
      <c r="N23">
        <v>38</v>
      </c>
      <c r="R23">
        <v>0.22</v>
      </c>
      <c r="V23" t="s">
        <v>111</v>
      </c>
      <c r="W23" t="s">
        <v>37</v>
      </c>
    </row>
    <row r="24" spans="1:23" x14ac:dyDescent="0.2">
      <c r="A24" t="s">
        <v>113</v>
      </c>
      <c r="B24" t="s">
        <v>110</v>
      </c>
      <c r="D24" t="s">
        <v>6</v>
      </c>
      <c r="E24" t="s">
        <v>59</v>
      </c>
      <c r="F24">
        <v>-9.1552819999999997</v>
      </c>
      <c r="G24">
        <v>159.799091</v>
      </c>
      <c r="H24" t="s">
        <v>114</v>
      </c>
      <c r="I24" t="s">
        <v>70</v>
      </c>
      <c r="N24">
        <v>83</v>
      </c>
      <c r="R24">
        <v>0.14000000000000001</v>
      </c>
      <c r="V24" t="s">
        <v>112</v>
      </c>
      <c r="W24" t="s">
        <v>37</v>
      </c>
    </row>
    <row r="25" spans="1:23" x14ac:dyDescent="0.2">
      <c r="A25">
        <v>22</v>
      </c>
      <c r="B25" t="s">
        <v>115</v>
      </c>
      <c r="D25" t="s">
        <v>6</v>
      </c>
      <c r="E25" t="s">
        <v>59</v>
      </c>
      <c r="F25">
        <v>34.523924000000001</v>
      </c>
      <c r="G25">
        <v>139.28046699999999</v>
      </c>
      <c r="H25" t="s">
        <v>116</v>
      </c>
      <c r="I25" t="s">
        <v>45</v>
      </c>
      <c r="R25">
        <v>7.0000000000000007E-2</v>
      </c>
      <c r="V25" t="s">
        <v>117</v>
      </c>
      <c r="W25" t="s">
        <v>37</v>
      </c>
    </row>
    <row r="26" spans="1:23" x14ac:dyDescent="0.2">
      <c r="A26">
        <v>23</v>
      </c>
      <c r="B26" t="s">
        <v>118</v>
      </c>
      <c r="D26" t="s">
        <v>29</v>
      </c>
      <c r="E26" t="s">
        <v>30</v>
      </c>
      <c r="F26">
        <v>32.804543000000002</v>
      </c>
      <c r="G26">
        <v>-117.066751</v>
      </c>
      <c r="H26" t="s">
        <v>119</v>
      </c>
      <c r="I26" t="s">
        <v>25</v>
      </c>
      <c r="J26">
        <v>40</v>
      </c>
      <c r="K26">
        <v>4000</v>
      </c>
      <c r="L26">
        <v>1016100</v>
      </c>
      <c r="M26">
        <v>2.4048764600363302</v>
      </c>
      <c r="N26">
        <v>50</v>
      </c>
      <c r="P26" t="s">
        <v>120</v>
      </c>
      <c r="Q26">
        <v>2</v>
      </c>
      <c r="R26" s="8">
        <v>0.39</v>
      </c>
      <c r="S26" s="8">
        <v>0.06</v>
      </c>
      <c r="T26" s="8">
        <v>0.5</v>
      </c>
      <c r="U26" s="8" t="s">
        <v>34</v>
      </c>
      <c r="W26" t="s">
        <v>36</v>
      </c>
    </row>
    <row r="27" spans="1:23" x14ac:dyDescent="0.2">
      <c r="A27" s="1">
        <v>24</v>
      </c>
      <c r="B27" s="1" t="s">
        <v>121</v>
      </c>
      <c r="C27" s="1"/>
      <c r="D27" s="1" t="s">
        <v>6</v>
      </c>
      <c r="E27" s="1" t="s">
        <v>7</v>
      </c>
      <c r="F27" s="1">
        <v>24.633299999999998</v>
      </c>
      <c r="G27" s="1">
        <v>-82.874899999999997</v>
      </c>
      <c r="H27" s="1" t="s">
        <v>122</v>
      </c>
      <c r="I27" s="1" t="s">
        <v>32</v>
      </c>
      <c r="J27" s="1">
        <v>5</v>
      </c>
      <c r="K27" s="1">
        <v>8000</v>
      </c>
      <c r="L27" s="1">
        <v>260000</v>
      </c>
      <c r="M27" s="1">
        <v>1.511883361</v>
      </c>
      <c r="N27" s="1">
        <v>17</v>
      </c>
      <c r="P27" t="s">
        <v>123</v>
      </c>
      <c r="Q27">
        <v>1</v>
      </c>
      <c r="R27" s="8">
        <v>0.28000000000000003</v>
      </c>
      <c r="S27" s="8">
        <v>0.15</v>
      </c>
      <c r="T27" s="8">
        <v>0.39</v>
      </c>
      <c r="U27" s="8" t="s">
        <v>72</v>
      </c>
      <c r="W27" t="s">
        <v>36</v>
      </c>
    </row>
    <row r="28" spans="1:23" x14ac:dyDescent="0.2">
      <c r="A28">
        <v>25</v>
      </c>
      <c r="B28" t="s">
        <v>124</v>
      </c>
      <c r="D28" t="s">
        <v>6</v>
      </c>
      <c r="E28" t="s">
        <v>59</v>
      </c>
      <c r="F28">
        <v>32.733338000000003</v>
      </c>
      <c r="G28">
        <v>-16.918018</v>
      </c>
      <c r="H28" t="s">
        <v>125</v>
      </c>
      <c r="I28" t="s">
        <v>45</v>
      </c>
      <c r="J28">
        <v>4</v>
      </c>
      <c r="K28">
        <v>2730000</v>
      </c>
      <c r="L28">
        <v>741000000</v>
      </c>
      <c r="M28">
        <v>2.4336555609385719</v>
      </c>
      <c r="N28">
        <v>27</v>
      </c>
      <c r="P28" t="s">
        <v>126</v>
      </c>
      <c r="Q28">
        <v>0</v>
      </c>
      <c r="R28" s="8">
        <v>0.43</v>
      </c>
      <c r="S28" s="8">
        <v>0.1</v>
      </c>
      <c r="T28" s="8">
        <v>0.84</v>
      </c>
      <c r="U28" s="8" t="s">
        <v>72</v>
      </c>
      <c r="W28" t="s">
        <v>36</v>
      </c>
    </row>
    <row r="29" spans="1:23" x14ac:dyDescent="0.2">
      <c r="A29">
        <v>26</v>
      </c>
      <c r="B29" t="s">
        <v>127</v>
      </c>
      <c r="D29" t="s">
        <v>6</v>
      </c>
      <c r="E29" t="s">
        <v>7</v>
      </c>
      <c r="F29">
        <v>42.772157999999997</v>
      </c>
      <c r="G29">
        <v>10.254030999999999</v>
      </c>
      <c r="H29" t="s">
        <v>128</v>
      </c>
      <c r="I29" t="s">
        <v>45</v>
      </c>
      <c r="J29">
        <v>21</v>
      </c>
      <c r="R29">
        <v>0.23</v>
      </c>
      <c r="T29">
        <v>0.74</v>
      </c>
      <c r="W29" t="s">
        <v>37</v>
      </c>
    </row>
    <row r="30" spans="1:23" x14ac:dyDescent="0.2">
      <c r="A30">
        <v>27</v>
      </c>
      <c r="B30" t="s">
        <v>129</v>
      </c>
      <c r="D30" t="s">
        <v>6</v>
      </c>
      <c r="E30" s="7" t="s">
        <v>7</v>
      </c>
      <c r="F30">
        <v>24.606083999999999</v>
      </c>
      <c r="G30">
        <v>-81.590182999999996</v>
      </c>
      <c r="H30" t="s">
        <v>130</v>
      </c>
      <c r="I30" t="s">
        <v>32</v>
      </c>
      <c r="J30">
        <v>81</v>
      </c>
      <c r="K30">
        <v>0.3</v>
      </c>
      <c r="L30">
        <v>877</v>
      </c>
      <c r="N30">
        <v>5</v>
      </c>
      <c r="P30" t="s">
        <v>134</v>
      </c>
      <c r="Q30">
        <v>1</v>
      </c>
      <c r="R30">
        <v>0.21</v>
      </c>
      <c r="T30">
        <v>0.9</v>
      </c>
      <c r="V30" t="s">
        <v>131</v>
      </c>
      <c r="W30" t="s">
        <v>37</v>
      </c>
    </row>
    <row r="31" spans="1:23" x14ac:dyDescent="0.2">
      <c r="A31">
        <v>28</v>
      </c>
      <c r="B31" t="s">
        <v>132</v>
      </c>
      <c r="D31" t="s">
        <v>29</v>
      </c>
      <c r="E31" t="s">
        <v>30</v>
      </c>
      <c r="F31">
        <v>59.410957000000003</v>
      </c>
      <c r="G31">
        <v>17.194889</v>
      </c>
      <c r="H31" t="s">
        <v>133</v>
      </c>
      <c r="I31" t="s">
        <v>45</v>
      </c>
      <c r="K31">
        <v>1800</v>
      </c>
      <c r="L31">
        <v>89600</v>
      </c>
      <c r="M31">
        <v>1.6970355045588192</v>
      </c>
      <c r="N31">
        <v>23</v>
      </c>
      <c r="P31" t="s">
        <v>135</v>
      </c>
      <c r="Q31">
        <v>1</v>
      </c>
      <c r="R31">
        <v>-0.04</v>
      </c>
      <c r="T31">
        <v>0.3</v>
      </c>
      <c r="W31" t="s">
        <v>37</v>
      </c>
    </row>
    <row r="32" spans="1:23" x14ac:dyDescent="0.2">
      <c r="A32">
        <v>29</v>
      </c>
      <c r="B32" t="s">
        <v>136</v>
      </c>
      <c r="D32" t="s">
        <v>6</v>
      </c>
      <c r="E32" t="s">
        <v>59</v>
      </c>
      <c r="F32">
        <v>33.5</v>
      </c>
      <c r="G32">
        <v>132</v>
      </c>
      <c r="H32" t="s">
        <v>137</v>
      </c>
      <c r="I32" t="s">
        <v>45</v>
      </c>
      <c r="J32">
        <v>4</v>
      </c>
      <c r="L32">
        <v>36000000000</v>
      </c>
      <c r="M32">
        <v>79000000000</v>
      </c>
      <c r="R32" s="8">
        <v>-0.33</v>
      </c>
      <c r="S32" s="8">
        <v>0.54</v>
      </c>
      <c r="T32" s="8">
        <v>-0.25</v>
      </c>
      <c r="U32" s="8" t="s">
        <v>72</v>
      </c>
      <c r="V32" t="s">
        <v>138</v>
      </c>
      <c r="W32" t="s">
        <v>36</v>
      </c>
    </row>
    <row r="33" spans="1:23" x14ac:dyDescent="0.2">
      <c r="A33" t="s">
        <v>139</v>
      </c>
      <c r="B33" t="s">
        <v>140</v>
      </c>
      <c r="D33" t="s">
        <v>29</v>
      </c>
      <c r="E33" t="s">
        <v>30</v>
      </c>
      <c r="F33">
        <v>39.276488000000001</v>
      </c>
      <c r="G33">
        <v>-110.570176</v>
      </c>
      <c r="H33" t="s">
        <v>141</v>
      </c>
      <c r="I33" t="s">
        <v>25</v>
      </c>
      <c r="J33">
        <v>3</v>
      </c>
      <c r="R33">
        <v>0.89600000000000002</v>
      </c>
      <c r="T33">
        <v>0.75</v>
      </c>
      <c r="U33" t="s">
        <v>34</v>
      </c>
      <c r="W33" t="s">
        <v>37</v>
      </c>
    </row>
    <row r="34" spans="1:23" x14ac:dyDescent="0.2">
      <c r="A34" t="s">
        <v>142</v>
      </c>
      <c r="B34" t="s">
        <v>140</v>
      </c>
      <c r="D34" t="s">
        <v>29</v>
      </c>
      <c r="E34" t="s">
        <v>30</v>
      </c>
      <c r="F34">
        <v>39.276488000000001</v>
      </c>
      <c r="G34">
        <v>-110.570176</v>
      </c>
      <c r="H34" t="s">
        <v>141</v>
      </c>
      <c r="I34" t="s">
        <v>25</v>
      </c>
      <c r="J34">
        <v>3</v>
      </c>
      <c r="R34">
        <v>0.40200000000000002</v>
      </c>
      <c r="T34">
        <v>0.71</v>
      </c>
      <c r="U34" t="s">
        <v>34</v>
      </c>
      <c r="W34" t="s">
        <v>37</v>
      </c>
    </row>
    <row r="35" spans="1:23" x14ac:dyDescent="0.2">
      <c r="A35" t="s">
        <v>143</v>
      </c>
      <c r="B35" t="s">
        <v>140</v>
      </c>
      <c r="D35" t="s">
        <v>29</v>
      </c>
      <c r="E35" t="s">
        <v>30</v>
      </c>
      <c r="F35">
        <v>39.276488000000001</v>
      </c>
      <c r="G35">
        <v>-110.570176</v>
      </c>
      <c r="H35" t="s">
        <v>141</v>
      </c>
      <c r="I35" t="s">
        <v>25</v>
      </c>
      <c r="J35">
        <v>3</v>
      </c>
      <c r="R35">
        <v>0.52300000000000002</v>
      </c>
      <c r="T35">
        <v>0.53</v>
      </c>
      <c r="U35" t="s">
        <v>34</v>
      </c>
      <c r="W35" t="s">
        <v>37</v>
      </c>
    </row>
    <row r="36" spans="1:23" x14ac:dyDescent="0.2">
      <c r="A36">
        <v>31</v>
      </c>
      <c r="B36" t="s">
        <v>144</v>
      </c>
      <c r="D36" t="s">
        <v>6</v>
      </c>
      <c r="E36" t="s">
        <v>59</v>
      </c>
      <c r="F36">
        <v>27.069368999999998</v>
      </c>
      <c r="G36">
        <v>142.216814</v>
      </c>
      <c r="H36" t="s">
        <v>103</v>
      </c>
      <c r="I36" t="s">
        <v>45</v>
      </c>
      <c r="J36">
        <v>5</v>
      </c>
      <c r="K36">
        <v>490000</v>
      </c>
      <c r="L36">
        <v>23990000</v>
      </c>
      <c r="M36">
        <f>LOG10(L36/K36)</f>
        <v>1.689834167939317</v>
      </c>
      <c r="N36">
        <v>23</v>
      </c>
      <c r="R36">
        <v>0.17</v>
      </c>
      <c r="S36">
        <v>0.03</v>
      </c>
      <c r="T36">
        <v>0.86</v>
      </c>
      <c r="U36" t="s">
        <v>34</v>
      </c>
      <c r="W36" t="s">
        <v>37</v>
      </c>
    </row>
    <row r="37" spans="1:23" x14ac:dyDescent="0.2">
      <c r="A37">
        <v>32</v>
      </c>
      <c r="B37" t="s">
        <v>145</v>
      </c>
      <c r="D37" t="s">
        <v>29</v>
      </c>
      <c r="E37" t="s">
        <v>30</v>
      </c>
      <c r="F37">
        <v>-8.8666669999999996</v>
      </c>
      <c r="G37">
        <v>-35.866667</v>
      </c>
      <c r="H37" t="s">
        <v>146</v>
      </c>
      <c r="I37" t="s">
        <v>32</v>
      </c>
      <c r="J37">
        <v>19</v>
      </c>
      <c r="K37">
        <v>101700</v>
      </c>
      <c r="L37">
        <v>35000000</v>
      </c>
      <c r="M37">
        <v>2.536747091427531</v>
      </c>
      <c r="N37">
        <v>146</v>
      </c>
      <c r="P37" t="s">
        <v>147</v>
      </c>
      <c r="Q37">
        <v>1</v>
      </c>
      <c r="R37" s="8">
        <v>0.05</v>
      </c>
      <c r="S37" s="8">
        <v>0.03</v>
      </c>
      <c r="T37" s="8">
        <v>0.1</v>
      </c>
      <c r="U37" s="8" t="s">
        <v>72</v>
      </c>
      <c r="W37" t="s">
        <v>36</v>
      </c>
    </row>
    <row r="38" spans="1:23" ht="24" x14ac:dyDescent="0.3">
      <c r="A38">
        <v>33</v>
      </c>
      <c r="B38" t="s">
        <v>149</v>
      </c>
      <c r="C38">
        <v>2004</v>
      </c>
      <c r="D38" t="s">
        <v>6</v>
      </c>
      <c r="E38" t="s">
        <v>59</v>
      </c>
      <c r="F38" s="9">
        <v>38.553958000000002</v>
      </c>
      <c r="G38" s="9">
        <v>-25.495773</v>
      </c>
      <c r="H38" t="s">
        <v>150</v>
      </c>
      <c r="I38" t="s">
        <v>45</v>
      </c>
      <c r="J38">
        <v>9</v>
      </c>
      <c r="K38">
        <v>20000000</v>
      </c>
      <c r="L38">
        <v>769000000</v>
      </c>
      <c r="M38">
        <f>LOG10(L38)-LOG10(K38)</f>
        <v>1.5848963441374497</v>
      </c>
      <c r="N38">
        <v>14</v>
      </c>
      <c r="P38" t="s">
        <v>151</v>
      </c>
      <c r="Q38">
        <v>2</v>
      </c>
      <c r="R38" s="10">
        <v>0.45</v>
      </c>
      <c r="S38" s="10">
        <v>7.0000000000000007E-2</v>
      </c>
      <c r="T38" s="10">
        <v>0.84</v>
      </c>
      <c r="U38" s="10" t="s">
        <v>34</v>
      </c>
      <c r="W38" t="s">
        <v>36</v>
      </c>
    </row>
    <row r="39" spans="1:23" ht="24" x14ac:dyDescent="0.3">
      <c r="A39">
        <v>37</v>
      </c>
      <c r="B39" t="s">
        <v>152</v>
      </c>
      <c r="C39">
        <v>2003</v>
      </c>
      <c r="D39" t="s">
        <v>6</v>
      </c>
      <c r="E39" t="s">
        <v>59</v>
      </c>
      <c r="F39" s="9">
        <v>16.056146999999999</v>
      </c>
      <c r="G39" s="9">
        <v>-23.855654000000001</v>
      </c>
      <c r="H39" t="s">
        <v>153</v>
      </c>
      <c r="I39" t="s">
        <v>52</v>
      </c>
      <c r="J39">
        <v>9</v>
      </c>
      <c r="K39">
        <v>67000000</v>
      </c>
      <c r="L39">
        <v>940000000</v>
      </c>
      <c r="M39">
        <f t="shared" ref="M39" si="0">LOG10(L39)-LOG10(K39)</f>
        <v>1.1470530508988732</v>
      </c>
      <c r="N39">
        <v>39</v>
      </c>
      <c r="P39" t="s">
        <v>151</v>
      </c>
      <c r="Q39">
        <v>2</v>
      </c>
      <c r="R39" s="10">
        <v>0.17</v>
      </c>
      <c r="S39" s="10">
        <v>0.08</v>
      </c>
      <c r="T39" s="10">
        <v>0.26</v>
      </c>
      <c r="U39" s="10" t="s">
        <v>72</v>
      </c>
      <c r="W3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2020-04-08T00:58:00Z</dcterms:created>
  <dcterms:modified xsi:type="dcterms:W3CDTF">2020-06-24T01:55:33Z</dcterms:modified>
</cp:coreProperties>
</file>