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SPRINT2\MushRoomCompany\MushRoomCompany\Documentação\backLogs e Planos de ação\"/>
    </mc:Choice>
  </mc:AlternateContent>
  <xr:revisionPtr revIDLastSave="0" documentId="13_ncr:1_{9EC16EFA-A037-466E-AD32-1801EC78421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ackLogs" sheetId="4" r:id="rId1"/>
    <sheet name="Planilha de Riscos" sheetId="2" r:id="rId2"/>
    <sheet name="Plano de Açã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4" l="1" a="1"/>
  <c r="X4" i="4" s="1"/>
  <c r="L4" i="4"/>
  <c r="M4" i="4" s="1"/>
  <c r="N4" i="4" s="1" a="1"/>
  <c r="N4" i="4" s="1"/>
  <c r="O4" i="4" s="1" a="1"/>
  <c r="O4" i="4" s="1"/>
  <c r="P4" i="4" s="1" a="1"/>
  <c r="P4" i="4" s="1"/>
  <c r="Q4" i="4" s="1" a="1"/>
  <c r="Q4" i="4" s="1"/>
  <c r="R4" i="4" s="1" a="1"/>
  <c r="R4" i="4" s="1"/>
  <c r="S4" i="4" s="1" a="1"/>
  <c r="S4" i="4" s="1"/>
  <c r="T4" i="4" s="1" a="1"/>
  <c r="T4" i="4" s="1"/>
  <c r="U4" i="4" s="1" a="1"/>
  <c r="U4" i="4" s="1"/>
  <c r="V4" i="4" s="1" a="1"/>
  <c r="V4" i="4" s="1"/>
  <c r="W4" i="4" s="1" a="1"/>
  <c r="W4" i="4" s="1"/>
  <c r="L3" i="4"/>
</calcChain>
</file>

<file path=xl/sharedStrings.xml><?xml version="1.0" encoding="utf-8"?>
<sst xmlns="http://schemas.openxmlformats.org/spreadsheetml/2006/main" count="704" uniqueCount="259">
  <si>
    <t>Product Backlog</t>
  </si>
  <si>
    <t>Projeto Exemplo - Burndown</t>
  </si>
  <si>
    <t>Atividade/ Requisitos</t>
  </si>
  <si>
    <t>Requisito</t>
  </si>
  <si>
    <t>Descrição</t>
  </si>
  <si>
    <t xml:space="preserve">Importancia </t>
  </si>
  <si>
    <t>Classificação</t>
  </si>
  <si>
    <t xml:space="preserve">Tamanho </t>
  </si>
  <si>
    <t>Numero</t>
  </si>
  <si>
    <t>Prioridade</t>
  </si>
  <si>
    <t>Sprint</t>
  </si>
  <si>
    <t>Pontuação Total</t>
  </si>
  <si>
    <t>Sprint-1 (A)</t>
  </si>
  <si>
    <t>Sprint-1 (B)</t>
  </si>
  <si>
    <t>Sprint-1 (C)</t>
  </si>
  <si>
    <t>Sprint-1 (D)</t>
  </si>
  <si>
    <t>Sprint-2 (A)</t>
  </si>
  <si>
    <t>Sprint-2 (B)</t>
  </si>
  <si>
    <t>Sprint-2 (C)</t>
  </si>
  <si>
    <t>Sprint-2 (D)</t>
  </si>
  <si>
    <t>Sprint-3 (A)</t>
  </si>
  <si>
    <t>Sprint-3 (B)</t>
  </si>
  <si>
    <t>Sprint-3 (C)</t>
  </si>
  <si>
    <t>Sprint-3 (D)</t>
  </si>
  <si>
    <t>R1</t>
  </si>
  <si>
    <t>Tela inicial</t>
  </si>
  <si>
    <t>Tela inicial para o site institucional com apresentação do projeto</t>
  </si>
  <si>
    <t>Essencial </t>
  </si>
  <si>
    <t>Funcional</t>
  </si>
  <si>
    <t>M</t>
  </si>
  <si>
    <t>SP2</t>
  </si>
  <si>
    <t>Pontuação Atingida</t>
  </si>
  <si>
    <t>R2</t>
  </si>
  <si>
    <t>Área/Sistema de login</t>
  </si>
  <si>
    <t>Área de login com autenticação de usuário e senha</t>
  </si>
  <si>
    <t>Pontuação Final</t>
  </si>
  <si>
    <t>R3</t>
  </si>
  <si>
    <t>Calculadora financeira</t>
  </si>
  <si>
    <t>Calculadora financeira para calcular perdas e lucros </t>
  </si>
  <si>
    <t>P</t>
  </si>
  <si>
    <t>SP1</t>
  </si>
  <si>
    <t>A1</t>
  </si>
  <si>
    <t>Modulo de Analytics(NODE)</t>
  </si>
  <si>
    <t>Gráficos de temperatura e umidade dentro do cultivo</t>
  </si>
  <si>
    <t>Essencial</t>
  </si>
  <si>
    <t>Não Funcional</t>
  </si>
  <si>
    <t>G</t>
  </si>
  <si>
    <t>A2</t>
  </si>
  <si>
    <t>Conexão (ARC COMP E BD)</t>
  </si>
  <si>
    <t>Garantir o fluxo de dados entre os sensores e o Banco de dados</t>
  </si>
  <si>
    <t>A3</t>
  </si>
  <si>
    <t>Configuração do Arduino e sensores</t>
  </si>
  <si>
    <t>Estruturar e montar o circuito do Arduino, junto ao script para os sensores</t>
  </si>
  <si>
    <t>R4</t>
  </si>
  <si>
    <t>Tela/Sistema de Cadastro</t>
  </si>
  <si>
    <t>Sistema o qual será computado o cadastro</t>
  </si>
  <si>
    <t xml:space="preserve">  </t>
  </si>
  <si>
    <t>A4</t>
  </si>
  <si>
    <t>Projetos atualizado no GitHub</t>
  </si>
  <si>
    <t xml:space="preserve">Atualização constante do projeto no GIT, subindo todas as alterações </t>
  </si>
  <si>
    <t>PP</t>
  </si>
  <si>
    <t>A5</t>
  </si>
  <si>
    <t>Planilha de Riscos do Projeto</t>
  </si>
  <si>
    <t>Planilha que determina os riscos e a visão de como evitar o mitigar</t>
  </si>
  <si>
    <t>R5</t>
  </si>
  <si>
    <t>Site Estático Dashboard</t>
  </si>
  <si>
    <t>Pagina da Dashboard no site instituicional onde o usuario vai poder visualizar as informações passadas pelos sensores</t>
  </si>
  <si>
    <t>A7</t>
  </si>
  <si>
    <t>Diagrama de Solução</t>
  </si>
  <si>
    <t>***********A COMPLETAR************</t>
  </si>
  <si>
    <t>SP3</t>
  </si>
  <si>
    <t>A8</t>
  </si>
  <si>
    <t>Atividades organizadas no Trello</t>
  </si>
  <si>
    <t>Requisitos do Projeto, da Sprint e da semana atualizadas no trello, classificadas e organizadas</t>
  </si>
  <si>
    <t>R6</t>
  </si>
  <si>
    <t>Modelagem Lógica do Projeto</t>
  </si>
  <si>
    <t xml:space="preserve">Modelagem das tabelas do banco de dados do projeto </t>
  </si>
  <si>
    <t>A9</t>
  </si>
  <si>
    <t>Banco de  Dados</t>
  </si>
  <si>
    <t>Alocar e estruturar tabelas em um banco de dados MySQL para registro de todos os dados do sistema</t>
  </si>
  <si>
    <t>R7</t>
  </si>
  <si>
    <t>Conexão do Banco Usuario</t>
  </si>
  <si>
    <t>Conectar o banco de dados do Usuario com o Site Estatico</t>
  </si>
  <si>
    <t>R8</t>
  </si>
  <si>
    <t>Conexão do banco Sensor</t>
  </si>
  <si>
    <t>Conectar o banco de dados do Usuario com os sensores</t>
  </si>
  <si>
    <t>R9</t>
  </si>
  <si>
    <t>Tela de Cadastro</t>
  </si>
  <si>
    <t>Tela para o site institucional onde o usuário vai poder fazer seu cadastro.</t>
  </si>
  <si>
    <t>A10</t>
  </si>
  <si>
    <t>Banco de dados Sensor</t>
  </si>
  <si>
    <t>Armazenar os dados do sensor</t>
  </si>
  <si>
    <t>A11</t>
  </si>
  <si>
    <t>Documentação</t>
  </si>
  <si>
    <t>Dar continuidade no projeto atualizando a documentação</t>
  </si>
  <si>
    <t>Todas</t>
  </si>
  <si>
    <t>R10</t>
  </si>
  <si>
    <t>Header</t>
  </si>
  <si>
    <t>Header/Navbar navegação</t>
  </si>
  <si>
    <t>R11</t>
  </si>
  <si>
    <t>Footer</t>
  </si>
  <si>
    <t>Infromações de contato</t>
  </si>
  <si>
    <t>p</t>
  </si>
  <si>
    <t>R12</t>
  </si>
  <si>
    <t>Detalhes Calculadora e Dashboard</t>
  </si>
  <si>
    <t>detalhes de como se usar as funções</t>
  </si>
  <si>
    <t>A12</t>
  </si>
  <si>
    <t>Git Hub</t>
  </si>
  <si>
    <t>Criar e configurar projeto no git hub</t>
  </si>
  <si>
    <t>A13</t>
  </si>
  <si>
    <t>Contextualização do negocío</t>
  </si>
  <si>
    <t>Pesquisar o coxtexto aonde é inserido o nosso negocío</t>
  </si>
  <si>
    <t>A14</t>
  </si>
  <si>
    <t>Justificativa do Projeto</t>
  </si>
  <si>
    <t>Justificar o porque o nosso projeto deve ser inserido no mercado</t>
  </si>
  <si>
    <t>A15</t>
  </si>
  <si>
    <t>Diagrama de visão de negocío</t>
  </si>
  <si>
    <t>Diagrama para facilitar o entendimento da implantação do nosso projeto</t>
  </si>
  <si>
    <t>R13</t>
  </si>
  <si>
    <t>Protótipo do site institucional</t>
  </si>
  <si>
    <t>Criação do protótipo no nosso site institucional</t>
  </si>
  <si>
    <t>A16</t>
  </si>
  <si>
    <t xml:space="preserve">Ferramenta de gestão de projeto </t>
  </si>
  <si>
    <t>Criar e organizar a ferramenta de gestão do projeto utilizando a plataforma (Trello)</t>
  </si>
  <si>
    <t>A17</t>
  </si>
  <si>
    <t>Upar requisitos na ferramenta</t>
  </si>
  <si>
    <t>Upar requisitos e atualizar na ferramenta de gestão de projeto (Trello)</t>
  </si>
  <si>
    <t>A18</t>
  </si>
  <si>
    <t>Inserção e visualização dos registros no banco de dados</t>
  </si>
  <si>
    <t>Sprint 1</t>
  </si>
  <si>
    <t>Sprint 2</t>
  </si>
  <si>
    <t>SP2A</t>
  </si>
  <si>
    <t>Sistema de login</t>
  </si>
  <si>
    <t>Não  Funcional</t>
  </si>
  <si>
    <t>Site Detalhes do Projeto</t>
  </si>
  <si>
    <t>Site com informações e detalhes mais específicos do projeto</t>
  </si>
  <si>
    <t>SP2C</t>
  </si>
  <si>
    <t>Site "Sobre nós"</t>
  </si>
  <si>
    <t>Site com informações sobre a empresa</t>
  </si>
  <si>
    <t>Validação de Inputs</t>
  </si>
  <si>
    <t>Validação do que seráescrito nas abas de email e senha, limites como número de caracteres</t>
  </si>
  <si>
    <t>Importante</t>
  </si>
  <si>
    <t>R14</t>
  </si>
  <si>
    <t>R15</t>
  </si>
  <si>
    <t>R16</t>
  </si>
  <si>
    <t>Sprin 3</t>
  </si>
  <si>
    <t>Situações de Risco</t>
  </si>
  <si>
    <t>IdRisco</t>
  </si>
  <si>
    <t>Risco</t>
  </si>
  <si>
    <t>Nivel de Impacto</t>
  </si>
  <si>
    <t>Nivel de Probabilidade</t>
  </si>
  <si>
    <t>Impacto*probabilidade</t>
  </si>
  <si>
    <t>Ação</t>
  </si>
  <si>
    <t>Plano de Ação</t>
  </si>
  <si>
    <t>perda de membro</t>
  </si>
  <si>
    <t xml:space="preserve">perda ou desistencia de algum membro do grupo </t>
  </si>
  <si>
    <t>mitigar</t>
  </si>
  <si>
    <t>Contrato de convivencia de concordancia de trabalho</t>
  </si>
  <si>
    <t>perda de repositorio</t>
  </si>
  <si>
    <t>perda de conta ou hackeamento de conta do git</t>
  </si>
  <si>
    <t>evitar</t>
  </si>
  <si>
    <t>Criar repositorio na nuvem e local nas maquinas proprias dos integrantes</t>
  </si>
  <si>
    <t xml:space="preserve">ultrapassar o prazo </t>
  </si>
  <si>
    <t xml:space="preserve">ultrapassar o tempo de entrega dos projeto para o cliente </t>
  </si>
  <si>
    <t>concluir os entregaveis antes do previsto determinado pelo grupo</t>
  </si>
  <si>
    <t>Erro no calculo do Prazo</t>
  </si>
  <si>
    <t>Calcular mal os prazos para entrega de requisitos</t>
  </si>
  <si>
    <t xml:space="preserve">Rever os processos ao decorrer da semana </t>
  </si>
  <si>
    <t>Falta de Comunicação</t>
  </si>
  <si>
    <t>Má comunicação entre os integrantes do projeto</t>
  </si>
  <si>
    <t>Reuniões diarias</t>
  </si>
  <si>
    <t xml:space="preserve">Mudança de requisitos </t>
  </si>
  <si>
    <t>Mudanças nos requisitos do projeto</t>
  </si>
  <si>
    <t xml:space="preserve">se preparar para possíveis  mudanças </t>
  </si>
  <si>
    <t xml:space="preserve">Incompetencia técnica </t>
  </si>
  <si>
    <t xml:space="preserve">falta de habilidade técnica </t>
  </si>
  <si>
    <t>Pesquisa, procurar auxilio do grupo</t>
  </si>
  <si>
    <t>Falta de atualização nos andamentos do projeto</t>
  </si>
  <si>
    <t>Não atualizar o andamento do projeto nas ferramentas de gestão</t>
  </si>
  <si>
    <t>Toda e qualquer mudança seja no projeto, decisão ou documentação, subir para a ferramenta de gestão a partir de qualquer mudança</t>
  </si>
  <si>
    <t>PLANO DE AÇÃO - PROJETO MUSHROOM</t>
  </si>
  <si>
    <t>Scrum Master SP2A: Davi</t>
  </si>
  <si>
    <t>Tarefa</t>
  </si>
  <si>
    <t>Status</t>
  </si>
  <si>
    <t>Prazo</t>
  </si>
  <si>
    <t>Responsável</t>
  </si>
  <si>
    <t>Anotações</t>
  </si>
  <si>
    <t>Página inicial</t>
  </si>
  <si>
    <t>Concluída</t>
  </si>
  <si>
    <t>Arthur / Pedro</t>
  </si>
  <si>
    <t>Fazer o CSS e o HTML da Pagina inicial</t>
  </si>
  <si>
    <t>Cadastro</t>
  </si>
  <si>
    <t>Em andamento</t>
  </si>
  <si>
    <t>Leonardo/Daniel</t>
  </si>
  <si>
    <t>Fazer o CSS e o HTML da Pagina de cadastro</t>
  </si>
  <si>
    <t>Calculadora</t>
  </si>
  <si>
    <t>Davi</t>
  </si>
  <si>
    <t>Fazer o CSS e o HTML da Calculadora no site</t>
  </si>
  <si>
    <t>Modelagem Lógica</t>
  </si>
  <si>
    <t>Matteus</t>
  </si>
  <si>
    <t>Fazer a modelagem logica de acordo com a regra de negocio da nossa empresa</t>
  </si>
  <si>
    <t>Scrum Master SP2B: Leonardo</t>
  </si>
  <si>
    <t>Site "O projeto"</t>
  </si>
  <si>
    <t>Arthur</t>
  </si>
  <si>
    <t>Fazer o CSS e o HTML da home</t>
  </si>
  <si>
    <t>Dashboard</t>
  </si>
  <si>
    <t>Fazer o CSS e o HTML da Dashboard
 e linkar na Home</t>
  </si>
  <si>
    <t>Tarefa atrasada</t>
  </si>
  <si>
    <t>Tela sobre nós</t>
  </si>
  <si>
    <t>Leonardo e Pedro</t>
  </si>
  <si>
    <t>Fazer o CSS e o HTML da sobre nós
 e linkar na Home</t>
  </si>
  <si>
    <t>Tela calculadora</t>
  </si>
  <si>
    <t>Daniel e Matteus</t>
  </si>
  <si>
    <t>Re-estilizar e ajustar a lógica da calculadora</t>
  </si>
  <si>
    <t>Scrum Master SP2C: Pedro</t>
  </si>
  <si>
    <t>Site institucional (Detalhes do projeto)</t>
  </si>
  <si>
    <t>footer</t>
  </si>
  <si>
    <t>Validação das inputs</t>
  </si>
  <si>
    <t>Daniel</t>
  </si>
  <si>
    <t>Pedro</t>
  </si>
  <si>
    <t>Conectar ao Banco de dados com Arduino</t>
  </si>
  <si>
    <t>Leonardo</t>
  </si>
  <si>
    <t>Criar o CSS e o HTML do Detalhes do projeto</t>
  </si>
  <si>
    <t>Criar o css e html do footer e implementar no site</t>
  </si>
  <si>
    <t>Fazer o CSS e o HTML da Dashboard</t>
  </si>
  <si>
    <t xml:space="preserve">Criar o Script de validação das inputs e e mensagem de erro </t>
  </si>
  <si>
    <t>Tela Sobre nós</t>
  </si>
  <si>
    <t>Fazer o CSS e o HTML da sobre nós</t>
  </si>
  <si>
    <t>Modificar o codigo da API para que ele interaja com o banco de dados</t>
  </si>
  <si>
    <t>Scrum Master SP2D: Matteus</t>
  </si>
  <si>
    <t xml:space="preserve">Definir os graficos </t>
  </si>
  <si>
    <t>Diagrama de solução</t>
  </si>
  <si>
    <t>Escrever legenda no Diagrama de solução</t>
  </si>
  <si>
    <t>Arrumar logica da calculadora</t>
  </si>
  <si>
    <t xml:space="preserve">Modulo analytics </t>
  </si>
  <si>
    <t>Descrição de arquitetura técnica e simplificada para o técnico de TI e usuário</t>
  </si>
  <si>
    <t>• Manual de Instalação</t>
  </si>
  <si>
    <t>Planilha de Homologação do Projeto</t>
  </si>
  <si>
    <t xml:space="preserve">Fluxograma do suporte </t>
  </si>
  <si>
    <t>Ferramenta de Help Desk</t>
  </si>
  <si>
    <t>Documento de Mudança</t>
  </si>
  <si>
    <t xml:space="preserve">Teste integrado do analytics </t>
  </si>
  <si>
    <t xml:space="preserve">Teste integrado da solução de IoT </t>
  </si>
  <si>
    <t xml:space="preserve">Diagrama de fácil  visualização para o cliente e que apresente uma visão geral do funcionamento do projeto. </t>
  </si>
  <si>
    <t xml:space="preserve">Manual com instruções e passo a passo de monntagem do ardoino </t>
  </si>
  <si>
    <t xml:space="preserve">fluxograma visual do funcionamento dos chamados de suporte </t>
  </si>
  <si>
    <t>ferramenta para abrir chamados de incidentes, problemas e requisições</t>
  </si>
  <si>
    <t>formulario de gmud</t>
  </si>
  <si>
    <t xml:space="preserve"> Funcional</t>
  </si>
  <si>
    <t>GG</t>
  </si>
  <si>
    <t>Integração com do cadastro</t>
  </si>
  <si>
    <t>R17</t>
  </si>
  <si>
    <t>Integração com do Login</t>
  </si>
  <si>
    <t>Integração com do Dash</t>
  </si>
  <si>
    <t xml:space="preserve">intregar dados do cadastro com o banco de cados  </t>
  </si>
  <si>
    <t xml:space="preserve">intregar dados do Login com o banco de cados  </t>
  </si>
  <si>
    <t xml:space="preserve">intregar dados de metricas da Dash com o banco de cados  </t>
  </si>
  <si>
    <t>implementação da wlan no site instittucional 'Simulação de nuvem'</t>
  </si>
  <si>
    <t>Homologação de implementação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</si>
</sst>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21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Quire Sans"/>
      <family val="2"/>
    </font>
    <font>
      <u/>
      <sz val="11"/>
      <color theme="1"/>
      <name val="Calibri"/>
      <family val="2"/>
      <scheme val="minor"/>
    </font>
    <font>
      <sz val="49"/>
      <color theme="1"/>
      <name val="Merriweather"/>
    </font>
    <font>
      <sz val="10"/>
      <name val="Verdana"/>
    </font>
    <font>
      <b/>
      <sz val="10"/>
      <color theme="1"/>
      <name val="Merriweather"/>
    </font>
    <font>
      <sz val="12"/>
      <color theme="1"/>
      <name val="Merriweather"/>
    </font>
    <font>
      <sz val="12"/>
      <color rgb="FF000000"/>
      <name val="Merriweathe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Quire Sans"/>
      <family val="2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5F9"/>
        <bgColor rgb="FF5B95F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8" fillId="32" borderId="18" xfId="0" applyFont="1" applyFill="1" applyBorder="1" applyAlignment="1">
      <alignment horizontal="center" vertical="center" wrapText="1"/>
    </xf>
    <xf numFmtId="0" fontId="8" fillId="31" borderId="1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 wrapText="1"/>
    </xf>
    <xf numFmtId="0" fontId="0" fillId="37" borderId="0" xfId="0" applyFill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28" borderId="1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10" fillId="38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7" fillId="29" borderId="17" xfId="0" applyFont="1" applyFill="1" applyBorder="1" applyAlignment="1">
      <alignment horizontal="center" vertical="center" wrapText="1"/>
    </xf>
    <xf numFmtId="0" fontId="8" fillId="31" borderId="18" xfId="0" applyFont="1" applyFill="1" applyBorder="1" applyAlignment="1">
      <alignment horizontal="center" vertical="center" wrapText="1"/>
    </xf>
    <xf numFmtId="164" fontId="8" fillId="31" borderId="18" xfId="0" applyNumberFormat="1" applyFont="1" applyFill="1" applyBorder="1" applyAlignment="1">
      <alignment horizontal="center" vertical="center" wrapText="1"/>
    </xf>
    <xf numFmtId="164" fontId="8" fillId="32" borderId="18" xfId="0" applyNumberFormat="1" applyFont="1" applyFill="1" applyBorder="1" applyAlignment="1">
      <alignment horizontal="center" vertical="center" wrapText="1"/>
    </xf>
    <xf numFmtId="164" fontId="8" fillId="31" borderId="19" xfId="0" applyNumberFormat="1" applyFont="1" applyFill="1" applyBorder="1" applyAlignment="1">
      <alignment horizontal="center" vertical="center" wrapText="1"/>
    </xf>
    <xf numFmtId="0" fontId="9" fillId="32" borderId="18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31" borderId="21" xfId="0" applyFont="1" applyFill="1" applyBorder="1" applyAlignment="1">
      <alignment horizontal="center" vertical="center" wrapText="1"/>
    </xf>
    <xf numFmtId="164" fontId="8" fillId="31" borderId="21" xfId="0" applyNumberFormat="1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6" fillId="19" borderId="5" xfId="0" applyFont="1" applyFill="1" applyBorder="1" applyAlignment="1">
      <alignment horizontal="center" vertical="center"/>
    </xf>
    <xf numFmtId="0" fontId="16" fillId="19" borderId="20" xfId="0" applyFont="1" applyFill="1" applyBorder="1" applyAlignment="1">
      <alignment horizontal="center" vertical="center"/>
    </xf>
    <xf numFmtId="0" fontId="16" fillId="36" borderId="5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9" borderId="12" xfId="0" applyFont="1" applyFill="1" applyBorder="1" applyAlignment="1">
      <alignment horizontal="center" vertical="center" wrapText="1"/>
    </xf>
    <xf numFmtId="0" fontId="6" fillId="29" borderId="13" xfId="0" applyFont="1" applyFill="1" applyBorder="1" applyAlignment="1">
      <alignment vertical="center" wrapText="1"/>
    </xf>
    <xf numFmtId="0" fontId="6" fillId="29" borderId="14" xfId="0" applyFont="1" applyFill="1" applyBorder="1" applyAlignment="1">
      <alignment vertical="center" wrapText="1"/>
    </xf>
    <xf numFmtId="0" fontId="7" fillId="30" borderId="1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31" borderId="16" xfId="0" applyFont="1" applyFill="1" applyBorder="1" applyAlignment="1">
      <alignment vertical="center" wrapText="1"/>
    </xf>
    <xf numFmtId="0" fontId="7" fillId="30" borderId="0" xfId="0" applyFont="1" applyFill="1" applyAlignment="1">
      <alignment horizontal="center" vertical="center" wrapText="1"/>
    </xf>
    <xf numFmtId="0" fontId="7" fillId="30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de </a:t>
            </a:r>
            <a:r>
              <a:rPr lang="pt-BR"/>
              <a:t>Burndown</a:t>
            </a:r>
          </a:p>
        </c:rich>
      </c:tx>
      <c:layout>
        <c:manualLayout>
          <c:xMode val="edge"/>
          <c:yMode val="edge"/>
          <c:x val="0.37460329828341837"/>
          <c:y val="3.46391019097672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0536654107969122E-2"/>
          <c:y val="0.12245441833751389"/>
          <c:w val="0.92284497787208386"/>
          <c:h val="0.76784249966574503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BackLogs!$L$4:$X$4</c:f>
              <c:numCache>
                <c:formatCode>General</c:formatCode>
                <c:ptCount val="13"/>
                <c:pt idx="0">
                  <c:v>180</c:v>
                </c:pt>
                <c:pt idx="1">
                  <c:v>163</c:v>
                </c:pt>
                <c:pt idx="2">
                  <c:v>147</c:v>
                </c:pt>
                <c:pt idx="3">
                  <c:v>130</c:v>
                </c:pt>
                <c:pt idx="4">
                  <c:v>112</c:v>
                </c:pt>
                <c:pt idx="5">
                  <c:v>95</c:v>
                </c:pt>
                <c:pt idx="6">
                  <c:v>80</c:v>
                </c:pt>
                <c:pt idx="7">
                  <c:v>64</c:v>
                </c:pt>
                <c:pt idx="8">
                  <c:v>47</c:v>
                </c:pt>
                <c:pt idx="9">
                  <c:v>31</c:v>
                </c:pt>
                <c:pt idx="10">
                  <c:v>16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98-425B-96E6-22105B36A0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14723552"/>
        <c:axId val="819904352"/>
      </c:lineChart>
      <c:catAx>
        <c:axId val="8147235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9904352"/>
        <c:crosses val="autoZero"/>
        <c:auto val="1"/>
        <c:lblAlgn val="ctr"/>
        <c:lblOffset val="100"/>
        <c:noMultiLvlLbl val="0"/>
      </c:catAx>
      <c:valAx>
        <c:axId val="8199043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472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27215</xdr:colOff>
      <xdr:row>6</xdr:row>
      <xdr:rowOff>13607</xdr:rowOff>
    </xdr:from>
    <xdr:to>
      <xdr:col>18</xdr:col>
      <xdr:colOff>27216</xdr:colOff>
      <xdr:row>20</xdr:row>
      <xdr:rowOff>312964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FB2E12-FC13-40AD-B346-68C83B0DD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3"/>
  <sheetViews>
    <sheetView tabSelected="1" topLeftCell="A64" zoomScale="70" zoomScaleNormal="70" workbookViewId="0">
      <selection activeCell="C85" sqref="C85"/>
    </sheetView>
  </sheetViews>
  <sheetFormatPr defaultColWidth="9.140625" defaultRowHeight="27.95" customHeight="1" x14ac:dyDescent="0.25"/>
  <cols>
    <col min="1" max="1" width="25" style="7" bestFit="1" customWidth="1"/>
    <col min="2" max="2" width="38.28515625" style="7" bestFit="1" customWidth="1"/>
    <col min="3" max="3" width="104.7109375" style="7" customWidth="1"/>
    <col min="4" max="4" width="25.28515625" style="7" customWidth="1"/>
    <col min="5" max="5" width="25.85546875" style="7" customWidth="1"/>
    <col min="6" max="6" width="21.140625" style="7" bestFit="1" customWidth="1"/>
    <col min="7" max="7" width="9.42578125" style="7" bestFit="1" customWidth="1"/>
    <col min="8" max="8" width="11.85546875" style="7" bestFit="1" customWidth="1"/>
    <col min="9" max="9" width="7.42578125" style="7" bestFit="1" customWidth="1"/>
    <col min="10" max="10" width="9.140625" style="7"/>
    <col min="11" max="11" width="31.28515625" style="7" bestFit="1" customWidth="1"/>
    <col min="12" max="12" width="18.42578125" style="7" bestFit="1" customWidth="1"/>
    <col min="13" max="14" width="15.85546875" style="7" customWidth="1"/>
    <col min="15" max="15" width="16.140625" style="7" customWidth="1"/>
    <col min="16" max="16" width="16.42578125" style="7" customWidth="1"/>
    <col min="17" max="17" width="16" style="7" customWidth="1"/>
    <col min="18" max="19" width="15.7109375" style="7" customWidth="1"/>
    <col min="20" max="20" width="15.85546875" style="7" customWidth="1"/>
    <col min="21" max="21" width="16.140625" style="7" customWidth="1"/>
    <col min="22" max="22" width="16.28515625" style="7" customWidth="1"/>
    <col min="23" max="23" width="16.7109375" style="7" customWidth="1"/>
    <col min="24" max="24" width="15.85546875" style="7" customWidth="1"/>
    <col min="25" max="16384" width="9.140625" style="7"/>
  </cols>
  <sheetData>
    <row r="1" spans="1:24" ht="53.25" customHeight="1" x14ac:dyDescent="0.25">
      <c r="A1" s="8"/>
      <c r="B1" s="99" t="s">
        <v>0</v>
      </c>
      <c r="C1" s="100"/>
      <c r="D1" s="100"/>
      <c r="E1" s="100"/>
      <c r="F1" s="100"/>
      <c r="G1" s="100"/>
      <c r="H1" s="100"/>
      <c r="I1" s="101"/>
      <c r="L1" s="94" t="s">
        <v>1</v>
      </c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</row>
    <row r="2" spans="1:24" ht="27.9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14" t="s">
        <v>8</v>
      </c>
      <c r="H2" s="14" t="s">
        <v>9</v>
      </c>
      <c r="I2" s="14" t="s">
        <v>10</v>
      </c>
      <c r="L2" s="69" t="s">
        <v>11</v>
      </c>
      <c r="M2" s="71" t="s">
        <v>12</v>
      </c>
      <c r="N2" s="71" t="s">
        <v>13</v>
      </c>
      <c r="O2" s="71" t="s">
        <v>14</v>
      </c>
      <c r="P2" s="71" t="s">
        <v>15</v>
      </c>
      <c r="Q2" s="72" t="s">
        <v>16</v>
      </c>
      <c r="R2" s="72" t="s">
        <v>17</v>
      </c>
      <c r="S2" s="72" t="s">
        <v>18</v>
      </c>
      <c r="T2" s="72" t="s">
        <v>19</v>
      </c>
      <c r="U2" s="73" t="s">
        <v>20</v>
      </c>
      <c r="V2" s="73" t="s">
        <v>21</v>
      </c>
      <c r="W2" s="73" t="s">
        <v>22</v>
      </c>
      <c r="X2" s="73" t="s">
        <v>23</v>
      </c>
    </row>
    <row r="3" spans="1:24" ht="27.95" customHeight="1" x14ac:dyDescent="0.25">
      <c r="A3" s="10" t="s">
        <v>24</v>
      </c>
      <c r="B3" s="1" t="s">
        <v>25</v>
      </c>
      <c r="C3" s="1" t="s">
        <v>26</v>
      </c>
      <c r="D3" s="2" t="s">
        <v>27</v>
      </c>
      <c r="E3" s="5" t="s">
        <v>28</v>
      </c>
      <c r="F3" s="15" t="s">
        <v>29</v>
      </c>
      <c r="G3" s="15">
        <v>8</v>
      </c>
      <c r="H3" s="19">
        <v>1</v>
      </c>
      <c r="I3" s="20" t="s">
        <v>30</v>
      </c>
      <c r="K3" s="68" t="s">
        <v>31</v>
      </c>
      <c r="L3" s="74">
        <f>SUM(G3:G33)</f>
        <v>180</v>
      </c>
      <c r="M3" s="66">
        <v>17</v>
      </c>
      <c r="N3" s="66">
        <v>16</v>
      </c>
      <c r="O3" s="66">
        <v>17</v>
      </c>
      <c r="P3" s="66">
        <v>18</v>
      </c>
      <c r="Q3" s="66">
        <v>17</v>
      </c>
      <c r="R3" s="66">
        <v>15</v>
      </c>
      <c r="S3" s="66">
        <v>16</v>
      </c>
      <c r="T3" s="66">
        <v>17</v>
      </c>
      <c r="U3" s="66">
        <v>16</v>
      </c>
      <c r="V3" s="66">
        <v>15</v>
      </c>
      <c r="W3" s="66">
        <v>16</v>
      </c>
      <c r="X3" s="66"/>
    </row>
    <row r="4" spans="1:24" ht="27.95" customHeight="1" x14ac:dyDescent="0.25">
      <c r="A4" s="10" t="s">
        <v>32</v>
      </c>
      <c r="B4" s="1" t="s">
        <v>33</v>
      </c>
      <c r="C4" s="1" t="s">
        <v>34</v>
      </c>
      <c r="D4" s="2" t="s">
        <v>27</v>
      </c>
      <c r="E4" s="5" t="s">
        <v>28</v>
      </c>
      <c r="F4" s="15" t="s">
        <v>29</v>
      </c>
      <c r="G4" s="15">
        <v>8</v>
      </c>
      <c r="H4" s="19">
        <v>6</v>
      </c>
      <c r="I4" s="20" t="s">
        <v>30</v>
      </c>
      <c r="K4" s="75" t="s">
        <v>35</v>
      </c>
      <c r="L4" s="74">
        <f>SUM(G3:G33)</f>
        <v>180</v>
      </c>
      <c r="M4" s="67">
        <f>IF(SUM(M3)&gt;0,L4-M3,
)</f>
        <v>163</v>
      </c>
      <c r="N4" s="67">
        <f t="array" ref="N4">IF(SUM(N3)&gt;0,M4-N3,n
)</f>
        <v>147</v>
      </c>
      <c r="O4" s="67">
        <f t="array" ref="O4">IF(SUM(O3)&gt;0,N4-O3,n
)</f>
        <v>130</v>
      </c>
      <c r="P4" s="67">
        <f t="array" ref="P4">IF(SUM(P3)&gt;0,O4-P3,n
)</f>
        <v>112</v>
      </c>
      <c r="Q4" s="67">
        <f t="array" ref="Q4">IF(SUM(Q3)&gt;0,P4-Q3,n
)</f>
        <v>95</v>
      </c>
      <c r="R4" s="67">
        <f t="array" ref="R4">IF(SUM(R3)&gt;0,Q4-R3,n
)</f>
        <v>80</v>
      </c>
      <c r="S4" s="67">
        <f t="array" ref="S4">IF(SUM(S3)&gt;0,R4-S3,n
)</f>
        <v>64</v>
      </c>
      <c r="T4" s="67">
        <f t="array" ref="T4">IF(SUM(T3)&gt;0,S4-T3,n
)</f>
        <v>47</v>
      </c>
      <c r="U4" s="67">
        <f t="array" ref="U4">IF(SUM(U3)&gt;0,T4-U3,n
)</f>
        <v>31</v>
      </c>
      <c r="V4" s="67">
        <f t="array" ref="V4">IF(SUM(V3)&gt;0,U4-V3,n
)</f>
        <v>16</v>
      </c>
      <c r="W4" s="67">
        <f t="array" ref="W4">IF(SUM(W3)&gt;0,V4-W3,n
)</f>
        <v>0</v>
      </c>
      <c r="X4" s="67" t="e">
        <f t="array" ref="X4">IF(SUM(X3)&gt;0,W4-X3,n
)</f>
        <v>#NAME?</v>
      </c>
    </row>
    <row r="5" spans="1:24" ht="27.95" customHeight="1" x14ac:dyDescent="0.25">
      <c r="A5" s="10" t="s">
        <v>36</v>
      </c>
      <c r="B5" s="1" t="s">
        <v>37</v>
      </c>
      <c r="C5" s="1" t="s">
        <v>38</v>
      </c>
      <c r="D5" s="2" t="s">
        <v>27</v>
      </c>
      <c r="E5" s="5" t="s">
        <v>28</v>
      </c>
      <c r="F5" s="16" t="s">
        <v>39</v>
      </c>
      <c r="G5" s="16">
        <v>5</v>
      </c>
      <c r="H5" s="19">
        <v>9</v>
      </c>
      <c r="I5" s="21" t="s">
        <v>40</v>
      </c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</row>
    <row r="6" spans="1:24" ht="27.95" customHeight="1" x14ac:dyDescent="0.25">
      <c r="A6" s="11" t="s">
        <v>41</v>
      </c>
      <c r="B6" s="1" t="s">
        <v>42</v>
      </c>
      <c r="C6" s="1" t="s">
        <v>43</v>
      </c>
      <c r="D6" s="2" t="s">
        <v>44</v>
      </c>
      <c r="E6" s="4" t="s">
        <v>45</v>
      </c>
      <c r="F6" s="18" t="s">
        <v>46</v>
      </c>
      <c r="G6" s="18">
        <v>13</v>
      </c>
      <c r="H6" s="19">
        <v>8</v>
      </c>
      <c r="I6" s="20" t="s">
        <v>30</v>
      </c>
    </row>
    <row r="7" spans="1:24" ht="27.95" customHeight="1" x14ac:dyDescent="0.25">
      <c r="A7" s="107" t="s">
        <v>47</v>
      </c>
      <c r="B7" s="104" t="s">
        <v>48</v>
      </c>
      <c r="C7" s="104" t="s">
        <v>49</v>
      </c>
      <c r="D7" s="105" t="s">
        <v>27</v>
      </c>
      <c r="E7" s="106" t="s">
        <v>45</v>
      </c>
      <c r="F7" s="103" t="s">
        <v>29</v>
      </c>
      <c r="G7" s="103">
        <v>8</v>
      </c>
      <c r="H7" s="102">
        <v>4</v>
      </c>
      <c r="I7" s="109" t="s">
        <v>40</v>
      </c>
    </row>
    <row r="8" spans="1:24" ht="27.95" customHeight="1" x14ac:dyDescent="0.25">
      <c r="A8" s="108"/>
      <c r="B8" s="104"/>
      <c r="C8" s="104"/>
      <c r="D8" s="105"/>
      <c r="E8" s="106"/>
      <c r="F8" s="103"/>
      <c r="G8" s="103"/>
      <c r="H8" s="102"/>
      <c r="I8" s="110"/>
    </row>
    <row r="9" spans="1:24" ht="27.95" customHeight="1" x14ac:dyDescent="0.25">
      <c r="A9" s="11" t="s">
        <v>50</v>
      </c>
      <c r="B9" s="1" t="s">
        <v>51</v>
      </c>
      <c r="C9" s="1" t="s">
        <v>52</v>
      </c>
      <c r="D9" s="2" t="s">
        <v>44</v>
      </c>
      <c r="E9" s="4" t="s">
        <v>45</v>
      </c>
      <c r="F9" s="16" t="s">
        <v>39</v>
      </c>
      <c r="G9" s="16">
        <v>5</v>
      </c>
      <c r="H9" s="19">
        <v>3</v>
      </c>
      <c r="I9" s="21" t="s">
        <v>40</v>
      </c>
    </row>
    <row r="10" spans="1:24" ht="27.95" customHeight="1" x14ac:dyDescent="0.25">
      <c r="A10" s="10" t="s">
        <v>53</v>
      </c>
      <c r="B10" s="1" t="s">
        <v>54</v>
      </c>
      <c r="C10" s="1" t="s">
        <v>55</v>
      </c>
      <c r="D10" s="2" t="s">
        <v>44</v>
      </c>
      <c r="E10" s="4" t="s">
        <v>45</v>
      </c>
      <c r="F10" s="15" t="s">
        <v>29</v>
      </c>
      <c r="G10" s="15">
        <v>8</v>
      </c>
      <c r="H10" s="19">
        <v>5</v>
      </c>
      <c r="I10" s="20" t="s">
        <v>30</v>
      </c>
      <c r="X10" s="7" t="s">
        <v>56</v>
      </c>
    </row>
    <row r="11" spans="1:24" ht="27.95" customHeight="1" x14ac:dyDescent="0.25">
      <c r="A11" s="11" t="s">
        <v>57</v>
      </c>
      <c r="B11" s="6" t="s">
        <v>58</v>
      </c>
      <c r="C11" s="1" t="s">
        <v>59</v>
      </c>
      <c r="D11" s="2" t="s">
        <v>44</v>
      </c>
      <c r="E11" s="4" t="s">
        <v>45</v>
      </c>
      <c r="F11" s="17" t="s">
        <v>60</v>
      </c>
      <c r="G11" s="17">
        <v>3</v>
      </c>
      <c r="H11" s="19">
        <v>10</v>
      </c>
      <c r="I11" s="20" t="s">
        <v>30</v>
      </c>
    </row>
    <row r="12" spans="1:24" ht="27.95" customHeight="1" x14ac:dyDescent="0.25">
      <c r="A12" s="11" t="s">
        <v>61</v>
      </c>
      <c r="B12" s="6" t="s">
        <v>62</v>
      </c>
      <c r="C12" s="1" t="s">
        <v>63</v>
      </c>
      <c r="D12" s="2" t="s">
        <v>44</v>
      </c>
      <c r="E12" s="4" t="s">
        <v>45</v>
      </c>
      <c r="F12" s="16" t="s">
        <v>39</v>
      </c>
      <c r="G12" s="16">
        <v>5</v>
      </c>
      <c r="H12" s="19">
        <v>12</v>
      </c>
      <c r="I12" s="21" t="s">
        <v>40</v>
      </c>
    </row>
    <row r="13" spans="1:24" ht="27.95" customHeight="1" x14ac:dyDescent="0.25">
      <c r="A13" s="10" t="s">
        <v>64</v>
      </c>
      <c r="B13" s="6" t="s">
        <v>65</v>
      </c>
      <c r="C13" s="1" t="s">
        <v>66</v>
      </c>
      <c r="D13" s="2" t="s">
        <v>44</v>
      </c>
      <c r="E13" s="5" t="s">
        <v>28</v>
      </c>
      <c r="F13" s="18" t="s">
        <v>46</v>
      </c>
      <c r="G13" s="18">
        <v>13</v>
      </c>
      <c r="H13" s="19">
        <v>7</v>
      </c>
      <c r="I13" s="20" t="s">
        <v>30</v>
      </c>
    </row>
    <row r="14" spans="1:24" ht="27.95" customHeight="1" x14ac:dyDescent="0.25">
      <c r="A14" s="11" t="s">
        <v>67</v>
      </c>
      <c r="B14" s="6" t="s">
        <v>68</v>
      </c>
      <c r="C14" s="1" t="s">
        <v>235</v>
      </c>
      <c r="D14" s="2" t="s">
        <v>44</v>
      </c>
      <c r="E14" s="4" t="s">
        <v>45</v>
      </c>
      <c r="F14" s="16" t="s">
        <v>39</v>
      </c>
      <c r="G14" s="16">
        <v>5</v>
      </c>
      <c r="H14" s="19">
        <v>13</v>
      </c>
      <c r="I14" s="22" t="s">
        <v>70</v>
      </c>
    </row>
    <row r="15" spans="1:24" ht="27.95" customHeight="1" x14ac:dyDescent="0.25">
      <c r="A15" s="11" t="s">
        <v>71</v>
      </c>
      <c r="B15" s="6" t="s">
        <v>72</v>
      </c>
      <c r="C15" s="1" t="s">
        <v>73</v>
      </c>
      <c r="D15" s="2" t="s">
        <v>44</v>
      </c>
      <c r="E15" s="4" t="s">
        <v>45</v>
      </c>
      <c r="F15" s="17" t="s">
        <v>60</v>
      </c>
      <c r="G15" s="17">
        <v>3</v>
      </c>
      <c r="H15" s="19">
        <v>14</v>
      </c>
      <c r="I15" s="20" t="s">
        <v>30</v>
      </c>
    </row>
    <row r="16" spans="1:24" ht="27.95" customHeight="1" x14ac:dyDescent="0.25">
      <c r="A16" s="10" t="s">
        <v>74</v>
      </c>
      <c r="B16" s="6" t="s">
        <v>75</v>
      </c>
      <c r="C16" s="1" t="s">
        <v>76</v>
      </c>
      <c r="D16" s="2" t="s">
        <v>44</v>
      </c>
      <c r="E16" s="4" t="s">
        <v>45</v>
      </c>
      <c r="F16" s="17" t="s">
        <v>60</v>
      </c>
      <c r="G16" s="17">
        <v>3</v>
      </c>
      <c r="H16" s="19">
        <v>11</v>
      </c>
      <c r="I16" s="20" t="s">
        <v>30</v>
      </c>
    </row>
    <row r="17" spans="1:9" ht="27.95" customHeight="1" x14ac:dyDescent="0.25">
      <c r="A17" s="11" t="s">
        <v>77</v>
      </c>
      <c r="B17" s="6" t="s">
        <v>78</v>
      </c>
      <c r="C17" s="40" t="s">
        <v>79</v>
      </c>
      <c r="D17" s="12" t="s">
        <v>27</v>
      </c>
      <c r="E17" s="4" t="s">
        <v>45</v>
      </c>
      <c r="F17" s="15" t="s">
        <v>29</v>
      </c>
      <c r="G17" s="15">
        <v>8</v>
      </c>
      <c r="H17" s="19">
        <v>2</v>
      </c>
      <c r="I17" s="21" t="s">
        <v>40</v>
      </c>
    </row>
    <row r="18" spans="1:9" ht="26.25" customHeight="1" x14ac:dyDescent="0.25">
      <c r="A18" s="10" t="s">
        <v>80</v>
      </c>
      <c r="B18" s="6" t="s">
        <v>81</v>
      </c>
      <c r="C18" s="25" t="s">
        <v>82</v>
      </c>
      <c r="D18" s="41" t="s">
        <v>44</v>
      </c>
      <c r="E18" s="4" t="s">
        <v>45</v>
      </c>
      <c r="F18" s="15" t="s">
        <v>29</v>
      </c>
      <c r="G18" s="15">
        <v>8</v>
      </c>
      <c r="H18" s="19">
        <v>15</v>
      </c>
      <c r="I18" s="22" t="s">
        <v>70</v>
      </c>
    </row>
    <row r="19" spans="1:9" ht="27.95" customHeight="1" x14ac:dyDescent="0.25">
      <c r="A19" s="10" t="s">
        <v>83</v>
      </c>
      <c r="B19" s="6" t="s">
        <v>84</v>
      </c>
      <c r="C19" s="25" t="s">
        <v>85</v>
      </c>
      <c r="D19" s="41" t="s">
        <v>44</v>
      </c>
      <c r="E19" s="4" t="s">
        <v>45</v>
      </c>
      <c r="F19" s="16" t="s">
        <v>39</v>
      </c>
      <c r="G19" s="16">
        <v>5</v>
      </c>
      <c r="H19" s="19">
        <v>16</v>
      </c>
      <c r="I19" s="20" t="s">
        <v>30</v>
      </c>
    </row>
    <row r="20" spans="1:9" ht="27.95" customHeight="1" x14ac:dyDescent="0.25">
      <c r="A20" s="10" t="s">
        <v>86</v>
      </c>
      <c r="B20" s="6" t="s">
        <v>87</v>
      </c>
      <c r="C20" s="25" t="s">
        <v>88</v>
      </c>
      <c r="D20" s="41" t="s">
        <v>44</v>
      </c>
      <c r="E20" s="5" t="s">
        <v>28</v>
      </c>
      <c r="F20" s="16" t="s">
        <v>39</v>
      </c>
      <c r="G20" s="16">
        <v>5</v>
      </c>
      <c r="H20" s="19">
        <v>17</v>
      </c>
      <c r="I20" s="20" t="s">
        <v>30</v>
      </c>
    </row>
    <row r="21" spans="1:9" ht="27.95" customHeight="1" x14ac:dyDescent="0.25">
      <c r="A21" s="11" t="s">
        <v>89</v>
      </c>
      <c r="B21" s="6" t="s">
        <v>90</v>
      </c>
      <c r="C21" s="25" t="s">
        <v>91</v>
      </c>
      <c r="D21" s="41" t="s">
        <v>44</v>
      </c>
      <c r="E21" s="4" t="s">
        <v>45</v>
      </c>
      <c r="F21" s="16" t="s">
        <v>39</v>
      </c>
      <c r="G21" s="16">
        <v>5</v>
      </c>
      <c r="H21" s="19">
        <v>18</v>
      </c>
      <c r="I21" s="21" t="s">
        <v>40</v>
      </c>
    </row>
    <row r="22" spans="1:9" ht="27.95" customHeight="1" x14ac:dyDescent="0.25">
      <c r="A22" s="11" t="s">
        <v>92</v>
      </c>
      <c r="B22" s="6" t="s">
        <v>93</v>
      </c>
      <c r="C22" s="25" t="s">
        <v>94</v>
      </c>
      <c r="D22" s="41" t="s">
        <v>44</v>
      </c>
      <c r="E22" s="4" t="s">
        <v>45</v>
      </c>
      <c r="F22" s="15" t="s">
        <v>29</v>
      </c>
      <c r="G22" s="15">
        <v>8</v>
      </c>
      <c r="H22" s="19">
        <v>19</v>
      </c>
      <c r="I22" s="42" t="s">
        <v>95</v>
      </c>
    </row>
    <row r="23" spans="1:9" ht="27.95" customHeight="1" x14ac:dyDescent="0.25">
      <c r="A23" s="10" t="s">
        <v>96</v>
      </c>
      <c r="B23" s="6" t="s">
        <v>97</v>
      </c>
      <c r="C23" s="6" t="s">
        <v>98</v>
      </c>
      <c r="D23" s="41" t="s">
        <v>44</v>
      </c>
      <c r="E23" s="4" t="s">
        <v>45</v>
      </c>
      <c r="F23" s="16" t="s">
        <v>39</v>
      </c>
      <c r="G23" s="16">
        <v>5</v>
      </c>
      <c r="H23" s="19">
        <v>20</v>
      </c>
      <c r="I23" s="21" t="s">
        <v>40</v>
      </c>
    </row>
    <row r="24" spans="1:9" ht="27.95" customHeight="1" x14ac:dyDescent="0.25">
      <c r="A24" s="10" t="s">
        <v>99</v>
      </c>
      <c r="B24" s="6" t="s">
        <v>100</v>
      </c>
      <c r="C24" s="6" t="s">
        <v>101</v>
      </c>
      <c r="D24" s="41" t="s">
        <v>44</v>
      </c>
      <c r="E24" s="4" t="s">
        <v>45</v>
      </c>
      <c r="F24" s="16" t="s">
        <v>102</v>
      </c>
      <c r="G24" s="16">
        <v>5</v>
      </c>
      <c r="H24" s="19">
        <v>21</v>
      </c>
      <c r="I24" s="20" t="s">
        <v>30</v>
      </c>
    </row>
    <row r="25" spans="1:9" ht="27.95" customHeight="1" x14ac:dyDescent="0.25">
      <c r="A25" s="10" t="s">
        <v>103</v>
      </c>
      <c r="B25" s="6" t="s">
        <v>104</v>
      </c>
      <c r="C25" s="6" t="s">
        <v>105</v>
      </c>
      <c r="D25" s="41" t="s">
        <v>44</v>
      </c>
      <c r="E25" s="4" t="s">
        <v>45</v>
      </c>
      <c r="F25" s="16" t="s">
        <v>39</v>
      </c>
      <c r="G25" s="16">
        <v>5</v>
      </c>
      <c r="H25" s="19">
        <v>22</v>
      </c>
      <c r="I25" s="20" t="s">
        <v>30</v>
      </c>
    </row>
    <row r="26" spans="1:9" ht="27.95" customHeight="1" x14ac:dyDescent="0.25">
      <c r="A26" s="76" t="s">
        <v>106</v>
      </c>
      <c r="B26" s="9" t="s">
        <v>107</v>
      </c>
      <c r="C26" s="9" t="s">
        <v>108</v>
      </c>
      <c r="D26" s="12" t="s">
        <v>27</v>
      </c>
      <c r="E26" s="13" t="s">
        <v>45</v>
      </c>
      <c r="F26" s="77" t="s">
        <v>60</v>
      </c>
      <c r="G26" s="77">
        <v>3</v>
      </c>
      <c r="H26" s="19"/>
      <c r="I26" s="21" t="s">
        <v>40</v>
      </c>
    </row>
    <row r="27" spans="1:9" ht="27.95" customHeight="1" x14ac:dyDescent="0.25">
      <c r="A27" s="11" t="s">
        <v>109</v>
      </c>
      <c r="B27" s="9" t="s">
        <v>110</v>
      </c>
      <c r="C27" s="9" t="s">
        <v>111</v>
      </c>
      <c r="D27" s="12" t="s">
        <v>27</v>
      </c>
      <c r="E27" s="13" t="s">
        <v>45</v>
      </c>
      <c r="F27" s="16" t="s">
        <v>39</v>
      </c>
      <c r="G27" s="16">
        <v>5</v>
      </c>
      <c r="H27" s="19"/>
      <c r="I27" s="21" t="s">
        <v>40</v>
      </c>
    </row>
    <row r="28" spans="1:9" ht="27.95" customHeight="1" x14ac:dyDescent="0.25">
      <c r="A28" s="11" t="s">
        <v>112</v>
      </c>
      <c r="B28" s="9" t="s">
        <v>113</v>
      </c>
      <c r="C28" s="9" t="s">
        <v>114</v>
      </c>
      <c r="D28" s="12" t="s">
        <v>27</v>
      </c>
      <c r="E28" s="13" t="s">
        <v>45</v>
      </c>
      <c r="F28" s="16" t="s">
        <v>39</v>
      </c>
      <c r="G28" s="16">
        <v>5</v>
      </c>
      <c r="H28" s="19"/>
      <c r="I28" s="21" t="s">
        <v>40</v>
      </c>
    </row>
    <row r="29" spans="1:9" ht="27.95" customHeight="1" x14ac:dyDescent="0.25">
      <c r="A29" s="11" t="s">
        <v>115</v>
      </c>
      <c r="B29" s="9" t="s">
        <v>116</v>
      </c>
      <c r="C29" s="9" t="s">
        <v>117</v>
      </c>
      <c r="D29" s="12" t="s">
        <v>27</v>
      </c>
      <c r="E29" s="13" t="s">
        <v>45</v>
      </c>
      <c r="F29" s="77" t="s">
        <v>60</v>
      </c>
      <c r="G29" s="77">
        <v>3</v>
      </c>
      <c r="H29" s="19"/>
      <c r="I29" s="21" t="s">
        <v>40</v>
      </c>
    </row>
    <row r="30" spans="1:9" ht="27.95" customHeight="1" x14ac:dyDescent="0.25">
      <c r="A30" s="10" t="s">
        <v>118</v>
      </c>
      <c r="B30" s="9" t="s">
        <v>119</v>
      </c>
      <c r="C30" s="9" t="s">
        <v>120</v>
      </c>
      <c r="D30" s="12" t="s">
        <v>27</v>
      </c>
      <c r="E30" s="13" t="s">
        <v>45</v>
      </c>
      <c r="F30" s="15" t="s">
        <v>29</v>
      </c>
      <c r="G30" s="15">
        <v>8</v>
      </c>
      <c r="H30" s="19"/>
      <c r="I30" s="21" t="s">
        <v>40</v>
      </c>
    </row>
    <row r="31" spans="1:9" ht="27.95" customHeight="1" x14ac:dyDescent="0.25">
      <c r="A31" s="11" t="s">
        <v>121</v>
      </c>
      <c r="B31" s="9" t="s">
        <v>122</v>
      </c>
      <c r="C31" s="9" t="s">
        <v>123</v>
      </c>
      <c r="D31" s="12" t="s">
        <v>27</v>
      </c>
      <c r="E31" s="13" t="s">
        <v>45</v>
      </c>
      <c r="F31" s="16" t="s">
        <v>39</v>
      </c>
      <c r="G31" s="80">
        <v>5</v>
      </c>
      <c r="H31" s="19"/>
      <c r="I31" s="21" t="s">
        <v>40</v>
      </c>
    </row>
    <row r="32" spans="1:9" ht="27.95" customHeight="1" x14ac:dyDescent="0.25">
      <c r="A32" s="11" t="s">
        <v>124</v>
      </c>
      <c r="B32" s="9" t="s">
        <v>125</v>
      </c>
      <c r="C32" s="9" t="s">
        <v>126</v>
      </c>
      <c r="D32" s="12" t="s">
        <v>27</v>
      </c>
      <c r="E32" s="13" t="s">
        <v>45</v>
      </c>
      <c r="F32" s="16" t="s">
        <v>39</v>
      </c>
      <c r="G32" s="16">
        <v>5</v>
      </c>
      <c r="H32" s="19"/>
      <c r="I32" s="21" t="s">
        <v>40</v>
      </c>
    </row>
    <row r="33" spans="1:10" ht="24" customHeight="1" x14ac:dyDescent="0.25">
      <c r="A33" s="11" t="s">
        <v>127</v>
      </c>
      <c r="B33" s="9" t="s">
        <v>78</v>
      </c>
      <c r="C33" s="9" t="s">
        <v>128</v>
      </c>
      <c r="D33" s="12" t="s">
        <v>27</v>
      </c>
      <c r="E33" s="13" t="s">
        <v>45</v>
      </c>
      <c r="F33" s="16" t="s">
        <v>39</v>
      </c>
      <c r="G33" s="16">
        <v>5</v>
      </c>
      <c r="H33" s="19"/>
      <c r="I33" s="21" t="s">
        <v>40</v>
      </c>
    </row>
    <row r="34" spans="1:10" ht="30.75" customHeight="1" x14ac:dyDescent="0.25"/>
    <row r="35" spans="1:10" ht="27.95" customHeight="1" x14ac:dyDescent="0.25">
      <c r="A35" s="96" t="s">
        <v>129</v>
      </c>
      <c r="B35" s="96"/>
      <c r="C35" s="96"/>
      <c r="D35" s="96"/>
      <c r="E35" s="96"/>
      <c r="F35" s="96"/>
      <c r="G35" s="96"/>
      <c r="H35" s="96"/>
      <c r="I35" s="96"/>
    </row>
    <row r="36" spans="1:10" ht="27.95" customHeight="1" x14ac:dyDescent="0.25">
      <c r="A36" s="10" t="s">
        <v>36</v>
      </c>
      <c r="B36" s="1" t="s">
        <v>37</v>
      </c>
      <c r="C36" s="1" t="s">
        <v>38</v>
      </c>
      <c r="D36" s="2" t="s">
        <v>27</v>
      </c>
      <c r="E36" s="5" t="s">
        <v>28</v>
      </c>
      <c r="F36" s="16" t="s">
        <v>39</v>
      </c>
      <c r="G36" s="16">
        <v>5</v>
      </c>
      <c r="H36" s="19">
        <v>9</v>
      </c>
      <c r="I36" s="21" t="s">
        <v>40</v>
      </c>
    </row>
    <row r="37" spans="1:10" ht="27.95" customHeight="1" x14ac:dyDescent="0.25">
      <c r="A37" s="11" t="s">
        <v>50</v>
      </c>
      <c r="B37" s="1" t="s">
        <v>51</v>
      </c>
      <c r="C37" s="1" t="s">
        <v>52</v>
      </c>
      <c r="D37" s="2" t="s">
        <v>44</v>
      </c>
      <c r="E37" s="4" t="s">
        <v>45</v>
      </c>
      <c r="F37" s="16" t="s">
        <v>39</v>
      </c>
      <c r="G37" s="16">
        <v>5</v>
      </c>
      <c r="H37" s="19">
        <v>3</v>
      </c>
      <c r="I37" s="21" t="s">
        <v>40</v>
      </c>
    </row>
    <row r="38" spans="1:10" ht="27.95" customHeight="1" x14ac:dyDescent="0.25">
      <c r="A38" s="11" t="s">
        <v>61</v>
      </c>
      <c r="B38" s="6" t="s">
        <v>62</v>
      </c>
      <c r="C38" s="1" t="s">
        <v>63</v>
      </c>
      <c r="D38" s="2" t="s">
        <v>44</v>
      </c>
      <c r="E38" s="4" t="s">
        <v>45</v>
      </c>
      <c r="F38" s="16" t="s">
        <v>39</v>
      </c>
      <c r="G38" s="16">
        <v>5</v>
      </c>
      <c r="H38" s="19">
        <v>12</v>
      </c>
      <c r="I38" s="21" t="s">
        <v>40</v>
      </c>
    </row>
    <row r="39" spans="1:10" ht="27.95" customHeight="1" x14ac:dyDescent="0.25">
      <c r="A39" s="11" t="s">
        <v>77</v>
      </c>
      <c r="B39" s="9" t="s">
        <v>78</v>
      </c>
      <c r="C39" s="40" t="s">
        <v>79</v>
      </c>
      <c r="D39" s="12" t="s">
        <v>27</v>
      </c>
      <c r="E39" s="13" t="s">
        <v>45</v>
      </c>
      <c r="F39" s="15" t="s">
        <v>29</v>
      </c>
      <c r="G39" s="15">
        <v>8</v>
      </c>
      <c r="H39" s="19">
        <v>2</v>
      </c>
      <c r="I39" s="21" t="s">
        <v>40</v>
      </c>
    </row>
    <row r="40" spans="1:10" ht="27.75" customHeight="1" x14ac:dyDescent="0.25">
      <c r="A40" s="11" t="s">
        <v>106</v>
      </c>
      <c r="B40" s="9" t="s">
        <v>107</v>
      </c>
      <c r="C40" s="9" t="s">
        <v>108</v>
      </c>
      <c r="D40" s="12" t="s">
        <v>27</v>
      </c>
      <c r="E40" s="13" t="s">
        <v>45</v>
      </c>
      <c r="F40" s="17" t="s">
        <v>60</v>
      </c>
      <c r="G40" s="17">
        <v>13</v>
      </c>
      <c r="H40" s="19"/>
      <c r="I40" s="21" t="s">
        <v>40</v>
      </c>
    </row>
    <row r="41" spans="1:10" ht="45.75" hidden="1" customHeight="1" x14ac:dyDescent="0.25">
      <c r="A41" s="9" t="s">
        <v>109</v>
      </c>
      <c r="B41" s="9" t="s">
        <v>110</v>
      </c>
      <c r="C41" s="9" t="s">
        <v>111</v>
      </c>
      <c r="D41" s="12" t="s">
        <v>27</v>
      </c>
      <c r="E41" s="13" t="s">
        <v>45</v>
      </c>
      <c r="F41" s="9" t="s">
        <v>39</v>
      </c>
      <c r="G41" s="9">
        <v>5</v>
      </c>
      <c r="H41" s="19"/>
      <c r="I41" s="21" t="s">
        <v>40</v>
      </c>
    </row>
    <row r="42" spans="1:10" ht="45.75" customHeight="1" x14ac:dyDescent="0.25">
      <c r="A42" s="11" t="s">
        <v>112</v>
      </c>
      <c r="B42" s="9" t="s">
        <v>113</v>
      </c>
      <c r="C42" s="9" t="s">
        <v>114</v>
      </c>
      <c r="D42" s="12" t="s">
        <v>27</v>
      </c>
      <c r="E42" s="13" t="s">
        <v>45</v>
      </c>
      <c r="F42" s="77" t="s">
        <v>39</v>
      </c>
      <c r="G42" s="77">
        <v>5</v>
      </c>
      <c r="H42" s="19"/>
      <c r="I42" s="21" t="s">
        <v>40</v>
      </c>
    </row>
    <row r="43" spans="1:10" ht="27.95" customHeight="1" x14ac:dyDescent="0.25">
      <c r="A43" s="11" t="s">
        <v>115</v>
      </c>
      <c r="B43" s="9" t="s">
        <v>116</v>
      </c>
      <c r="C43" s="9" t="s">
        <v>117</v>
      </c>
      <c r="D43" s="12" t="s">
        <v>27</v>
      </c>
      <c r="E43" s="13" t="s">
        <v>45</v>
      </c>
      <c r="F43" s="17" t="s">
        <v>60</v>
      </c>
      <c r="G43" s="17">
        <v>3</v>
      </c>
      <c r="H43" s="19"/>
      <c r="I43" s="21" t="s">
        <v>40</v>
      </c>
    </row>
    <row r="44" spans="1:10" ht="27.95" customHeight="1" x14ac:dyDescent="0.25">
      <c r="A44" s="10" t="s">
        <v>118</v>
      </c>
      <c r="B44" s="9" t="s">
        <v>119</v>
      </c>
      <c r="C44" s="9" t="s">
        <v>120</v>
      </c>
      <c r="D44" s="12" t="s">
        <v>27</v>
      </c>
      <c r="E44" s="13" t="s">
        <v>45</v>
      </c>
      <c r="F44" s="15" t="s">
        <v>29</v>
      </c>
      <c r="G44" s="15">
        <v>8</v>
      </c>
      <c r="H44" s="19"/>
      <c r="I44" s="21" t="s">
        <v>40</v>
      </c>
    </row>
    <row r="45" spans="1:10" ht="27.95" customHeight="1" x14ac:dyDescent="0.25">
      <c r="A45" s="11" t="s">
        <v>121</v>
      </c>
      <c r="B45" s="9" t="s">
        <v>122</v>
      </c>
      <c r="C45" s="9" t="s">
        <v>123</v>
      </c>
      <c r="D45" s="12" t="s">
        <v>27</v>
      </c>
      <c r="E45" s="13" t="s">
        <v>45</v>
      </c>
      <c r="F45" s="78" t="s">
        <v>39</v>
      </c>
      <c r="G45" s="79">
        <v>5</v>
      </c>
      <c r="H45" s="19"/>
      <c r="I45" s="21" t="s">
        <v>40</v>
      </c>
    </row>
    <row r="46" spans="1:10" ht="27.95" customHeight="1" x14ac:dyDescent="0.25">
      <c r="A46" s="11" t="s">
        <v>124</v>
      </c>
      <c r="B46" s="9" t="s">
        <v>125</v>
      </c>
      <c r="C46" s="9" t="s">
        <v>126</v>
      </c>
      <c r="D46" s="12" t="s">
        <v>27</v>
      </c>
      <c r="E46" s="13" t="s">
        <v>45</v>
      </c>
      <c r="F46" s="78" t="s">
        <v>39</v>
      </c>
      <c r="G46" s="78">
        <v>5</v>
      </c>
      <c r="H46" s="19"/>
      <c r="I46" s="21" t="s">
        <v>40</v>
      </c>
    </row>
    <row r="47" spans="1:10" ht="27.95" customHeight="1" x14ac:dyDescent="0.25">
      <c r="A47" s="11" t="s">
        <v>127</v>
      </c>
      <c r="B47" s="9" t="s">
        <v>78</v>
      </c>
      <c r="C47" s="9" t="s">
        <v>128</v>
      </c>
      <c r="D47" s="12" t="s">
        <v>27</v>
      </c>
      <c r="E47" s="13" t="s">
        <v>45</v>
      </c>
      <c r="F47" s="78" t="s">
        <v>39</v>
      </c>
      <c r="G47" s="78">
        <v>5</v>
      </c>
      <c r="H47" s="19"/>
      <c r="I47" s="21" t="s">
        <v>40</v>
      </c>
    </row>
    <row r="48" spans="1:10" ht="27.95" customHeight="1" x14ac:dyDescent="0.25">
      <c r="J48" s="39"/>
    </row>
    <row r="49" spans="1:10" ht="27.95" customHeight="1" x14ac:dyDescent="0.25">
      <c r="A49" s="96" t="s">
        <v>130</v>
      </c>
      <c r="B49" s="96"/>
      <c r="C49" s="96"/>
      <c r="D49" s="96"/>
      <c r="E49" s="96"/>
      <c r="F49" s="96"/>
      <c r="G49" s="96"/>
      <c r="H49" s="96"/>
      <c r="I49" s="97"/>
      <c r="J49" s="51"/>
    </row>
    <row r="50" spans="1:10" ht="27.95" customHeight="1" x14ac:dyDescent="0.25">
      <c r="A50" s="43" t="s">
        <v>24</v>
      </c>
      <c r="B50" s="1" t="s">
        <v>25</v>
      </c>
      <c r="C50" s="1" t="s">
        <v>26</v>
      </c>
      <c r="D50" s="2" t="s">
        <v>27</v>
      </c>
      <c r="E50" s="5" t="s">
        <v>28</v>
      </c>
      <c r="F50" s="44" t="s">
        <v>29</v>
      </c>
      <c r="G50" s="44">
        <v>8</v>
      </c>
      <c r="H50" s="45">
        <v>2</v>
      </c>
      <c r="I50" s="46" t="s">
        <v>131</v>
      </c>
    </row>
    <row r="51" spans="1:10" ht="27.95" customHeight="1" x14ac:dyDescent="0.25">
      <c r="A51" s="43" t="s">
        <v>32</v>
      </c>
      <c r="B51" s="1" t="s">
        <v>132</v>
      </c>
      <c r="C51" s="1" t="s">
        <v>34</v>
      </c>
      <c r="D51" s="2" t="s">
        <v>27</v>
      </c>
      <c r="E51" s="5" t="s">
        <v>28</v>
      </c>
      <c r="F51" s="44" t="s">
        <v>29</v>
      </c>
      <c r="G51" s="44">
        <v>8</v>
      </c>
      <c r="H51" s="45">
        <v>3</v>
      </c>
      <c r="I51" s="46" t="s">
        <v>131</v>
      </c>
    </row>
    <row r="52" spans="1:10" ht="27.95" customHeight="1" x14ac:dyDescent="0.25">
      <c r="A52" s="47" t="s">
        <v>41</v>
      </c>
      <c r="B52" s="1" t="s">
        <v>42</v>
      </c>
      <c r="C52" s="1" t="s">
        <v>43</v>
      </c>
      <c r="D52" s="2" t="s">
        <v>44</v>
      </c>
      <c r="E52" s="4" t="s">
        <v>133</v>
      </c>
      <c r="F52" s="48" t="s">
        <v>46</v>
      </c>
      <c r="G52" s="48">
        <v>13</v>
      </c>
      <c r="H52" s="45">
        <v>8</v>
      </c>
      <c r="I52" s="46" t="s">
        <v>30</v>
      </c>
    </row>
    <row r="53" spans="1:10" ht="27.95" customHeight="1" x14ac:dyDescent="0.25">
      <c r="A53" s="64" t="s">
        <v>47</v>
      </c>
      <c r="B53" s="54" t="s">
        <v>48</v>
      </c>
      <c r="C53" s="54" t="s">
        <v>49</v>
      </c>
      <c r="D53" s="52" t="s">
        <v>27</v>
      </c>
      <c r="E53" s="62" t="s">
        <v>45</v>
      </c>
      <c r="F53" s="60" t="s">
        <v>29</v>
      </c>
      <c r="G53" s="60">
        <v>8</v>
      </c>
      <c r="H53" s="58">
        <v>7</v>
      </c>
      <c r="I53" s="56" t="s">
        <v>30</v>
      </c>
    </row>
    <row r="54" spans="1:10" ht="27.95" customHeight="1" x14ac:dyDescent="0.25">
      <c r="A54" s="65"/>
      <c r="B54" s="55"/>
      <c r="C54" s="55"/>
      <c r="D54" s="53"/>
      <c r="E54" s="63"/>
      <c r="F54" s="61"/>
      <c r="G54" s="61"/>
      <c r="H54" s="59"/>
      <c r="I54" s="57"/>
    </row>
    <row r="55" spans="1:10" ht="27.95" customHeight="1" x14ac:dyDescent="0.25">
      <c r="A55" s="43" t="s">
        <v>64</v>
      </c>
      <c r="B55" s="1" t="s">
        <v>54</v>
      </c>
      <c r="C55" s="1" t="s">
        <v>55</v>
      </c>
      <c r="D55" s="2" t="s">
        <v>44</v>
      </c>
      <c r="E55" s="4" t="s">
        <v>45</v>
      </c>
      <c r="F55" s="44" t="s">
        <v>29</v>
      </c>
      <c r="G55" s="44">
        <v>8</v>
      </c>
      <c r="H55" s="45">
        <v>5</v>
      </c>
      <c r="I55" s="46" t="s">
        <v>131</v>
      </c>
    </row>
    <row r="56" spans="1:10" ht="27.95" customHeight="1" x14ac:dyDescent="0.25">
      <c r="A56" s="47" t="s">
        <v>57</v>
      </c>
      <c r="B56" s="6" t="s">
        <v>58</v>
      </c>
      <c r="C56" s="1" t="s">
        <v>59</v>
      </c>
      <c r="D56" s="2" t="s">
        <v>44</v>
      </c>
      <c r="E56" s="4" t="s">
        <v>45</v>
      </c>
      <c r="F56" s="49" t="s">
        <v>60</v>
      </c>
      <c r="G56" s="49">
        <v>3</v>
      </c>
      <c r="H56" s="45">
        <v>11</v>
      </c>
      <c r="I56" s="46" t="s">
        <v>30</v>
      </c>
    </row>
    <row r="57" spans="1:10" ht="27.95" customHeight="1" x14ac:dyDescent="0.25">
      <c r="A57" s="43" t="s">
        <v>74</v>
      </c>
      <c r="B57" s="6" t="s">
        <v>65</v>
      </c>
      <c r="C57" s="1" t="s">
        <v>66</v>
      </c>
      <c r="D57" s="2" t="s">
        <v>44</v>
      </c>
      <c r="E57" s="5" t="s">
        <v>28</v>
      </c>
      <c r="F57" s="48" t="s">
        <v>46</v>
      </c>
      <c r="G57" s="48">
        <v>13</v>
      </c>
      <c r="H57" s="45">
        <v>6</v>
      </c>
      <c r="I57" s="46" t="s">
        <v>131</v>
      </c>
    </row>
    <row r="58" spans="1:10" ht="27.95" customHeight="1" x14ac:dyDescent="0.25">
      <c r="A58" s="43" t="s">
        <v>80</v>
      </c>
      <c r="B58" s="6" t="s">
        <v>134</v>
      </c>
      <c r="C58" s="25" t="s">
        <v>135</v>
      </c>
      <c r="D58" s="41" t="s">
        <v>44</v>
      </c>
      <c r="E58" s="4" t="s">
        <v>45</v>
      </c>
      <c r="F58" s="44" t="s">
        <v>29</v>
      </c>
      <c r="G58" s="44">
        <v>8</v>
      </c>
      <c r="H58" s="45">
        <v>10</v>
      </c>
      <c r="I58" s="46" t="s">
        <v>136</v>
      </c>
    </row>
    <row r="59" spans="1:10" ht="27.95" customHeight="1" x14ac:dyDescent="0.25">
      <c r="A59" s="43" t="s">
        <v>83</v>
      </c>
      <c r="B59" s="6" t="s">
        <v>137</v>
      </c>
      <c r="C59" s="6" t="s">
        <v>138</v>
      </c>
      <c r="D59" s="41" t="s">
        <v>44</v>
      </c>
      <c r="E59" s="4" t="s">
        <v>45</v>
      </c>
      <c r="F59" s="44" t="s">
        <v>29</v>
      </c>
      <c r="G59" s="44">
        <v>8</v>
      </c>
      <c r="H59" s="45">
        <v>9</v>
      </c>
      <c r="I59" s="46" t="s">
        <v>136</v>
      </c>
    </row>
    <row r="60" spans="1:10" ht="27.95" customHeight="1" x14ac:dyDescent="0.25">
      <c r="A60" s="43" t="s">
        <v>86</v>
      </c>
      <c r="B60" s="6" t="s">
        <v>139</v>
      </c>
      <c r="C60" s="25" t="s">
        <v>140</v>
      </c>
      <c r="D60" s="41" t="s">
        <v>44</v>
      </c>
      <c r="E60" s="4" t="s">
        <v>45</v>
      </c>
      <c r="F60" s="50" t="s">
        <v>39</v>
      </c>
      <c r="G60" s="50">
        <v>3</v>
      </c>
      <c r="H60" s="45">
        <v>7</v>
      </c>
      <c r="I60" s="46" t="s">
        <v>30</v>
      </c>
    </row>
    <row r="61" spans="1:10" ht="27.95" customHeight="1" x14ac:dyDescent="0.25">
      <c r="A61" s="47" t="s">
        <v>71</v>
      </c>
      <c r="B61" s="6" t="s">
        <v>72</v>
      </c>
      <c r="C61" s="1" t="s">
        <v>73</v>
      </c>
      <c r="D61" s="2" t="s">
        <v>141</v>
      </c>
      <c r="E61" s="4" t="s">
        <v>45</v>
      </c>
      <c r="F61" s="49" t="s">
        <v>60</v>
      </c>
      <c r="G61" s="49">
        <v>3</v>
      </c>
      <c r="H61" s="45">
        <v>13</v>
      </c>
      <c r="I61" s="46" t="s">
        <v>30</v>
      </c>
    </row>
    <row r="62" spans="1:10" ht="27.95" customHeight="1" x14ac:dyDescent="0.25">
      <c r="A62" s="43" t="s">
        <v>80</v>
      </c>
      <c r="B62" s="6" t="s">
        <v>75</v>
      </c>
      <c r="C62" s="1" t="s">
        <v>76</v>
      </c>
      <c r="D62" s="2" t="s">
        <v>141</v>
      </c>
      <c r="E62" s="4" t="s">
        <v>45</v>
      </c>
      <c r="F62" s="49" t="s">
        <v>60</v>
      </c>
      <c r="G62" s="49">
        <v>3</v>
      </c>
      <c r="H62" s="45">
        <v>14</v>
      </c>
      <c r="I62" s="46" t="s">
        <v>30</v>
      </c>
    </row>
    <row r="63" spans="1:10" ht="27.95" customHeight="1" x14ac:dyDescent="0.25">
      <c r="A63" s="43" t="s">
        <v>118</v>
      </c>
      <c r="B63" s="6" t="s">
        <v>84</v>
      </c>
      <c r="C63" s="25" t="s">
        <v>85</v>
      </c>
      <c r="D63" s="41" t="s">
        <v>44</v>
      </c>
      <c r="E63" s="4" t="s">
        <v>45</v>
      </c>
      <c r="F63" s="50" t="s">
        <v>39</v>
      </c>
      <c r="G63" s="50">
        <v>5</v>
      </c>
      <c r="H63" s="45">
        <v>15</v>
      </c>
      <c r="I63" s="46" t="s">
        <v>30</v>
      </c>
    </row>
    <row r="64" spans="1:10" ht="27.95" customHeight="1" x14ac:dyDescent="0.25">
      <c r="A64" s="43" t="s">
        <v>83</v>
      </c>
      <c r="B64" s="6" t="s">
        <v>87</v>
      </c>
      <c r="C64" s="25" t="s">
        <v>88</v>
      </c>
      <c r="D64" s="41" t="s">
        <v>44</v>
      </c>
      <c r="E64" s="5" t="s">
        <v>28</v>
      </c>
      <c r="F64" s="50" t="s">
        <v>39</v>
      </c>
      <c r="G64" s="50">
        <v>5</v>
      </c>
      <c r="H64" s="45">
        <v>4</v>
      </c>
      <c r="I64" s="46" t="s">
        <v>30</v>
      </c>
    </row>
    <row r="65" spans="1:9" ht="27.95" customHeight="1" x14ac:dyDescent="0.25">
      <c r="A65" s="47" t="s">
        <v>89</v>
      </c>
      <c r="B65" s="6" t="s">
        <v>93</v>
      </c>
      <c r="C65" s="25" t="s">
        <v>94</v>
      </c>
      <c r="D65" s="41" t="s">
        <v>44</v>
      </c>
      <c r="E65" s="4" t="s">
        <v>45</v>
      </c>
      <c r="F65" s="44" t="s">
        <v>29</v>
      </c>
      <c r="G65" s="44">
        <v>8</v>
      </c>
      <c r="H65" s="45">
        <v>1</v>
      </c>
      <c r="I65" s="46" t="s">
        <v>95</v>
      </c>
    </row>
    <row r="66" spans="1:9" ht="27.95" customHeight="1" x14ac:dyDescent="0.25">
      <c r="A66" s="43" t="s">
        <v>142</v>
      </c>
      <c r="B66" s="6" t="s">
        <v>97</v>
      </c>
      <c r="C66" s="6" t="s">
        <v>98</v>
      </c>
      <c r="D66" s="41" t="s">
        <v>141</v>
      </c>
      <c r="E66" s="4" t="s">
        <v>45</v>
      </c>
      <c r="F66" s="50" t="s">
        <v>39</v>
      </c>
      <c r="G66" s="50">
        <v>5</v>
      </c>
      <c r="H66" s="45">
        <v>16</v>
      </c>
      <c r="I66" s="46" t="s">
        <v>30</v>
      </c>
    </row>
    <row r="67" spans="1:9" ht="27.95" customHeight="1" x14ac:dyDescent="0.25">
      <c r="A67" s="43" t="s">
        <v>143</v>
      </c>
      <c r="B67" s="6" t="s">
        <v>100</v>
      </c>
      <c r="C67" s="6" t="s">
        <v>101</v>
      </c>
      <c r="D67" s="41" t="s">
        <v>141</v>
      </c>
      <c r="E67" s="4" t="s">
        <v>45</v>
      </c>
      <c r="F67" s="50" t="s">
        <v>102</v>
      </c>
      <c r="G67" s="50">
        <v>5</v>
      </c>
      <c r="H67" s="45">
        <v>17</v>
      </c>
      <c r="I67" s="46" t="s">
        <v>30</v>
      </c>
    </row>
    <row r="68" spans="1:9" ht="27.95" customHeight="1" x14ac:dyDescent="0.25">
      <c r="A68" s="43" t="s">
        <v>144</v>
      </c>
      <c r="B68" s="6" t="s">
        <v>104</v>
      </c>
      <c r="C68" s="6" t="s">
        <v>105</v>
      </c>
      <c r="D68" s="41" t="s">
        <v>141</v>
      </c>
      <c r="E68" s="4" t="s">
        <v>45</v>
      </c>
      <c r="F68" s="50" t="s">
        <v>39</v>
      </c>
      <c r="G68" s="50">
        <v>5</v>
      </c>
      <c r="H68" s="45">
        <v>18</v>
      </c>
      <c r="I68" s="46" t="s">
        <v>30</v>
      </c>
    </row>
    <row r="71" spans="1:9" ht="27.95" customHeight="1" x14ac:dyDescent="0.25">
      <c r="A71" s="98" t="s">
        <v>145</v>
      </c>
      <c r="B71" s="98"/>
      <c r="C71" s="98"/>
      <c r="D71" s="98"/>
      <c r="E71" s="98"/>
      <c r="F71" s="98"/>
      <c r="G71" s="98"/>
      <c r="H71" s="98"/>
      <c r="I71" s="98"/>
    </row>
    <row r="72" spans="1:9" ht="27.95" customHeight="1" x14ac:dyDescent="0.25">
      <c r="A72" s="11" t="s">
        <v>67</v>
      </c>
      <c r="B72" s="6" t="s">
        <v>68</v>
      </c>
      <c r="C72" s="1" t="s">
        <v>243</v>
      </c>
      <c r="D72" s="2" t="s">
        <v>44</v>
      </c>
      <c r="E72" s="4" t="s">
        <v>45</v>
      </c>
      <c r="F72" s="16" t="s">
        <v>39</v>
      </c>
      <c r="G72" s="16">
        <v>5</v>
      </c>
      <c r="H72" s="19">
        <v>13</v>
      </c>
      <c r="I72" s="22" t="s">
        <v>70</v>
      </c>
    </row>
    <row r="73" spans="1:9" ht="27.95" customHeight="1" x14ac:dyDescent="0.25">
      <c r="A73" s="10" t="s">
        <v>80</v>
      </c>
      <c r="B73" s="6" t="s">
        <v>81</v>
      </c>
      <c r="C73" s="25" t="s">
        <v>82</v>
      </c>
      <c r="D73" s="41" t="s">
        <v>44</v>
      </c>
      <c r="E73" s="4" t="s">
        <v>45</v>
      </c>
      <c r="F73" s="15" t="s">
        <v>29</v>
      </c>
      <c r="G73" s="15">
        <v>8</v>
      </c>
      <c r="H73" s="19">
        <v>15</v>
      </c>
      <c r="I73" s="22" t="s">
        <v>70</v>
      </c>
    </row>
    <row r="74" spans="1:9" ht="27.95" customHeight="1" x14ac:dyDescent="0.25">
      <c r="A74" s="10" t="s">
        <v>83</v>
      </c>
      <c r="B74" s="92" t="s">
        <v>236</v>
      </c>
      <c r="C74" s="9" t="s">
        <v>244</v>
      </c>
      <c r="D74" s="41" t="s">
        <v>141</v>
      </c>
      <c r="E74" s="4" t="s">
        <v>45</v>
      </c>
      <c r="F74" s="15" t="s">
        <v>29</v>
      </c>
      <c r="G74" s="15">
        <v>8</v>
      </c>
      <c r="H74" s="19">
        <v>15</v>
      </c>
      <c r="I74" s="22" t="s">
        <v>70</v>
      </c>
    </row>
    <row r="75" spans="1:9" ht="27.95" customHeight="1" x14ac:dyDescent="0.25">
      <c r="A75" s="10" t="s">
        <v>86</v>
      </c>
      <c r="B75" s="92" t="s">
        <v>237</v>
      </c>
      <c r="C75" s="9" t="s">
        <v>258</v>
      </c>
      <c r="D75" s="41" t="s">
        <v>141</v>
      </c>
      <c r="E75" s="4" t="s">
        <v>45</v>
      </c>
      <c r="F75" s="15" t="s">
        <v>29</v>
      </c>
      <c r="G75" s="15">
        <v>8</v>
      </c>
      <c r="H75" s="19">
        <v>15</v>
      </c>
      <c r="I75" s="22" t="s">
        <v>70</v>
      </c>
    </row>
    <row r="76" spans="1:9" ht="27.95" customHeight="1" x14ac:dyDescent="0.25">
      <c r="A76" s="90" t="s">
        <v>96</v>
      </c>
      <c r="B76" s="93" t="s">
        <v>238</v>
      </c>
      <c r="C76" s="91" t="s">
        <v>245</v>
      </c>
      <c r="D76" s="41" t="s">
        <v>141</v>
      </c>
      <c r="E76" s="4" t="s">
        <v>45</v>
      </c>
      <c r="F76" s="15" t="s">
        <v>29</v>
      </c>
      <c r="G76" s="15">
        <v>8</v>
      </c>
      <c r="H76" s="19">
        <v>15</v>
      </c>
      <c r="I76" s="22" t="s">
        <v>70</v>
      </c>
    </row>
    <row r="77" spans="1:9" ht="27.95" customHeight="1" x14ac:dyDescent="0.25">
      <c r="A77" s="10" t="s">
        <v>99</v>
      </c>
      <c r="B77" s="92" t="s">
        <v>239</v>
      </c>
      <c r="C77" s="91" t="s">
        <v>246</v>
      </c>
      <c r="D77" s="41" t="s">
        <v>44</v>
      </c>
      <c r="E77" s="4" t="s">
        <v>45</v>
      </c>
      <c r="F77" s="15" t="s">
        <v>29</v>
      </c>
      <c r="G77" s="15">
        <v>8</v>
      </c>
      <c r="H77" s="19">
        <v>15</v>
      </c>
      <c r="I77" s="22" t="s">
        <v>70</v>
      </c>
    </row>
    <row r="78" spans="1:9" ht="27.95" customHeight="1" x14ac:dyDescent="0.25">
      <c r="A78" s="10" t="s">
        <v>103</v>
      </c>
      <c r="B78" s="92" t="s">
        <v>240</v>
      </c>
      <c r="C78" s="9" t="s">
        <v>247</v>
      </c>
      <c r="D78" s="41" t="s">
        <v>44</v>
      </c>
      <c r="E78" s="4" t="s">
        <v>45</v>
      </c>
      <c r="F78" s="15" t="s">
        <v>29</v>
      </c>
      <c r="G78" s="15">
        <v>8</v>
      </c>
      <c r="H78" s="19">
        <v>15</v>
      </c>
      <c r="I78" s="22" t="s">
        <v>70</v>
      </c>
    </row>
    <row r="79" spans="1:9" ht="27.95" customHeight="1" x14ac:dyDescent="0.25">
      <c r="A79" s="10" t="s">
        <v>118</v>
      </c>
      <c r="B79" s="9" t="s">
        <v>250</v>
      </c>
      <c r="C79" s="9" t="s">
        <v>254</v>
      </c>
      <c r="D79" s="41" t="s">
        <v>44</v>
      </c>
      <c r="E79" s="4" t="s">
        <v>45</v>
      </c>
      <c r="F79" s="15" t="s">
        <v>29</v>
      </c>
      <c r="G79" s="15">
        <v>8</v>
      </c>
      <c r="H79" s="19">
        <v>15</v>
      </c>
      <c r="I79" s="22" t="s">
        <v>70</v>
      </c>
    </row>
    <row r="80" spans="1:9" ht="27.95" customHeight="1" x14ac:dyDescent="0.25">
      <c r="A80" s="10" t="s">
        <v>142</v>
      </c>
      <c r="B80" s="9" t="s">
        <v>252</v>
      </c>
      <c r="C80" s="9" t="s">
        <v>255</v>
      </c>
      <c r="D80" s="41" t="s">
        <v>44</v>
      </c>
      <c r="E80" s="4" t="s">
        <v>45</v>
      </c>
      <c r="F80" s="15" t="s">
        <v>29</v>
      </c>
      <c r="G80" s="15">
        <v>8</v>
      </c>
      <c r="H80" s="19">
        <v>15</v>
      </c>
      <c r="I80" s="22" t="s">
        <v>70</v>
      </c>
    </row>
    <row r="81" spans="1:9" ht="27.95" customHeight="1" x14ac:dyDescent="0.25">
      <c r="A81" s="10" t="s">
        <v>143</v>
      </c>
      <c r="B81" s="9" t="s">
        <v>253</v>
      </c>
      <c r="C81" s="9" t="s">
        <v>256</v>
      </c>
      <c r="D81" s="41" t="s">
        <v>44</v>
      </c>
      <c r="E81" s="4" t="s">
        <v>45</v>
      </c>
      <c r="F81" s="15" t="s">
        <v>29</v>
      </c>
      <c r="G81" s="15">
        <v>8</v>
      </c>
      <c r="H81" s="19">
        <v>15</v>
      </c>
      <c r="I81" s="22" t="s">
        <v>70</v>
      </c>
    </row>
    <row r="82" spans="1:9" ht="27.95" customHeight="1" x14ac:dyDescent="0.25">
      <c r="A82" s="10" t="s">
        <v>144</v>
      </c>
      <c r="B82" s="92" t="s">
        <v>242</v>
      </c>
      <c r="C82" s="9" t="s">
        <v>257</v>
      </c>
      <c r="D82" s="41" t="s">
        <v>44</v>
      </c>
      <c r="E82" s="4" t="s">
        <v>248</v>
      </c>
      <c r="F82" s="15" t="s">
        <v>249</v>
      </c>
      <c r="G82" s="15">
        <v>21</v>
      </c>
      <c r="H82" s="19">
        <v>15</v>
      </c>
      <c r="I82" s="22" t="s">
        <v>70</v>
      </c>
    </row>
    <row r="83" spans="1:9" ht="27.95" customHeight="1" x14ac:dyDescent="0.25">
      <c r="A83" s="10" t="s">
        <v>251</v>
      </c>
      <c r="B83" s="92" t="s">
        <v>241</v>
      </c>
      <c r="C83" s="9" t="s">
        <v>69</v>
      </c>
      <c r="D83" s="41" t="s">
        <v>141</v>
      </c>
      <c r="E83" s="4" t="s">
        <v>45</v>
      </c>
      <c r="F83" s="15" t="s">
        <v>29</v>
      </c>
      <c r="G83" s="15">
        <v>8</v>
      </c>
      <c r="H83" s="19">
        <v>15</v>
      </c>
      <c r="I83" s="22" t="s">
        <v>70</v>
      </c>
    </row>
  </sheetData>
  <mergeCells count="14">
    <mergeCell ref="L1:X1"/>
    <mergeCell ref="A49:I49"/>
    <mergeCell ref="A71:I71"/>
    <mergeCell ref="A35:I35"/>
    <mergeCell ref="B1:I1"/>
    <mergeCell ref="H7:H8"/>
    <mergeCell ref="G7:G8"/>
    <mergeCell ref="F7:F8"/>
    <mergeCell ref="B7:B8"/>
    <mergeCell ref="C7:C8"/>
    <mergeCell ref="D7:D8"/>
    <mergeCell ref="E7:E8"/>
    <mergeCell ref="A7:A8"/>
    <mergeCell ref="I7:I8"/>
  </mergeCells>
  <phoneticPr fontId="20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xr2:uid="{00000000-0003-0000-00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BackLogs!L8:L8</xm:f>
              <xm:sqref>L8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zoomScale="145" workbookViewId="0">
      <selection activeCell="D18" sqref="D18"/>
    </sheetView>
  </sheetViews>
  <sheetFormatPr defaultRowHeight="15" x14ac:dyDescent="0.25"/>
  <cols>
    <col min="2" max="2" width="22.28515625" bestFit="1" customWidth="1"/>
    <col min="3" max="3" width="16.140625" bestFit="1" customWidth="1"/>
    <col min="4" max="4" width="21.7109375" bestFit="1" customWidth="1"/>
    <col min="5" max="5" width="22" bestFit="1" customWidth="1"/>
    <col min="6" max="6" width="53.42578125" bestFit="1" customWidth="1"/>
    <col min="7" max="7" width="7.28515625" bestFit="1" customWidth="1"/>
    <col min="8" max="8" width="67" bestFit="1" customWidth="1"/>
  </cols>
  <sheetData>
    <row r="1" spans="1:8" x14ac:dyDescent="0.25">
      <c r="A1" s="111" t="s">
        <v>146</v>
      </c>
      <c r="B1" s="112"/>
      <c r="C1" s="112"/>
      <c r="D1" s="112"/>
      <c r="E1" s="112"/>
      <c r="F1" s="112"/>
      <c r="G1" s="112"/>
      <c r="H1" s="112"/>
    </row>
    <row r="2" spans="1:8" x14ac:dyDescent="0.25">
      <c r="A2" s="113"/>
      <c r="B2" s="114"/>
      <c r="C2" s="114"/>
      <c r="D2" s="114"/>
      <c r="E2" s="114"/>
      <c r="F2" s="114"/>
      <c r="G2" s="114"/>
      <c r="H2" s="114"/>
    </row>
    <row r="3" spans="1:8" x14ac:dyDescent="0.25">
      <c r="A3" s="113"/>
      <c r="B3" s="114"/>
      <c r="C3" s="114"/>
      <c r="D3" s="114"/>
      <c r="E3" s="114"/>
      <c r="F3" s="114"/>
      <c r="G3" s="114"/>
      <c r="H3" s="114"/>
    </row>
    <row r="4" spans="1:8" x14ac:dyDescent="0.25">
      <c r="A4" s="115"/>
      <c r="B4" s="116"/>
      <c r="C4" s="116"/>
      <c r="D4" s="116"/>
      <c r="E4" s="116"/>
      <c r="F4" s="116"/>
      <c r="G4" s="116"/>
      <c r="H4" s="116"/>
    </row>
    <row r="5" spans="1:8" x14ac:dyDescent="0.25">
      <c r="A5" s="26" t="s">
        <v>147</v>
      </c>
      <c r="B5" s="24" t="s">
        <v>148</v>
      </c>
      <c r="C5" s="27" t="s">
        <v>149</v>
      </c>
      <c r="D5" s="27" t="s">
        <v>150</v>
      </c>
      <c r="E5" s="27" t="s">
        <v>151</v>
      </c>
      <c r="F5" s="28" t="s">
        <v>4</v>
      </c>
      <c r="G5" s="10" t="s">
        <v>152</v>
      </c>
      <c r="H5" s="33" t="s">
        <v>153</v>
      </c>
    </row>
    <row r="6" spans="1:8" x14ac:dyDescent="0.25">
      <c r="A6" s="29">
        <v>1</v>
      </c>
      <c r="B6" s="9" t="s">
        <v>154</v>
      </c>
      <c r="C6" s="30">
        <v>2</v>
      </c>
      <c r="D6" s="31">
        <v>1</v>
      </c>
      <c r="E6" s="32">
        <v>2</v>
      </c>
      <c r="F6" s="29" t="s">
        <v>155</v>
      </c>
      <c r="G6" s="20" t="s">
        <v>156</v>
      </c>
      <c r="H6" s="23" t="s">
        <v>157</v>
      </c>
    </row>
    <row r="7" spans="1:8" x14ac:dyDescent="0.25">
      <c r="A7" s="29">
        <v>2</v>
      </c>
      <c r="B7" s="9" t="s">
        <v>158</v>
      </c>
      <c r="C7" s="30">
        <v>3</v>
      </c>
      <c r="D7" s="30">
        <v>1</v>
      </c>
      <c r="E7" s="32">
        <v>3</v>
      </c>
      <c r="F7" s="29" t="s">
        <v>159</v>
      </c>
      <c r="G7" s="19" t="s">
        <v>160</v>
      </c>
      <c r="H7" s="23" t="s">
        <v>161</v>
      </c>
    </row>
    <row r="8" spans="1:8" x14ac:dyDescent="0.25">
      <c r="A8" s="29">
        <v>3</v>
      </c>
      <c r="B8" s="9" t="s">
        <v>162</v>
      </c>
      <c r="C8" s="30">
        <v>2</v>
      </c>
      <c r="D8" s="30">
        <v>2</v>
      </c>
      <c r="E8" s="32">
        <v>4</v>
      </c>
      <c r="F8" s="29" t="s">
        <v>163</v>
      </c>
      <c r="G8" s="19" t="s">
        <v>160</v>
      </c>
      <c r="H8" s="23" t="s">
        <v>164</v>
      </c>
    </row>
    <row r="9" spans="1:8" x14ac:dyDescent="0.25">
      <c r="A9" s="29">
        <v>4</v>
      </c>
      <c r="B9" s="9" t="s">
        <v>165</v>
      </c>
      <c r="C9" s="30">
        <v>2</v>
      </c>
      <c r="D9" s="30">
        <v>2</v>
      </c>
      <c r="E9" s="32">
        <v>4</v>
      </c>
      <c r="F9" s="15" t="s">
        <v>166</v>
      </c>
      <c r="G9" s="19" t="s">
        <v>160</v>
      </c>
      <c r="H9" s="23" t="s">
        <v>167</v>
      </c>
    </row>
    <row r="10" spans="1:8" ht="11.25" customHeight="1" x14ac:dyDescent="0.25">
      <c r="A10" s="15">
        <v>5</v>
      </c>
      <c r="B10" s="9" t="s">
        <v>168</v>
      </c>
      <c r="C10" s="9">
        <v>2</v>
      </c>
      <c r="D10" s="9">
        <v>2</v>
      </c>
      <c r="E10" s="32">
        <v>4</v>
      </c>
      <c r="F10" s="15" t="s">
        <v>169</v>
      </c>
      <c r="G10" s="19" t="s">
        <v>160</v>
      </c>
      <c r="H10" s="23" t="s">
        <v>170</v>
      </c>
    </row>
    <row r="11" spans="1:8" x14ac:dyDescent="0.25">
      <c r="A11" s="29">
        <v>6</v>
      </c>
      <c r="B11" s="9" t="s">
        <v>171</v>
      </c>
      <c r="C11" s="30">
        <v>1</v>
      </c>
      <c r="D11" s="30">
        <v>3</v>
      </c>
      <c r="E11" s="32">
        <v>3</v>
      </c>
      <c r="F11" s="29" t="s">
        <v>172</v>
      </c>
      <c r="G11" s="19" t="s">
        <v>156</v>
      </c>
      <c r="H11" s="23" t="s">
        <v>173</v>
      </c>
    </row>
    <row r="12" spans="1:8" x14ac:dyDescent="0.25">
      <c r="A12" s="29">
        <v>7</v>
      </c>
      <c r="B12" s="9" t="s">
        <v>174</v>
      </c>
      <c r="C12" s="30">
        <v>1</v>
      </c>
      <c r="D12" s="30">
        <v>1</v>
      </c>
      <c r="E12" s="32">
        <v>1</v>
      </c>
      <c r="F12" s="29" t="s">
        <v>175</v>
      </c>
      <c r="G12" s="19" t="s">
        <v>156</v>
      </c>
      <c r="H12" s="23" t="s">
        <v>176</v>
      </c>
    </row>
    <row r="13" spans="1:8" ht="30" x14ac:dyDescent="0.25">
      <c r="A13" s="29">
        <v>8</v>
      </c>
      <c r="B13" s="34" t="s">
        <v>177</v>
      </c>
      <c r="C13" s="30">
        <v>2</v>
      </c>
      <c r="D13" s="30">
        <v>1</v>
      </c>
      <c r="E13" s="32">
        <v>2</v>
      </c>
      <c r="F13" s="35" t="s">
        <v>178</v>
      </c>
      <c r="G13" s="19" t="s">
        <v>160</v>
      </c>
      <c r="H13" s="36" t="s">
        <v>179</v>
      </c>
    </row>
    <row r="17" ht="11.25" customHeight="1" x14ac:dyDescent="0.25"/>
  </sheetData>
  <mergeCells count="1">
    <mergeCell ref="A1:H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zoomScale="81" zoomScaleNormal="130" workbookViewId="0">
      <selection activeCell="G13" sqref="G13"/>
    </sheetView>
  </sheetViews>
  <sheetFormatPr defaultColWidth="9.140625" defaultRowHeight="15" x14ac:dyDescent="0.25"/>
  <cols>
    <col min="1" max="1" width="29.42578125" style="87" customWidth="1"/>
    <col min="2" max="2" width="23.85546875" style="87" customWidth="1"/>
    <col min="3" max="3" width="25.85546875" style="87" customWidth="1"/>
    <col min="4" max="4" width="21.7109375" style="87" customWidth="1"/>
    <col min="5" max="5" width="29.85546875" style="87" customWidth="1"/>
    <col min="6" max="6" width="59.5703125" style="87" customWidth="1"/>
    <col min="7" max="7" width="36.5703125" style="87" customWidth="1"/>
    <col min="8" max="16384" width="9.140625" style="87"/>
  </cols>
  <sheetData>
    <row r="1" spans="1:7" ht="62.25" customHeight="1" x14ac:dyDescent="0.25">
      <c r="A1" s="117" t="s">
        <v>180</v>
      </c>
      <c r="B1" s="118"/>
      <c r="C1" s="118"/>
      <c r="D1" s="118"/>
      <c r="E1" s="118"/>
      <c r="F1" s="118"/>
      <c r="G1" s="119"/>
    </row>
    <row r="2" spans="1:7" x14ac:dyDescent="0.25">
      <c r="A2" s="120" t="s">
        <v>181</v>
      </c>
      <c r="B2" s="121"/>
      <c r="C2" s="121"/>
      <c r="D2" s="121"/>
      <c r="E2" s="121"/>
      <c r="F2" s="121"/>
      <c r="G2" s="122"/>
    </row>
    <row r="3" spans="1:7" x14ac:dyDescent="0.25">
      <c r="A3" s="81" t="s">
        <v>182</v>
      </c>
      <c r="B3" s="81" t="s">
        <v>9</v>
      </c>
      <c r="C3" s="81" t="s">
        <v>183</v>
      </c>
      <c r="D3" s="81" t="s">
        <v>184</v>
      </c>
      <c r="E3" s="81" t="s">
        <v>185</v>
      </c>
      <c r="F3" s="81" t="s">
        <v>152</v>
      </c>
      <c r="G3" s="81" t="s">
        <v>186</v>
      </c>
    </row>
    <row r="4" spans="1:7" ht="48" customHeight="1" x14ac:dyDescent="0.25">
      <c r="A4" s="82" t="s">
        <v>187</v>
      </c>
      <c r="B4" s="82" t="s">
        <v>141</v>
      </c>
      <c r="C4" s="82" t="s">
        <v>188</v>
      </c>
      <c r="D4" s="83">
        <v>45201</v>
      </c>
      <c r="E4" s="82" t="s">
        <v>189</v>
      </c>
      <c r="F4" s="82" t="s">
        <v>190</v>
      </c>
      <c r="G4" s="82"/>
    </row>
    <row r="5" spans="1:7" ht="48" customHeight="1" x14ac:dyDescent="0.25">
      <c r="A5" s="37" t="s">
        <v>191</v>
      </c>
      <c r="B5" s="37" t="s">
        <v>141</v>
      </c>
      <c r="C5" s="37" t="s">
        <v>192</v>
      </c>
      <c r="D5" s="84">
        <v>45201</v>
      </c>
      <c r="E5" s="37" t="s">
        <v>193</v>
      </c>
      <c r="F5" s="37" t="s">
        <v>194</v>
      </c>
      <c r="G5" s="37"/>
    </row>
    <row r="6" spans="1:7" ht="48" customHeight="1" x14ac:dyDescent="0.25">
      <c r="A6" s="38" t="s">
        <v>195</v>
      </c>
      <c r="B6" s="38" t="s">
        <v>141</v>
      </c>
      <c r="C6" s="38" t="s">
        <v>192</v>
      </c>
      <c r="D6" s="85">
        <v>45201</v>
      </c>
      <c r="E6" s="38" t="s">
        <v>196</v>
      </c>
      <c r="F6" s="38" t="s">
        <v>197</v>
      </c>
      <c r="G6" s="38"/>
    </row>
    <row r="7" spans="1:7" ht="50.25" customHeight="1" x14ac:dyDescent="0.25">
      <c r="A7" s="86" t="s">
        <v>198</v>
      </c>
      <c r="B7" s="37" t="s">
        <v>141</v>
      </c>
      <c r="C7" s="37" t="s">
        <v>192</v>
      </c>
      <c r="D7" s="84">
        <v>45201</v>
      </c>
      <c r="E7" s="37" t="s">
        <v>199</v>
      </c>
      <c r="F7" s="37" t="s">
        <v>200</v>
      </c>
      <c r="G7" s="37"/>
    </row>
    <row r="8" spans="1:7" x14ac:dyDescent="0.25">
      <c r="A8" s="120" t="s">
        <v>201</v>
      </c>
      <c r="B8" s="123"/>
      <c r="C8" s="123"/>
      <c r="D8" s="123"/>
      <c r="E8" s="123"/>
      <c r="F8" s="123"/>
      <c r="G8" s="124"/>
    </row>
    <row r="9" spans="1:7" x14ac:dyDescent="0.25">
      <c r="A9" s="81" t="s">
        <v>182</v>
      </c>
      <c r="B9" s="81" t="s">
        <v>9</v>
      </c>
      <c r="C9" s="81" t="s">
        <v>183</v>
      </c>
      <c r="D9" s="81" t="s">
        <v>184</v>
      </c>
      <c r="E9" s="81" t="s">
        <v>185</v>
      </c>
      <c r="F9" s="81" t="s">
        <v>152</v>
      </c>
      <c r="G9" s="81" t="s">
        <v>186</v>
      </c>
    </row>
    <row r="10" spans="1:7" ht="35.25" customHeight="1" x14ac:dyDescent="0.25">
      <c r="A10" s="82" t="s">
        <v>202</v>
      </c>
      <c r="B10" s="82" t="s">
        <v>141</v>
      </c>
      <c r="C10" s="82" t="s">
        <v>188</v>
      </c>
      <c r="D10" s="83">
        <v>45208</v>
      </c>
      <c r="E10" s="82" t="s">
        <v>203</v>
      </c>
      <c r="F10" s="82" t="s">
        <v>204</v>
      </c>
      <c r="G10" s="82"/>
    </row>
    <row r="11" spans="1:7" ht="45.75" customHeight="1" x14ac:dyDescent="0.25">
      <c r="A11" s="37" t="s">
        <v>205</v>
      </c>
      <c r="B11" s="37" t="s">
        <v>141</v>
      </c>
      <c r="C11" s="37" t="s">
        <v>192</v>
      </c>
      <c r="D11" s="84">
        <v>45208</v>
      </c>
      <c r="E11" s="37" t="s">
        <v>196</v>
      </c>
      <c r="F11" s="37" t="s">
        <v>206</v>
      </c>
      <c r="G11" s="37" t="s">
        <v>207</v>
      </c>
    </row>
    <row r="12" spans="1:7" ht="39" customHeight="1" x14ac:dyDescent="0.25">
      <c r="A12" s="38" t="s">
        <v>208</v>
      </c>
      <c r="B12" s="38" t="s">
        <v>141</v>
      </c>
      <c r="C12" s="38" t="s">
        <v>188</v>
      </c>
      <c r="D12" s="85">
        <v>45208</v>
      </c>
      <c r="E12" s="38" t="s">
        <v>209</v>
      </c>
      <c r="F12" s="38" t="s">
        <v>210</v>
      </c>
      <c r="G12" s="38"/>
    </row>
    <row r="13" spans="1:7" ht="39.75" customHeight="1" x14ac:dyDescent="0.25">
      <c r="A13" s="86" t="s">
        <v>211</v>
      </c>
      <c r="B13" s="37" t="s">
        <v>141</v>
      </c>
      <c r="C13" s="37" t="s">
        <v>188</v>
      </c>
      <c r="D13" s="84">
        <v>45208</v>
      </c>
      <c r="E13" s="37" t="s">
        <v>212</v>
      </c>
      <c r="F13" s="37" t="s">
        <v>213</v>
      </c>
      <c r="G13" s="37"/>
    </row>
    <row r="14" spans="1:7" x14ac:dyDescent="0.25">
      <c r="A14" s="120" t="s">
        <v>214</v>
      </c>
      <c r="B14" s="123"/>
      <c r="C14" s="123"/>
      <c r="D14" s="123"/>
      <c r="E14" s="123"/>
      <c r="F14" s="123"/>
      <c r="G14" s="124"/>
    </row>
    <row r="15" spans="1:7" x14ac:dyDescent="0.25">
      <c r="A15" s="81" t="s">
        <v>182</v>
      </c>
      <c r="B15" s="81" t="s">
        <v>9</v>
      </c>
      <c r="C15" s="81" t="s">
        <v>183</v>
      </c>
      <c r="D15" s="81" t="s">
        <v>184</v>
      </c>
      <c r="E15" s="81" t="s">
        <v>185</v>
      </c>
      <c r="F15" s="81" t="s">
        <v>152</v>
      </c>
      <c r="G15" s="81" t="s">
        <v>186</v>
      </c>
    </row>
    <row r="16" spans="1:7" ht="38.25" customHeight="1" x14ac:dyDescent="0.25">
      <c r="A16" s="82" t="s">
        <v>215</v>
      </c>
      <c r="B16" s="82" t="s">
        <v>141</v>
      </c>
      <c r="C16" s="83" t="s">
        <v>188</v>
      </c>
      <c r="D16" s="83">
        <v>45212</v>
      </c>
      <c r="E16" s="82" t="s">
        <v>203</v>
      </c>
      <c r="F16" s="82" t="s">
        <v>222</v>
      </c>
      <c r="G16" s="82"/>
    </row>
    <row r="17" spans="1:7" ht="27" customHeight="1" x14ac:dyDescent="0.25">
      <c r="A17" s="37" t="s">
        <v>216</v>
      </c>
      <c r="B17" s="37" t="s">
        <v>141</v>
      </c>
      <c r="C17" s="84" t="s">
        <v>188</v>
      </c>
      <c r="D17" s="84">
        <v>45212</v>
      </c>
      <c r="E17" s="37" t="s">
        <v>199</v>
      </c>
      <c r="F17" s="37" t="s">
        <v>223</v>
      </c>
      <c r="G17" s="37"/>
    </row>
    <row r="18" spans="1:7" ht="24" customHeight="1" x14ac:dyDescent="0.25">
      <c r="A18" s="38" t="s">
        <v>205</v>
      </c>
      <c r="B18" s="38" t="s">
        <v>141</v>
      </c>
      <c r="C18" s="83" t="s">
        <v>188</v>
      </c>
      <c r="D18" s="85">
        <v>45212</v>
      </c>
      <c r="E18" s="38" t="s">
        <v>196</v>
      </c>
      <c r="F18" s="38" t="s">
        <v>224</v>
      </c>
      <c r="G18" s="82"/>
    </row>
    <row r="19" spans="1:7" ht="40.5" customHeight="1" x14ac:dyDescent="0.25">
      <c r="A19" s="86" t="s">
        <v>217</v>
      </c>
      <c r="B19" s="37" t="s">
        <v>141</v>
      </c>
      <c r="C19" s="84" t="s">
        <v>188</v>
      </c>
      <c r="D19" s="84">
        <v>45212</v>
      </c>
      <c r="E19" s="37" t="s">
        <v>218</v>
      </c>
      <c r="F19" s="37" t="s">
        <v>225</v>
      </c>
      <c r="G19" s="37"/>
    </row>
    <row r="20" spans="1:7" ht="26.25" customHeight="1" x14ac:dyDescent="0.25">
      <c r="A20" s="38" t="s">
        <v>226</v>
      </c>
      <c r="B20" s="38" t="s">
        <v>141</v>
      </c>
      <c r="C20" s="83" t="s">
        <v>188</v>
      </c>
      <c r="D20" s="85">
        <v>45212</v>
      </c>
      <c r="E20" s="38" t="s">
        <v>219</v>
      </c>
      <c r="F20" s="38" t="s">
        <v>227</v>
      </c>
      <c r="G20" s="82"/>
    </row>
    <row r="21" spans="1:7" ht="46.5" customHeight="1" x14ac:dyDescent="0.25">
      <c r="A21" s="86" t="s">
        <v>220</v>
      </c>
      <c r="B21" s="37" t="s">
        <v>141</v>
      </c>
      <c r="C21" s="84" t="s">
        <v>188</v>
      </c>
      <c r="D21" s="84">
        <v>45212</v>
      </c>
      <c r="E21" s="37" t="s">
        <v>221</v>
      </c>
      <c r="F21" s="37" t="s">
        <v>228</v>
      </c>
      <c r="G21" s="37"/>
    </row>
    <row r="22" spans="1:7" x14ac:dyDescent="0.25">
      <c r="A22" s="120" t="s">
        <v>229</v>
      </c>
      <c r="B22" s="123"/>
      <c r="C22" s="123"/>
      <c r="D22" s="123"/>
      <c r="E22" s="123"/>
      <c r="F22" s="123"/>
      <c r="G22" s="124"/>
    </row>
    <row r="23" spans="1:7" x14ac:dyDescent="0.25">
      <c r="A23" s="81" t="s">
        <v>182</v>
      </c>
      <c r="B23" s="81" t="s">
        <v>9</v>
      </c>
      <c r="C23" s="81" t="s">
        <v>183</v>
      </c>
      <c r="D23" s="81" t="s">
        <v>184</v>
      </c>
      <c r="E23" s="81" t="s">
        <v>185</v>
      </c>
      <c r="F23" s="81" t="s">
        <v>152</v>
      </c>
      <c r="G23" s="81" t="s">
        <v>186</v>
      </c>
    </row>
    <row r="24" spans="1:7" ht="26.25" customHeight="1" x14ac:dyDescent="0.25">
      <c r="A24" s="82" t="s">
        <v>230</v>
      </c>
      <c r="B24" s="82" t="s">
        <v>141</v>
      </c>
      <c r="C24" s="83" t="s">
        <v>188</v>
      </c>
      <c r="D24" s="83">
        <v>45222</v>
      </c>
      <c r="E24" s="82" t="s">
        <v>203</v>
      </c>
      <c r="F24" s="82" t="s">
        <v>222</v>
      </c>
      <c r="G24" s="82"/>
    </row>
    <row r="25" spans="1:7" ht="34.5" customHeight="1" x14ac:dyDescent="0.25">
      <c r="A25" s="37" t="s">
        <v>231</v>
      </c>
      <c r="B25" s="37" t="s">
        <v>141</v>
      </c>
      <c r="C25" s="84" t="s">
        <v>188</v>
      </c>
      <c r="D25" s="84">
        <v>45222</v>
      </c>
      <c r="E25" s="37" t="s">
        <v>199</v>
      </c>
      <c r="F25" s="37" t="s">
        <v>223</v>
      </c>
      <c r="G25" s="37"/>
    </row>
    <row r="26" spans="1:7" ht="34.5" customHeight="1" x14ac:dyDescent="0.25">
      <c r="A26" s="38" t="s">
        <v>232</v>
      </c>
      <c r="B26" s="38" t="s">
        <v>141</v>
      </c>
      <c r="C26" s="83" t="s">
        <v>188</v>
      </c>
      <c r="D26" s="85">
        <v>45222</v>
      </c>
      <c r="E26" s="38" t="s">
        <v>196</v>
      </c>
      <c r="F26" s="38" t="s">
        <v>224</v>
      </c>
      <c r="G26" s="82"/>
    </row>
    <row r="27" spans="1:7" ht="33" customHeight="1" x14ac:dyDescent="0.25">
      <c r="A27" s="86" t="s">
        <v>233</v>
      </c>
      <c r="B27" s="37" t="s">
        <v>141</v>
      </c>
      <c r="C27" s="84" t="s">
        <v>188</v>
      </c>
      <c r="D27" s="84">
        <v>45222</v>
      </c>
      <c r="E27" s="37" t="s">
        <v>218</v>
      </c>
      <c r="F27" s="37" t="s">
        <v>225</v>
      </c>
      <c r="G27" s="37"/>
    </row>
    <row r="28" spans="1:7" ht="28.5" customHeight="1" x14ac:dyDescent="0.25">
      <c r="A28" s="88" t="s">
        <v>234</v>
      </c>
      <c r="B28" s="88" t="s">
        <v>141</v>
      </c>
      <c r="C28" s="89" t="s">
        <v>188</v>
      </c>
      <c r="D28" s="89">
        <v>45222</v>
      </c>
      <c r="E28" s="88" t="s">
        <v>219</v>
      </c>
      <c r="F28" s="88" t="s">
        <v>227</v>
      </c>
      <c r="G28" s="88"/>
    </row>
  </sheetData>
  <mergeCells count="5">
    <mergeCell ref="A1:G1"/>
    <mergeCell ref="A2:G2"/>
    <mergeCell ref="A8:G8"/>
    <mergeCell ref="A14:G14"/>
    <mergeCell ref="A22:G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BackLogs</vt:lpstr>
      <vt:lpstr>Planilha de Riscos</vt:lpstr>
      <vt:lpstr>Plano de 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EBENÉZER OLIVEIRA PEDROSA .</dc:creator>
  <cp:keywords/>
  <dc:description/>
  <cp:lastModifiedBy>DANIEL EBENÉZER OLIVEIRA PEDROSA .</cp:lastModifiedBy>
  <cp:revision/>
  <dcterms:created xsi:type="dcterms:W3CDTF">2023-09-25T20:44:53Z</dcterms:created>
  <dcterms:modified xsi:type="dcterms:W3CDTF">2023-11-22T21:43:37Z</dcterms:modified>
  <cp:category/>
  <cp:contentStatus/>
</cp:coreProperties>
</file>