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907B2FB-6A98-4B12-880D-EB30F6EF4C9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  <sheet name="Лист2" sheetId="3" r:id="rId2"/>
  </sheets>
  <calcPr calcId="18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3" l="1"/>
  <c r="N11" i="3"/>
  <c r="N12" i="3"/>
  <c r="N13" i="3"/>
  <c r="N14" i="3"/>
  <c r="N9" i="3"/>
  <c r="N17" i="3"/>
  <c r="N5" i="3"/>
  <c r="N4" i="3"/>
  <c r="N3" i="3"/>
  <c r="N2" i="3"/>
  <c r="N1" i="3"/>
  <c r="N19" i="3" s="1"/>
  <c r="L5" i="3"/>
  <c r="L4" i="3"/>
  <c r="L19" i="3" s="1"/>
  <c r="L3" i="3"/>
  <c r="L2" i="3"/>
  <c r="L1" i="3"/>
  <c r="L17" i="3" s="1"/>
  <c r="J5" i="3"/>
  <c r="J4" i="3"/>
  <c r="J3" i="3"/>
  <c r="J2" i="3"/>
  <c r="J1" i="3"/>
  <c r="J19" i="3" s="1"/>
  <c r="H5" i="3"/>
  <c r="H4" i="3"/>
  <c r="H3" i="3"/>
  <c r="H2" i="3"/>
  <c r="H19" i="3" s="1"/>
  <c r="H1" i="3"/>
  <c r="H17" i="3" s="1"/>
  <c r="L14" i="3"/>
  <c r="L10" i="3"/>
  <c r="L11" i="3"/>
  <c r="L12" i="3"/>
  <c r="L13" i="3"/>
  <c r="L9" i="3"/>
  <c r="J14" i="3"/>
  <c r="J10" i="3"/>
  <c r="J11" i="3"/>
  <c r="J12" i="3"/>
  <c r="J13" i="3"/>
  <c r="J9" i="3"/>
  <c r="H10" i="3"/>
  <c r="H11" i="3"/>
  <c r="H12" i="3"/>
  <c r="H13" i="3"/>
  <c r="H14" i="3"/>
  <c r="H9" i="3"/>
  <c r="H21" i="3" l="1"/>
  <c r="H26" i="3"/>
  <c r="L21" i="3"/>
  <c r="L26" i="3"/>
  <c r="N21" i="3"/>
  <c r="J17" i="3"/>
  <c r="N26" i="3"/>
  <c r="J21" i="3" l="1"/>
  <c r="J26" i="3"/>
</calcChain>
</file>

<file path=xl/sharedStrings.xml><?xml version="1.0" encoding="utf-8"?>
<sst xmlns="http://schemas.openxmlformats.org/spreadsheetml/2006/main" count="66" uniqueCount="35">
  <si>
    <t>Yb1</t>
  </si>
  <si>
    <t>Yc1</t>
  </si>
  <si>
    <t>Yd1</t>
  </si>
  <si>
    <t>Ye1</t>
  </si>
  <si>
    <t>Yb2</t>
  </si>
  <si>
    <t>Yc2</t>
  </si>
  <si>
    <t>Yd2</t>
  </si>
  <si>
    <t>Ye2</t>
  </si>
  <si>
    <t>Yb3</t>
  </si>
  <si>
    <t>Yc3</t>
  </si>
  <si>
    <t>Yd3</t>
  </si>
  <si>
    <t>Ye3</t>
  </si>
  <si>
    <t>Yb4</t>
  </si>
  <si>
    <t>Yc4</t>
  </si>
  <si>
    <t>Yd4</t>
  </si>
  <si>
    <t>Ye4</t>
  </si>
  <si>
    <t>Yb5</t>
  </si>
  <si>
    <t>Yc5</t>
  </si>
  <si>
    <t>Yd5</t>
  </si>
  <si>
    <t>Ye5</t>
  </si>
  <si>
    <t>Y1</t>
  </si>
  <si>
    <t>Y2</t>
  </si>
  <si>
    <t>Y4</t>
  </si>
  <si>
    <t>Y5</t>
  </si>
  <si>
    <t>Y6</t>
  </si>
  <si>
    <t>Q2</t>
  </si>
  <si>
    <t>Q3</t>
  </si>
  <si>
    <t>Q1</t>
  </si>
  <si>
    <t>t</t>
  </si>
  <si>
    <t>tкр (при n=58 и m=3) 2,76</t>
  </si>
  <si>
    <t>Модель адекватна при t=&lt;tкр</t>
  </si>
  <si>
    <t>y = 0,1447x - 3,2586</t>
  </si>
  <si>
    <t>y = 10,256x - 13,147</t>
  </si>
  <si>
    <t>y = -0,0011x5 + 0,013x4 - 0,065x3 + 1,6063x2 - 1,9286x + 2,772</t>
  </si>
  <si>
    <t>y = -0,1347x5 + 1,1771x4 - 2,3265x3 - 2,7666x2 + 8,3381x + 1,1712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</si>
</sst>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3" fillId="3" borderId="0" xfId="0" applyFont="1" applyFill="1"/>
    <xf numFmtId="0" fontId="4" fillId="4" borderId="0" xfId="0" applyFont="1" applyFill="1"/>
    <xf numFmtId="2" fontId="0" fillId="0" borderId="0" xfId="1" applyNumberFormat="1" applyFont="1"/>
    <xf numFmtId="0" fontId="0" fillId="5" borderId="0" xfId="0" applyFill="1"/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A1-A2</a:t>
            </a:r>
          </a:p>
        </c:rich>
      </c:tx>
      <c:layout>
        <c:manualLayout>
          <c:xMode val="edge"/>
          <c:yMode val="edge"/>
          <c:x val="3.8432420222409301E-2"/>
          <c:y val="3.7725996459744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187226596675415E-2"/>
                  <c:y val="-0.33219852726742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399604776446118"/>
                  <c:y val="-0.40838094366111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Лист1!$A$1:$A$75</c:f>
              <c:numCache>
                <c:formatCode>General</c:formatCode>
                <c:ptCount val="75"/>
                <c:pt idx="0">
                  <c:v>1.0620000000000001</c:v>
                </c:pt>
                <c:pt idx="1">
                  <c:v>1.3009999999999999</c:v>
                </c:pt>
                <c:pt idx="2">
                  <c:v>0.60799999999999998</c:v>
                </c:pt>
                <c:pt idx="3">
                  <c:v>2.9849999999999999</c:v>
                </c:pt>
                <c:pt idx="4">
                  <c:v>0.32600000000000001</c:v>
                </c:pt>
                <c:pt idx="5">
                  <c:v>2.4670000000000001</c:v>
                </c:pt>
                <c:pt idx="6">
                  <c:v>-0.219</c:v>
                </c:pt>
                <c:pt idx="7">
                  <c:v>2.84</c:v>
                </c:pt>
                <c:pt idx="8">
                  <c:v>1.7989999999999999</c:v>
                </c:pt>
                <c:pt idx="9">
                  <c:v>0.28000000000000003</c:v>
                </c:pt>
                <c:pt idx="10">
                  <c:v>2.8439999999999999</c:v>
                </c:pt>
                <c:pt idx="11">
                  <c:v>0.32900000000000001</c:v>
                </c:pt>
                <c:pt idx="12">
                  <c:v>2.3980000000000001</c:v>
                </c:pt>
                <c:pt idx="13">
                  <c:v>1.107</c:v>
                </c:pt>
                <c:pt idx="14">
                  <c:v>0.60299999999999998</c:v>
                </c:pt>
                <c:pt idx="15">
                  <c:v>-1.2150000000000001</c:v>
                </c:pt>
                <c:pt idx="16">
                  <c:v>3.073</c:v>
                </c:pt>
                <c:pt idx="17">
                  <c:v>2.516</c:v>
                </c:pt>
                <c:pt idx="18">
                  <c:v>1.7470000000000001</c:v>
                </c:pt>
                <c:pt idx="19">
                  <c:v>1.159</c:v>
                </c:pt>
                <c:pt idx="20">
                  <c:v>-0.70799999999999996</c:v>
                </c:pt>
                <c:pt idx="21">
                  <c:v>2.9409999999999998</c:v>
                </c:pt>
                <c:pt idx="22">
                  <c:v>3.008</c:v>
                </c:pt>
                <c:pt idx="23">
                  <c:v>3.1019999999999999</c:v>
                </c:pt>
                <c:pt idx="24">
                  <c:v>1.032</c:v>
                </c:pt>
                <c:pt idx="25">
                  <c:v>1.5169999999999999</c:v>
                </c:pt>
                <c:pt idx="26">
                  <c:v>1.19</c:v>
                </c:pt>
                <c:pt idx="27">
                  <c:v>0.32400000000000001</c:v>
                </c:pt>
                <c:pt idx="28">
                  <c:v>1.2490000000000001</c:v>
                </c:pt>
                <c:pt idx="29">
                  <c:v>2.5430000000000001</c:v>
                </c:pt>
                <c:pt idx="30">
                  <c:v>3.7770000000000001</c:v>
                </c:pt>
                <c:pt idx="31">
                  <c:v>0.47</c:v>
                </c:pt>
                <c:pt idx="32">
                  <c:v>1.1200000000000001</c:v>
                </c:pt>
                <c:pt idx="33">
                  <c:v>0.69099999999999995</c:v>
                </c:pt>
                <c:pt idx="34">
                  <c:v>0.219</c:v>
                </c:pt>
                <c:pt idx="35">
                  <c:v>0.56200000000000006</c:v>
                </c:pt>
                <c:pt idx="36">
                  <c:v>2.0219999999999998</c:v>
                </c:pt>
                <c:pt idx="37">
                  <c:v>1.8260000000000001</c:v>
                </c:pt>
                <c:pt idx="38">
                  <c:v>2.169</c:v>
                </c:pt>
                <c:pt idx="39">
                  <c:v>2.54</c:v>
                </c:pt>
                <c:pt idx="40">
                  <c:v>1.6060000000000001</c:v>
                </c:pt>
                <c:pt idx="41">
                  <c:v>1.4610000000000001</c:v>
                </c:pt>
                <c:pt idx="42">
                  <c:v>0.35299999999999998</c:v>
                </c:pt>
                <c:pt idx="43">
                  <c:v>0.78</c:v>
                </c:pt>
                <c:pt idx="44">
                  <c:v>0.42599999999999999</c:v>
                </c:pt>
                <c:pt idx="45">
                  <c:v>-0.08</c:v>
                </c:pt>
                <c:pt idx="46">
                  <c:v>-0.79900000000000004</c:v>
                </c:pt>
                <c:pt idx="47">
                  <c:v>3.3530000000000002</c:v>
                </c:pt>
                <c:pt idx="48">
                  <c:v>2.0409999999999999</c:v>
                </c:pt>
                <c:pt idx="49">
                  <c:v>0.57599999999999996</c:v>
                </c:pt>
                <c:pt idx="50">
                  <c:v>1.5249999999999999</c:v>
                </c:pt>
                <c:pt idx="51">
                  <c:v>2.1930000000000001</c:v>
                </c:pt>
                <c:pt idx="52">
                  <c:v>0.51900000000000002</c:v>
                </c:pt>
                <c:pt idx="53">
                  <c:v>1.5229999999999999</c:v>
                </c:pt>
                <c:pt idx="54">
                  <c:v>1.546</c:v>
                </c:pt>
                <c:pt idx="55">
                  <c:v>1.8720000000000001</c:v>
                </c:pt>
                <c:pt idx="56">
                  <c:v>1.208</c:v>
                </c:pt>
                <c:pt idx="57">
                  <c:v>-1.6339999999999999</c:v>
                </c:pt>
                <c:pt idx="58">
                  <c:v>1.758</c:v>
                </c:pt>
                <c:pt idx="59">
                  <c:v>2.6139999999999999</c:v>
                </c:pt>
                <c:pt idx="60">
                  <c:v>1.5840000000000001</c:v>
                </c:pt>
                <c:pt idx="61">
                  <c:v>3.7839999999999998</c:v>
                </c:pt>
                <c:pt idx="62">
                  <c:v>3.964</c:v>
                </c:pt>
                <c:pt idx="63">
                  <c:v>3.21</c:v>
                </c:pt>
                <c:pt idx="64">
                  <c:v>1.599</c:v>
                </c:pt>
                <c:pt idx="65">
                  <c:v>3.0510000000000002</c:v>
                </c:pt>
                <c:pt idx="66">
                  <c:v>3.2120000000000002</c:v>
                </c:pt>
                <c:pt idx="67">
                  <c:v>2.7320000000000002</c:v>
                </c:pt>
                <c:pt idx="68">
                  <c:v>2.0529999999999999</c:v>
                </c:pt>
                <c:pt idx="69">
                  <c:v>4.8730000000000002</c:v>
                </c:pt>
                <c:pt idx="70">
                  <c:v>1.8129999999999999</c:v>
                </c:pt>
                <c:pt idx="71">
                  <c:v>1.5189999999999999</c:v>
                </c:pt>
                <c:pt idx="72">
                  <c:v>0.94</c:v>
                </c:pt>
                <c:pt idx="73">
                  <c:v>0.46</c:v>
                </c:pt>
                <c:pt idx="74">
                  <c:v>3.4359999999999999</c:v>
                </c:pt>
              </c:numCache>
            </c:numRef>
          </c:xVal>
          <c:yVal>
            <c:numRef>
              <c:f>Лист1!$B$1:$B$75</c:f>
              <c:numCache>
                <c:formatCode>General</c:formatCode>
                <c:ptCount val="75"/>
                <c:pt idx="0">
                  <c:v>-3.2120000000000002</c:v>
                </c:pt>
                <c:pt idx="1">
                  <c:v>-1.6619999999999999</c:v>
                </c:pt>
                <c:pt idx="2">
                  <c:v>-4.6689999999999996</c:v>
                </c:pt>
                <c:pt idx="3">
                  <c:v>-2.431</c:v>
                </c:pt>
                <c:pt idx="4">
                  <c:v>-1.008</c:v>
                </c:pt>
                <c:pt idx="5">
                  <c:v>-2.8210000000000002</c:v>
                </c:pt>
                <c:pt idx="6">
                  <c:v>-3.5049999999999999</c:v>
                </c:pt>
                <c:pt idx="7">
                  <c:v>-4.3259999999999996</c:v>
                </c:pt>
                <c:pt idx="8">
                  <c:v>-1.2549999999999999</c:v>
                </c:pt>
                <c:pt idx="9">
                  <c:v>-1.2789999999999999</c:v>
                </c:pt>
                <c:pt idx="10">
                  <c:v>-2.419</c:v>
                </c:pt>
                <c:pt idx="11">
                  <c:v>-2.4649999999999999</c:v>
                </c:pt>
                <c:pt idx="12">
                  <c:v>-3.5209999999999999</c:v>
                </c:pt>
                <c:pt idx="13">
                  <c:v>-2.2690000000000001</c:v>
                </c:pt>
                <c:pt idx="14">
                  <c:v>-5.984</c:v>
                </c:pt>
                <c:pt idx="15">
                  <c:v>-4.21</c:v>
                </c:pt>
                <c:pt idx="16">
                  <c:v>-4.1029999999999998</c:v>
                </c:pt>
                <c:pt idx="17">
                  <c:v>-3.2930000000000001</c:v>
                </c:pt>
                <c:pt idx="18">
                  <c:v>-2.653</c:v>
                </c:pt>
                <c:pt idx="19">
                  <c:v>-1.5489999999999999</c:v>
                </c:pt>
                <c:pt idx="20">
                  <c:v>-3.2749999999999999</c:v>
                </c:pt>
                <c:pt idx="21">
                  <c:v>-3.0419999999999998</c:v>
                </c:pt>
                <c:pt idx="22">
                  <c:v>-1.3320000000000001</c:v>
                </c:pt>
                <c:pt idx="23">
                  <c:v>-3.95</c:v>
                </c:pt>
                <c:pt idx="24">
                  <c:v>-3.6920000000000002</c:v>
                </c:pt>
                <c:pt idx="25">
                  <c:v>-3.4460000000000002</c:v>
                </c:pt>
                <c:pt idx="26">
                  <c:v>-5.5830000000000002</c:v>
                </c:pt>
                <c:pt idx="27">
                  <c:v>-3.4750000000000001</c:v>
                </c:pt>
                <c:pt idx="28">
                  <c:v>-3.2719999999999998</c:v>
                </c:pt>
                <c:pt idx="29">
                  <c:v>-2.4140000000000001</c:v>
                </c:pt>
                <c:pt idx="30">
                  <c:v>-2.085</c:v>
                </c:pt>
                <c:pt idx="31">
                  <c:v>-5.0949999999999998</c:v>
                </c:pt>
                <c:pt idx="32">
                  <c:v>-3.8519999999999999</c:v>
                </c:pt>
                <c:pt idx="33">
                  <c:v>-3.5459999999999998</c:v>
                </c:pt>
                <c:pt idx="34">
                  <c:v>-4.335</c:v>
                </c:pt>
                <c:pt idx="35">
                  <c:v>-1.964</c:v>
                </c:pt>
                <c:pt idx="36">
                  <c:v>-1.754</c:v>
                </c:pt>
                <c:pt idx="37">
                  <c:v>-4.2530000000000001</c:v>
                </c:pt>
                <c:pt idx="38">
                  <c:v>-2.6869999999999998</c:v>
                </c:pt>
                <c:pt idx="39">
                  <c:v>-2.6520000000000001</c:v>
                </c:pt>
                <c:pt idx="40">
                  <c:v>-1.778</c:v>
                </c:pt>
                <c:pt idx="41">
                  <c:v>-0.4</c:v>
                </c:pt>
                <c:pt idx="42">
                  <c:v>-3.7679999999999998</c:v>
                </c:pt>
                <c:pt idx="43">
                  <c:v>-1.794</c:v>
                </c:pt>
                <c:pt idx="44">
                  <c:v>-4.9370000000000003</c:v>
                </c:pt>
                <c:pt idx="45">
                  <c:v>-3.4329999999999998</c:v>
                </c:pt>
                <c:pt idx="46">
                  <c:v>-1.373</c:v>
                </c:pt>
                <c:pt idx="47">
                  <c:v>-0.19500000000000001</c:v>
                </c:pt>
                <c:pt idx="48">
                  <c:v>-1.0529999999999999</c:v>
                </c:pt>
                <c:pt idx="49">
                  <c:v>-3.96</c:v>
                </c:pt>
                <c:pt idx="50">
                  <c:v>-3.3660000000000001</c:v>
                </c:pt>
                <c:pt idx="51">
                  <c:v>-2.0339999999999998</c:v>
                </c:pt>
                <c:pt idx="52">
                  <c:v>-2.2509999999999999</c:v>
                </c:pt>
                <c:pt idx="53">
                  <c:v>-2.2370000000000001</c:v>
                </c:pt>
                <c:pt idx="54">
                  <c:v>-3.391</c:v>
                </c:pt>
                <c:pt idx="55">
                  <c:v>-1.6830000000000001</c:v>
                </c:pt>
                <c:pt idx="56">
                  <c:v>-2.8690000000000002</c:v>
                </c:pt>
                <c:pt idx="57">
                  <c:v>-3.4159999999999999</c:v>
                </c:pt>
                <c:pt idx="58">
                  <c:v>-3.1019999999999999</c:v>
                </c:pt>
                <c:pt idx="59">
                  <c:v>-2.8050000000000002</c:v>
                </c:pt>
                <c:pt idx="60">
                  <c:v>-6.2590000000000003</c:v>
                </c:pt>
                <c:pt idx="61">
                  <c:v>-7.6459999999999999</c:v>
                </c:pt>
                <c:pt idx="62">
                  <c:v>0.69099999999999995</c:v>
                </c:pt>
                <c:pt idx="63">
                  <c:v>-3.2530000000000001</c:v>
                </c:pt>
                <c:pt idx="64">
                  <c:v>-2.762</c:v>
                </c:pt>
                <c:pt idx="65">
                  <c:v>-4.1219999999999999</c:v>
                </c:pt>
                <c:pt idx="66">
                  <c:v>-3.532</c:v>
                </c:pt>
                <c:pt idx="67">
                  <c:v>-4.1989999999999998</c:v>
                </c:pt>
                <c:pt idx="68">
                  <c:v>-3.008</c:v>
                </c:pt>
                <c:pt idx="69">
                  <c:v>-1.5309999999999999</c:v>
                </c:pt>
                <c:pt idx="70">
                  <c:v>-2.5880000000000001</c:v>
                </c:pt>
                <c:pt idx="71">
                  <c:v>-3.7589999999999999</c:v>
                </c:pt>
                <c:pt idx="72">
                  <c:v>-2.8450000000000002</c:v>
                </c:pt>
                <c:pt idx="73">
                  <c:v>-4.0720000000000001</c:v>
                </c:pt>
                <c:pt idx="74">
                  <c:v>-3.8660000000000001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9D-4D02-8D7B-39609B63D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8992"/>
        <c:axId val="156310528"/>
      </c:scatterChart>
      <c:valAx>
        <c:axId val="15630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10528"/>
        <c:crosses val="autoZero"/>
        <c:crossBetween val="midCat"/>
      </c:valAx>
      <c:valAx>
        <c:axId val="1563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0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A1-A3</a:t>
            </a:r>
            <a:endParaRPr lang="ru-RU" b="0"/>
          </a:p>
        </c:rich>
      </c:tx>
      <c:layout>
        <c:manualLayout>
          <c:xMode val="edge"/>
          <c:yMode val="edge"/>
          <c:x val="2.3988035825547933E-2"/>
          <c:y val="1.18694362017804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396991887555381E-2"/>
          <c:y val="0.12660731948565776"/>
          <c:w val="0.92500004885837517"/>
          <c:h val="0.849653808110781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49106025837937"/>
                  <c:y val="-0.18572334244569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Лист1!$A$1:$A$75</c:f>
              <c:numCache>
                <c:formatCode>General</c:formatCode>
                <c:ptCount val="75"/>
                <c:pt idx="0">
                  <c:v>1.0620000000000001</c:v>
                </c:pt>
                <c:pt idx="1">
                  <c:v>1.3009999999999999</c:v>
                </c:pt>
                <c:pt idx="2">
                  <c:v>0.60799999999999998</c:v>
                </c:pt>
                <c:pt idx="3">
                  <c:v>2.9849999999999999</c:v>
                </c:pt>
                <c:pt idx="4">
                  <c:v>0.32600000000000001</c:v>
                </c:pt>
                <c:pt idx="5">
                  <c:v>2.4670000000000001</c:v>
                </c:pt>
                <c:pt idx="6">
                  <c:v>-0.219</c:v>
                </c:pt>
                <c:pt idx="7">
                  <c:v>2.84</c:v>
                </c:pt>
                <c:pt idx="8">
                  <c:v>1.7989999999999999</c:v>
                </c:pt>
                <c:pt idx="9">
                  <c:v>0.28000000000000003</c:v>
                </c:pt>
                <c:pt idx="10">
                  <c:v>2.8439999999999999</c:v>
                </c:pt>
                <c:pt idx="11">
                  <c:v>0.32900000000000001</c:v>
                </c:pt>
                <c:pt idx="12">
                  <c:v>2.3980000000000001</c:v>
                </c:pt>
                <c:pt idx="13">
                  <c:v>1.107</c:v>
                </c:pt>
                <c:pt idx="14">
                  <c:v>0.60299999999999998</c:v>
                </c:pt>
                <c:pt idx="15">
                  <c:v>-1.2150000000000001</c:v>
                </c:pt>
                <c:pt idx="16">
                  <c:v>3.073</c:v>
                </c:pt>
                <c:pt idx="17">
                  <c:v>2.516</c:v>
                </c:pt>
                <c:pt idx="18">
                  <c:v>1.7470000000000001</c:v>
                </c:pt>
                <c:pt idx="19">
                  <c:v>1.159</c:v>
                </c:pt>
                <c:pt idx="20">
                  <c:v>-0.70799999999999996</c:v>
                </c:pt>
                <c:pt idx="21">
                  <c:v>2.9409999999999998</c:v>
                </c:pt>
                <c:pt idx="22">
                  <c:v>3.008</c:v>
                </c:pt>
                <c:pt idx="23">
                  <c:v>3.1019999999999999</c:v>
                </c:pt>
                <c:pt idx="24">
                  <c:v>1.032</c:v>
                </c:pt>
                <c:pt idx="25">
                  <c:v>1.5169999999999999</c:v>
                </c:pt>
                <c:pt idx="26">
                  <c:v>1.19</c:v>
                </c:pt>
                <c:pt idx="27">
                  <c:v>0.32400000000000001</c:v>
                </c:pt>
                <c:pt idx="28">
                  <c:v>1.2490000000000001</c:v>
                </c:pt>
                <c:pt idx="29">
                  <c:v>2.5430000000000001</c:v>
                </c:pt>
                <c:pt idx="30">
                  <c:v>3.7770000000000001</c:v>
                </c:pt>
                <c:pt idx="31">
                  <c:v>0.47</c:v>
                </c:pt>
                <c:pt idx="32">
                  <c:v>1.1200000000000001</c:v>
                </c:pt>
                <c:pt idx="33">
                  <c:v>0.69099999999999995</c:v>
                </c:pt>
                <c:pt idx="34">
                  <c:v>0.219</c:v>
                </c:pt>
                <c:pt idx="35">
                  <c:v>0.56200000000000006</c:v>
                </c:pt>
                <c:pt idx="36">
                  <c:v>2.0219999999999998</c:v>
                </c:pt>
                <c:pt idx="37">
                  <c:v>1.8260000000000001</c:v>
                </c:pt>
                <c:pt idx="38">
                  <c:v>2.169</c:v>
                </c:pt>
                <c:pt idx="39">
                  <c:v>2.54</c:v>
                </c:pt>
                <c:pt idx="40">
                  <c:v>1.6060000000000001</c:v>
                </c:pt>
                <c:pt idx="41">
                  <c:v>1.4610000000000001</c:v>
                </c:pt>
                <c:pt idx="42">
                  <c:v>0.35299999999999998</c:v>
                </c:pt>
                <c:pt idx="43">
                  <c:v>0.78</c:v>
                </c:pt>
                <c:pt idx="44">
                  <c:v>0.42599999999999999</c:v>
                </c:pt>
                <c:pt idx="45">
                  <c:v>-0.08</c:v>
                </c:pt>
                <c:pt idx="46">
                  <c:v>-0.79900000000000004</c:v>
                </c:pt>
                <c:pt idx="47">
                  <c:v>3.3530000000000002</c:v>
                </c:pt>
                <c:pt idx="48">
                  <c:v>2.0409999999999999</c:v>
                </c:pt>
                <c:pt idx="49">
                  <c:v>0.57599999999999996</c:v>
                </c:pt>
                <c:pt idx="50">
                  <c:v>1.5249999999999999</c:v>
                </c:pt>
                <c:pt idx="51">
                  <c:v>2.1930000000000001</c:v>
                </c:pt>
                <c:pt idx="52">
                  <c:v>0.51900000000000002</c:v>
                </c:pt>
                <c:pt idx="53">
                  <c:v>1.5229999999999999</c:v>
                </c:pt>
                <c:pt idx="54">
                  <c:v>1.546</c:v>
                </c:pt>
                <c:pt idx="55">
                  <c:v>1.8720000000000001</c:v>
                </c:pt>
                <c:pt idx="56">
                  <c:v>1.208</c:v>
                </c:pt>
                <c:pt idx="57">
                  <c:v>-1.6339999999999999</c:v>
                </c:pt>
                <c:pt idx="58">
                  <c:v>1.758</c:v>
                </c:pt>
                <c:pt idx="59">
                  <c:v>2.6139999999999999</c:v>
                </c:pt>
                <c:pt idx="60">
                  <c:v>1.5840000000000001</c:v>
                </c:pt>
                <c:pt idx="61">
                  <c:v>3.7839999999999998</c:v>
                </c:pt>
                <c:pt idx="62">
                  <c:v>3.964</c:v>
                </c:pt>
                <c:pt idx="63">
                  <c:v>3.21</c:v>
                </c:pt>
                <c:pt idx="64">
                  <c:v>1.599</c:v>
                </c:pt>
                <c:pt idx="65">
                  <c:v>3.0510000000000002</c:v>
                </c:pt>
                <c:pt idx="66">
                  <c:v>3.2120000000000002</c:v>
                </c:pt>
                <c:pt idx="67">
                  <c:v>2.7320000000000002</c:v>
                </c:pt>
                <c:pt idx="68">
                  <c:v>2.0529999999999999</c:v>
                </c:pt>
                <c:pt idx="69">
                  <c:v>4.8730000000000002</c:v>
                </c:pt>
                <c:pt idx="70">
                  <c:v>1.8129999999999999</c:v>
                </c:pt>
                <c:pt idx="71">
                  <c:v>1.5189999999999999</c:v>
                </c:pt>
                <c:pt idx="72">
                  <c:v>0.94</c:v>
                </c:pt>
                <c:pt idx="73">
                  <c:v>0.46</c:v>
                </c:pt>
                <c:pt idx="74">
                  <c:v>3.4359999999999999</c:v>
                </c:pt>
              </c:numCache>
            </c:numRef>
          </c:xVal>
          <c:yVal>
            <c:numRef>
              <c:f>Лист1!$C$1:$C$75</c:f>
              <c:numCache>
                <c:formatCode>General</c:formatCode>
                <c:ptCount val="75"/>
                <c:pt idx="0">
                  <c:v>0.53700000000000003</c:v>
                </c:pt>
                <c:pt idx="1">
                  <c:v>1.649</c:v>
                </c:pt>
                <c:pt idx="2">
                  <c:v>-6.2930000000000001</c:v>
                </c:pt>
                <c:pt idx="3">
                  <c:v>18.323</c:v>
                </c:pt>
                <c:pt idx="4">
                  <c:v>-4.2430000000000003</c:v>
                </c:pt>
                <c:pt idx="5">
                  <c:v>13.752000000000001</c:v>
                </c:pt>
                <c:pt idx="6">
                  <c:v>-17.488</c:v>
                </c:pt>
                <c:pt idx="7">
                  <c:v>17.329000000000001</c:v>
                </c:pt>
                <c:pt idx="8">
                  <c:v>11.670999999999999</c:v>
                </c:pt>
                <c:pt idx="9">
                  <c:v>-11.426</c:v>
                </c:pt>
                <c:pt idx="10">
                  <c:v>13.805999999999999</c:v>
                </c:pt>
                <c:pt idx="11">
                  <c:v>-15.012</c:v>
                </c:pt>
                <c:pt idx="12">
                  <c:v>4.7990000000000004</c:v>
                </c:pt>
                <c:pt idx="13">
                  <c:v>2.0910000000000002</c:v>
                </c:pt>
                <c:pt idx="14">
                  <c:v>-6.8479999999999999</c:v>
                </c:pt>
                <c:pt idx="15">
                  <c:v>-24.452000000000002</c:v>
                </c:pt>
                <c:pt idx="16">
                  <c:v>20.478000000000002</c:v>
                </c:pt>
                <c:pt idx="17">
                  <c:v>10.15</c:v>
                </c:pt>
                <c:pt idx="18">
                  <c:v>3.0379999999999998</c:v>
                </c:pt>
                <c:pt idx="19">
                  <c:v>1.2999999999999999E-2</c:v>
                </c:pt>
                <c:pt idx="20">
                  <c:v>-18.459</c:v>
                </c:pt>
                <c:pt idx="21">
                  <c:v>21.257999999999999</c:v>
                </c:pt>
                <c:pt idx="22">
                  <c:v>12.526</c:v>
                </c:pt>
                <c:pt idx="23">
                  <c:v>13.961</c:v>
                </c:pt>
                <c:pt idx="24">
                  <c:v>-1.7869999999999999</c:v>
                </c:pt>
                <c:pt idx="25">
                  <c:v>7.5250000000000004</c:v>
                </c:pt>
                <c:pt idx="26">
                  <c:v>1.1180000000000001</c:v>
                </c:pt>
                <c:pt idx="27">
                  <c:v>-8.1010000000000009</c:v>
                </c:pt>
                <c:pt idx="28">
                  <c:v>-4.7850000000000001</c:v>
                </c:pt>
                <c:pt idx="29">
                  <c:v>12.814</c:v>
                </c:pt>
                <c:pt idx="30">
                  <c:v>22.881</c:v>
                </c:pt>
                <c:pt idx="31">
                  <c:v>-13.782</c:v>
                </c:pt>
                <c:pt idx="32">
                  <c:v>-2.9220000000000002</c:v>
                </c:pt>
                <c:pt idx="33">
                  <c:v>-9.7210000000000001</c:v>
                </c:pt>
                <c:pt idx="34">
                  <c:v>-11.542999999999999</c:v>
                </c:pt>
                <c:pt idx="35">
                  <c:v>-8.8119999999999994</c:v>
                </c:pt>
                <c:pt idx="36">
                  <c:v>7.8410000000000002</c:v>
                </c:pt>
                <c:pt idx="37">
                  <c:v>2.544</c:v>
                </c:pt>
                <c:pt idx="38">
                  <c:v>7.1840000000000002</c:v>
                </c:pt>
                <c:pt idx="39">
                  <c:v>16.254000000000001</c:v>
                </c:pt>
                <c:pt idx="40">
                  <c:v>-0.14399999999999999</c:v>
                </c:pt>
                <c:pt idx="41">
                  <c:v>-1.0660000000000001</c:v>
                </c:pt>
                <c:pt idx="42">
                  <c:v>-11.984999999999999</c:v>
                </c:pt>
                <c:pt idx="43">
                  <c:v>-4.5869999999999997</c:v>
                </c:pt>
                <c:pt idx="44">
                  <c:v>-13.081</c:v>
                </c:pt>
                <c:pt idx="45">
                  <c:v>-17.209</c:v>
                </c:pt>
                <c:pt idx="46">
                  <c:v>-17.998999999999999</c:v>
                </c:pt>
                <c:pt idx="47">
                  <c:v>19.832999999999998</c:v>
                </c:pt>
                <c:pt idx="48">
                  <c:v>9.8930000000000007</c:v>
                </c:pt>
                <c:pt idx="49">
                  <c:v>-3.778</c:v>
                </c:pt>
                <c:pt idx="50">
                  <c:v>-1.506</c:v>
                </c:pt>
                <c:pt idx="51">
                  <c:v>12.111000000000001</c:v>
                </c:pt>
                <c:pt idx="52">
                  <c:v>-3.25</c:v>
                </c:pt>
                <c:pt idx="53">
                  <c:v>-0.57499999999999996</c:v>
                </c:pt>
                <c:pt idx="54">
                  <c:v>4.4640000000000004</c:v>
                </c:pt>
                <c:pt idx="55">
                  <c:v>7.5940000000000003</c:v>
                </c:pt>
                <c:pt idx="56">
                  <c:v>-0.76400000000000001</c:v>
                </c:pt>
                <c:pt idx="57">
                  <c:v>-33.64</c:v>
                </c:pt>
                <c:pt idx="58">
                  <c:v>7.819</c:v>
                </c:pt>
                <c:pt idx="59">
                  <c:v>15.5</c:v>
                </c:pt>
                <c:pt idx="60">
                  <c:v>1.583</c:v>
                </c:pt>
                <c:pt idx="61">
                  <c:v>28.901</c:v>
                </c:pt>
                <c:pt idx="62">
                  <c:v>22.1</c:v>
                </c:pt>
                <c:pt idx="63">
                  <c:v>17.855</c:v>
                </c:pt>
                <c:pt idx="64">
                  <c:v>4.8220000000000001</c:v>
                </c:pt>
                <c:pt idx="65">
                  <c:v>17.45</c:v>
                </c:pt>
                <c:pt idx="66">
                  <c:v>25.745999999999999</c:v>
                </c:pt>
                <c:pt idx="67">
                  <c:v>19.315999999999999</c:v>
                </c:pt>
                <c:pt idx="68">
                  <c:v>8.3719999999999999</c:v>
                </c:pt>
                <c:pt idx="69">
                  <c:v>36.956000000000003</c:v>
                </c:pt>
                <c:pt idx="70">
                  <c:v>-1.786</c:v>
                </c:pt>
                <c:pt idx="71">
                  <c:v>1.673</c:v>
                </c:pt>
                <c:pt idx="72">
                  <c:v>3.1219999999999999</c:v>
                </c:pt>
                <c:pt idx="73">
                  <c:v>-4.883</c:v>
                </c:pt>
                <c:pt idx="74">
                  <c:v>24.882000000000001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F4-4511-B0B3-8CBF34AF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44320"/>
        <c:axId val="156345856"/>
      </c:scatterChart>
      <c:valAx>
        <c:axId val="15634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45856"/>
        <c:crosses val="autoZero"/>
        <c:crossBetween val="midCat"/>
      </c:valAx>
      <c:valAx>
        <c:axId val="1563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4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800" b="0">
                <a:solidFill>
                  <a:sysClr val="windowText" lastClr="000000"/>
                </a:solidFill>
              </a:rPr>
              <a:t>A1-A4</a:t>
            </a:r>
            <a:endParaRPr lang="ru-RU" sz="18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4.3243585241287685E-2"/>
          <c:y val="3.296703296703296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1831730980143695"/>
                  <c:y val="-0.21829454010556373"/>
                </c:manualLayout>
              </c:layout>
              <c:numFmt formatCode="General" sourceLinked="0"/>
            </c:trendlineLbl>
          </c:trendline>
          <c:xVal>
            <c:numRef>
              <c:f>Лист1!$A$1:$A$75</c:f>
              <c:numCache>
                <c:formatCode>General</c:formatCode>
                <c:ptCount val="75"/>
                <c:pt idx="0">
                  <c:v>1.0620000000000001</c:v>
                </c:pt>
                <c:pt idx="1">
                  <c:v>1.3009999999999999</c:v>
                </c:pt>
                <c:pt idx="2">
                  <c:v>0.60799999999999998</c:v>
                </c:pt>
                <c:pt idx="3">
                  <c:v>2.9849999999999999</c:v>
                </c:pt>
                <c:pt idx="4">
                  <c:v>0.32600000000000001</c:v>
                </c:pt>
                <c:pt idx="5">
                  <c:v>2.4670000000000001</c:v>
                </c:pt>
                <c:pt idx="6">
                  <c:v>-0.219</c:v>
                </c:pt>
                <c:pt idx="7">
                  <c:v>2.84</c:v>
                </c:pt>
                <c:pt idx="8">
                  <c:v>1.7989999999999999</c:v>
                </c:pt>
                <c:pt idx="9">
                  <c:v>0.28000000000000003</c:v>
                </c:pt>
                <c:pt idx="10">
                  <c:v>2.8439999999999999</c:v>
                </c:pt>
                <c:pt idx="11">
                  <c:v>0.32900000000000001</c:v>
                </c:pt>
                <c:pt idx="12">
                  <c:v>2.3980000000000001</c:v>
                </c:pt>
                <c:pt idx="13">
                  <c:v>1.107</c:v>
                </c:pt>
                <c:pt idx="14">
                  <c:v>0.60299999999999998</c:v>
                </c:pt>
                <c:pt idx="15">
                  <c:v>-1.2150000000000001</c:v>
                </c:pt>
                <c:pt idx="16">
                  <c:v>3.073</c:v>
                </c:pt>
                <c:pt idx="17">
                  <c:v>2.516</c:v>
                </c:pt>
                <c:pt idx="18">
                  <c:v>1.7470000000000001</c:v>
                </c:pt>
                <c:pt idx="19">
                  <c:v>1.159</c:v>
                </c:pt>
                <c:pt idx="20">
                  <c:v>-0.70799999999999996</c:v>
                </c:pt>
                <c:pt idx="21">
                  <c:v>2.9409999999999998</c:v>
                </c:pt>
                <c:pt idx="22">
                  <c:v>3.008</c:v>
                </c:pt>
                <c:pt idx="23">
                  <c:v>3.1019999999999999</c:v>
                </c:pt>
                <c:pt idx="24">
                  <c:v>1.032</c:v>
                </c:pt>
                <c:pt idx="25">
                  <c:v>1.5169999999999999</c:v>
                </c:pt>
                <c:pt idx="26">
                  <c:v>1.19</c:v>
                </c:pt>
                <c:pt idx="27">
                  <c:v>0.32400000000000001</c:v>
                </c:pt>
                <c:pt idx="28">
                  <c:v>1.2490000000000001</c:v>
                </c:pt>
                <c:pt idx="29">
                  <c:v>2.5430000000000001</c:v>
                </c:pt>
                <c:pt idx="30">
                  <c:v>3.7770000000000001</c:v>
                </c:pt>
                <c:pt idx="31">
                  <c:v>0.47</c:v>
                </c:pt>
                <c:pt idx="32">
                  <c:v>1.1200000000000001</c:v>
                </c:pt>
                <c:pt idx="33">
                  <c:v>0.69099999999999995</c:v>
                </c:pt>
                <c:pt idx="34">
                  <c:v>0.219</c:v>
                </c:pt>
                <c:pt idx="35">
                  <c:v>0.56200000000000006</c:v>
                </c:pt>
                <c:pt idx="36">
                  <c:v>2.0219999999999998</c:v>
                </c:pt>
                <c:pt idx="37">
                  <c:v>1.8260000000000001</c:v>
                </c:pt>
                <c:pt idx="38">
                  <c:v>2.169</c:v>
                </c:pt>
                <c:pt idx="39">
                  <c:v>2.54</c:v>
                </c:pt>
                <c:pt idx="40">
                  <c:v>1.6060000000000001</c:v>
                </c:pt>
                <c:pt idx="41">
                  <c:v>1.4610000000000001</c:v>
                </c:pt>
                <c:pt idx="42">
                  <c:v>0.35299999999999998</c:v>
                </c:pt>
                <c:pt idx="43">
                  <c:v>0.78</c:v>
                </c:pt>
                <c:pt idx="44">
                  <c:v>0.42599999999999999</c:v>
                </c:pt>
                <c:pt idx="45">
                  <c:v>-0.08</c:v>
                </c:pt>
                <c:pt idx="46">
                  <c:v>-0.79900000000000004</c:v>
                </c:pt>
                <c:pt idx="47">
                  <c:v>3.3530000000000002</c:v>
                </c:pt>
                <c:pt idx="48">
                  <c:v>2.0409999999999999</c:v>
                </c:pt>
                <c:pt idx="49">
                  <c:v>0.57599999999999996</c:v>
                </c:pt>
                <c:pt idx="50">
                  <c:v>1.5249999999999999</c:v>
                </c:pt>
                <c:pt idx="51">
                  <c:v>2.1930000000000001</c:v>
                </c:pt>
                <c:pt idx="52">
                  <c:v>0.51900000000000002</c:v>
                </c:pt>
                <c:pt idx="53">
                  <c:v>1.5229999999999999</c:v>
                </c:pt>
                <c:pt idx="54">
                  <c:v>1.546</c:v>
                </c:pt>
                <c:pt idx="55">
                  <c:v>1.8720000000000001</c:v>
                </c:pt>
                <c:pt idx="56">
                  <c:v>1.208</c:v>
                </c:pt>
                <c:pt idx="57">
                  <c:v>-1.6339999999999999</c:v>
                </c:pt>
                <c:pt idx="58">
                  <c:v>1.758</c:v>
                </c:pt>
                <c:pt idx="59">
                  <c:v>2.6139999999999999</c:v>
                </c:pt>
                <c:pt idx="60">
                  <c:v>1.5840000000000001</c:v>
                </c:pt>
                <c:pt idx="61">
                  <c:v>3.7839999999999998</c:v>
                </c:pt>
                <c:pt idx="62">
                  <c:v>3.964</c:v>
                </c:pt>
                <c:pt idx="63">
                  <c:v>3.21</c:v>
                </c:pt>
                <c:pt idx="64">
                  <c:v>1.599</c:v>
                </c:pt>
                <c:pt idx="65">
                  <c:v>3.0510000000000002</c:v>
                </c:pt>
                <c:pt idx="66">
                  <c:v>3.2120000000000002</c:v>
                </c:pt>
                <c:pt idx="67">
                  <c:v>2.7320000000000002</c:v>
                </c:pt>
                <c:pt idx="68">
                  <c:v>2.0529999999999999</c:v>
                </c:pt>
                <c:pt idx="69">
                  <c:v>4.8730000000000002</c:v>
                </c:pt>
                <c:pt idx="70">
                  <c:v>1.8129999999999999</c:v>
                </c:pt>
                <c:pt idx="71">
                  <c:v>1.5189999999999999</c:v>
                </c:pt>
                <c:pt idx="72">
                  <c:v>0.94</c:v>
                </c:pt>
                <c:pt idx="73">
                  <c:v>0.46</c:v>
                </c:pt>
                <c:pt idx="74">
                  <c:v>3.4359999999999999</c:v>
                </c:pt>
              </c:numCache>
            </c:numRef>
          </c:xVal>
          <c:yVal>
            <c:numRef>
              <c:f>Лист1!$D$1:$D$75</c:f>
              <c:numCache>
                <c:formatCode>General</c:formatCode>
                <c:ptCount val="75"/>
                <c:pt idx="0">
                  <c:v>4.3070000000000004</c:v>
                </c:pt>
                <c:pt idx="1">
                  <c:v>2.3719999999999999</c:v>
                </c:pt>
                <c:pt idx="2">
                  <c:v>0.59599999999999997</c:v>
                </c:pt>
                <c:pt idx="3">
                  <c:v>8.9730000000000008</c:v>
                </c:pt>
                <c:pt idx="4">
                  <c:v>2.34</c:v>
                </c:pt>
                <c:pt idx="5">
                  <c:v>7.1779999999999999</c:v>
                </c:pt>
                <c:pt idx="6">
                  <c:v>2.7080000000000002</c:v>
                </c:pt>
                <c:pt idx="7">
                  <c:v>9.1959999999999997</c:v>
                </c:pt>
                <c:pt idx="8">
                  <c:v>4.4989999999999997</c:v>
                </c:pt>
                <c:pt idx="9">
                  <c:v>3.15</c:v>
                </c:pt>
                <c:pt idx="10">
                  <c:v>10.913</c:v>
                </c:pt>
                <c:pt idx="11">
                  <c:v>4.1470000000000002</c:v>
                </c:pt>
                <c:pt idx="12">
                  <c:v>7.6509999999999998</c:v>
                </c:pt>
                <c:pt idx="13">
                  <c:v>1.7569999999999999</c:v>
                </c:pt>
                <c:pt idx="14">
                  <c:v>2.2599999999999998</c:v>
                </c:pt>
                <c:pt idx="15">
                  <c:v>5.65</c:v>
                </c:pt>
                <c:pt idx="16">
                  <c:v>12.936999999999999</c:v>
                </c:pt>
                <c:pt idx="17">
                  <c:v>7.3710000000000004</c:v>
                </c:pt>
                <c:pt idx="18">
                  <c:v>3.234</c:v>
                </c:pt>
                <c:pt idx="19">
                  <c:v>2.552</c:v>
                </c:pt>
                <c:pt idx="20">
                  <c:v>5.3339999999999996</c:v>
                </c:pt>
                <c:pt idx="21">
                  <c:v>9.6620000000000008</c:v>
                </c:pt>
                <c:pt idx="22">
                  <c:v>8.7550000000000008</c:v>
                </c:pt>
                <c:pt idx="23">
                  <c:v>11.131</c:v>
                </c:pt>
                <c:pt idx="24">
                  <c:v>3.0259999999999998</c:v>
                </c:pt>
                <c:pt idx="25">
                  <c:v>1.3220000000000001</c:v>
                </c:pt>
                <c:pt idx="26">
                  <c:v>1.446</c:v>
                </c:pt>
                <c:pt idx="27">
                  <c:v>2.7639999999999998</c:v>
                </c:pt>
                <c:pt idx="28">
                  <c:v>0.92</c:v>
                </c:pt>
                <c:pt idx="29">
                  <c:v>8.8529999999999998</c:v>
                </c:pt>
                <c:pt idx="30">
                  <c:v>15.9</c:v>
                </c:pt>
                <c:pt idx="31">
                  <c:v>3.589</c:v>
                </c:pt>
                <c:pt idx="32">
                  <c:v>2.1789999999999998</c:v>
                </c:pt>
                <c:pt idx="33">
                  <c:v>2.5190000000000001</c:v>
                </c:pt>
                <c:pt idx="34">
                  <c:v>1.8120000000000001</c:v>
                </c:pt>
                <c:pt idx="35">
                  <c:v>2.2850000000000001</c:v>
                </c:pt>
                <c:pt idx="36">
                  <c:v>6.218</c:v>
                </c:pt>
                <c:pt idx="37">
                  <c:v>4.6989999999999998</c:v>
                </c:pt>
                <c:pt idx="38">
                  <c:v>5.5049999999999999</c:v>
                </c:pt>
                <c:pt idx="39">
                  <c:v>7</c:v>
                </c:pt>
                <c:pt idx="40">
                  <c:v>5.2549999999999999</c:v>
                </c:pt>
                <c:pt idx="41">
                  <c:v>3.9239999999999999</c:v>
                </c:pt>
                <c:pt idx="42">
                  <c:v>1.7529999999999999</c:v>
                </c:pt>
                <c:pt idx="43">
                  <c:v>2.4220000000000002</c:v>
                </c:pt>
                <c:pt idx="44">
                  <c:v>2.4849999999999999</c:v>
                </c:pt>
                <c:pt idx="45">
                  <c:v>2.996</c:v>
                </c:pt>
                <c:pt idx="46">
                  <c:v>6.0579999999999998</c:v>
                </c:pt>
                <c:pt idx="47">
                  <c:v>14.467000000000001</c:v>
                </c:pt>
                <c:pt idx="48">
                  <c:v>4.5609999999999999</c:v>
                </c:pt>
                <c:pt idx="49">
                  <c:v>2.177</c:v>
                </c:pt>
                <c:pt idx="50">
                  <c:v>3.3010000000000002</c:v>
                </c:pt>
                <c:pt idx="51">
                  <c:v>4.9000000000000004</c:v>
                </c:pt>
                <c:pt idx="52">
                  <c:v>1.2010000000000001</c:v>
                </c:pt>
                <c:pt idx="53">
                  <c:v>3.9</c:v>
                </c:pt>
                <c:pt idx="54">
                  <c:v>1.9</c:v>
                </c:pt>
                <c:pt idx="55">
                  <c:v>6.0270000000000001</c:v>
                </c:pt>
                <c:pt idx="56">
                  <c:v>2.6</c:v>
                </c:pt>
                <c:pt idx="57">
                  <c:v>11.436</c:v>
                </c:pt>
                <c:pt idx="58">
                  <c:v>4.6870000000000003</c:v>
                </c:pt>
                <c:pt idx="59">
                  <c:v>7.8860000000000001</c:v>
                </c:pt>
                <c:pt idx="60">
                  <c:v>2.0990000000000002</c:v>
                </c:pt>
                <c:pt idx="61">
                  <c:v>18.163</c:v>
                </c:pt>
                <c:pt idx="62">
                  <c:v>17.041</c:v>
                </c:pt>
                <c:pt idx="63">
                  <c:v>10.951000000000001</c:v>
                </c:pt>
                <c:pt idx="64">
                  <c:v>3.254</c:v>
                </c:pt>
                <c:pt idx="65">
                  <c:v>11.491</c:v>
                </c:pt>
                <c:pt idx="66">
                  <c:v>11.198</c:v>
                </c:pt>
                <c:pt idx="67">
                  <c:v>9.4359999999999999</c:v>
                </c:pt>
                <c:pt idx="68">
                  <c:v>4.5629999999999997</c:v>
                </c:pt>
                <c:pt idx="69">
                  <c:v>28.594999999999999</c:v>
                </c:pt>
                <c:pt idx="70">
                  <c:v>4.8730000000000002</c:v>
                </c:pt>
                <c:pt idx="71">
                  <c:v>4.0960000000000001</c:v>
                </c:pt>
                <c:pt idx="72">
                  <c:v>3.24</c:v>
                </c:pt>
                <c:pt idx="73">
                  <c:v>2.0369999999999999</c:v>
                </c:pt>
                <c:pt idx="74">
                  <c:v>14.173999999999999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D-4BDF-8B83-C430ACF63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92288"/>
        <c:axId val="158094080"/>
      </c:scatterChart>
      <c:valAx>
        <c:axId val="1580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94080"/>
        <c:crosses val="autoZero"/>
        <c:crossBetween val="midCat"/>
      </c:valAx>
      <c:valAx>
        <c:axId val="1580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9228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A1-A5</a:t>
            </a:r>
            <a:endParaRPr lang="ru-RU" b="0"/>
          </a:p>
        </c:rich>
      </c:tx>
      <c:layout>
        <c:manualLayout>
          <c:xMode val="edge"/>
          <c:yMode val="edge"/>
          <c:x val="4.0234499388431239E-2"/>
          <c:y val="3.56083086053412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1.0487403755900052E-2"/>
                  <c:y val="-0.33853033949391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Лист1!$A$1:$A$75</c:f>
              <c:numCache>
                <c:formatCode>General</c:formatCode>
                <c:ptCount val="75"/>
                <c:pt idx="0">
                  <c:v>1.0620000000000001</c:v>
                </c:pt>
                <c:pt idx="1">
                  <c:v>1.3009999999999999</c:v>
                </c:pt>
                <c:pt idx="2">
                  <c:v>0.60799999999999998</c:v>
                </c:pt>
                <c:pt idx="3">
                  <c:v>2.9849999999999999</c:v>
                </c:pt>
                <c:pt idx="4">
                  <c:v>0.32600000000000001</c:v>
                </c:pt>
                <c:pt idx="5">
                  <c:v>2.4670000000000001</c:v>
                </c:pt>
                <c:pt idx="6">
                  <c:v>-0.219</c:v>
                </c:pt>
                <c:pt idx="7">
                  <c:v>2.84</c:v>
                </c:pt>
                <c:pt idx="8">
                  <c:v>1.7989999999999999</c:v>
                </c:pt>
                <c:pt idx="9">
                  <c:v>0.28000000000000003</c:v>
                </c:pt>
                <c:pt idx="10">
                  <c:v>2.8439999999999999</c:v>
                </c:pt>
                <c:pt idx="11">
                  <c:v>0.32900000000000001</c:v>
                </c:pt>
                <c:pt idx="12">
                  <c:v>2.3980000000000001</c:v>
                </c:pt>
                <c:pt idx="13">
                  <c:v>1.107</c:v>
                </c:pt>
                <c:pt idx="14">
                  <c:v>0.60299999999999998</c:v>
                </c:pt>
                <c:pt idx="15">
                  <c:v>-1.2150000000000001</c:v>
                </c:pt>
                <c:pt idx="16">
                  <c:v>3.073</c:v>
                </c:pt>
                <c:pt idx="17">
                  <c:v>2.516</c:v>
                </c:pt>
                <c:pt idx="18">
                  <c:v>1.7470000000000001</c:v>
                </c:pt>
                <c:pt idx="19">
                  <c:v>1.159</c:v>
                </c:pt>
                <c:pt idx="20">
                  <c:v>-0.70799999999999996</c:v>
                </c:pt>
                <c:pt idx="21">
                  <c:v>2.9409999999999998</c:v>
                </c:pt>
                <c:pt idx="22">
                  <c:v>3.008</c:v>
                </c:pt>
                <c:pt idx="23">
                  <c:v>3.1019999999999999</c:v>
                </c:pt>
                <c:pt idx="24">
                  <c:v>1.032</c:v>
                </c:pt>
                <c:pt idx="25">
                  <c:v>1.5169999999999999</c:v>
                </c:pt>
                <c:pt idx="26">
                  <c:v>1.19</c:v>
                </c:pt>
                <c:pt idx="27">
                  <c:v>0.32400000000000001</c:v>
                </c:pt>
                <c:pt idx="28">
                  <c:v>1.2490000000000001</c:v>
                </c:pt>
                <c:pt idx="29">
                  <c:v>2.5430000000000001</c:v>
                </c:pt>
                <c:pt idx="30">
                  <c:v>3.7770000000000001</c:v>
                </c:pt>
                <c:pt idx="31">
                  <c:v>0.47</c:v>
                </c:pt>
                <c:pt idx="32">
                  <c:v>1.1200000000000001</c:v>
                </c:pt>
                <c:pt idx="33">
                  <c:v>0.69099999999999995</c:v>
                </c:pt>
                <c:pt idx="34">
                  <c:v>0.219</c:v>
                </c:pt>
                <c:pt idx="35">
                  <c:v>0.56200000000000006</c:v>
                </c:pt>
                <c:pt idx="36">
                  <c:v>2.0219999999999998</c:v>
                </c:pt>
                <c:pt idx="37">
                  <c:v>1.8260000000000001</c:v>
                </c:pt>
                <c:pt idx="38">
                  <c:v>2.169</c:v>
                </c:pt>
                <c:pt idx="39">
                  <c:v>2.54</c:v>
                </c:pt>
                <c:pt idx="40">
                  <c:v>1.6060000000000001</c:v>
                </c:pt>
                <c:pt idx="41">
                  <c:v>1.4610000000000001</c:v>
                </c:pt>
                <c:pt idx="42">
                  <c:v>0.35299999999999998</c:v>
                </c:pt>
                <c:pt idx="43">
                  <c:v>0.78</c:v>
                </c:pt>
                <c:pt idx="44">
                  <c:v>0.42599999999999999</c:v>
                </c:pt>
                <c:pt idx="45">
                  <c:v>-0.08</c:v>
                </c:pt>
                <c:pt idx="46">
                  <c:v>-0.79900000000000004</c:v>
                </c:pt>
                <c:pt idx="47">
                  <c:v>3.3530000000000002</c:v>
                </c:pt>
                <c:pt idx="48">
                  <c:v>2.0409999999999999</c:v>
                </c:pt>
                <c:pt idx="49">
                  <c:v>0.57599999999999996</c:v>
                </c:pt>
                <c:pt idx="50">
                  <c:v>1.5249999999999999</c:v>
                </c:pt>
                <c:pt idx="51">
                  <c:v>2.1930000000000001</c:v>
                </c:pt>
                <c:pt idx="52">
                  <c:v>0.51900000000000002</c:v>
                </c:pt>
                <c:pt idx="53">
                  <c:v>1.5229999999999999</c:v>
                </c:pt>
                <c:pt idx="54">
                  <c:v>1.546</c:v>
                </c:pt>
                <c:pt idx="55">
                  <c:v>1.8720000000000001</c:v>
                </c:pt>
                <c:pt idx="56">
                  <c:v>1.208</c:v>
                </c:pt>
                <c:pt idx="57">
                  <c:v>-1.6339999999999999</c:v>
                </c:pt>
                <c:pt idx="58">
                  <c:v>1.758</c:v>
                </c:pt>
                <c:pt idx="59">
                  <c:v>2.6139999999999999</c:v>
                </c:pt>
                <c:pt idx="60">
                  <c:v>1.5840000000000001</c:v>
                </c:pt>
                <c:pt idx="61">
                  <c:v>3.7839999999999998</c:v>
                </c:pt>
                <c:pt idx="62">
                  <c:v>3.964</c:v>
                </c:pt>
                <c:pt idx="63">
                  <c:v>3.21</c:v>
                </c:pt>
                <c:pt idx="64">
                  <c:v>1.599</c:v>
                </c:pt>
                <c:pt idx="65">
                  <c:v>3.0510000000000002</c:v>
                </c:pt>
                <c:pt idx="66">
                  <c:v>3.2120000000000002</c:v>
                </c:pt>
                <c:pt idx="67">
                  <c:v>2.7320000000000002</c:v>
                </c:pt>
                <c:pt idx="68">
                  <c:v>2.0529999999999999</c:v>
                </c:pt>
                <c:pt idx="69">
                  <c:v>4.8730000000000002</c:v>
                </c:pt>
                <c:pt idx="70">
                  <c:v>1.8129999999999999</c:v>
                </c:pt>
                <c:pt idx="71">
                  <c:v>1.5189999999999999</c:v>
                </c:pt>
                <c:pt idx="72">
                  <c:v>0.94</c:v>
                </c:pt>
                <c:pt idx="73">
                  <c:v>0.46</c:v>
                </c:pt>
                <c:pt idx="74">
                  <c:v>3.4359999999999999</c:v>
                </c:pt>
              </c:numCache>
            </c:numRef>
          </c:xVal>
          <c:yVal>
            <c:numRef>
              <c:f>Лист1!$E$1:$E$75</c:f>
              <c:numCache>
                <c:formatCode>General</c:formatCode>
                <c:ptCount val="75"/>
                <c:pt idx="0">
                  <c:v>4.117</c:v>
                </c:pt>
                <c:pt idx="1">
                  <c:v>3.4689999999999999</c:v>
                </c:pt>
                <c:pt idx="2">
                  <c:v>5.9930000000000003</c:v>
                </c:pt>
                <c:pt idx="3">
                  <c:v>2.1520000000000001</c:v>
                </c:pt>
                <c:pt idx="4">
                  <c:v>10.741</c:v>
                </c:pt>
                <c:pt idx="5">
                  <c:v>2.4239999999999999</c:v>
                </c:pt>
                <c:pt idx="6">
                  <c:v>-12.952999999999999</c:v>
                </c:pt>
                <c:pt idx="7">
                  <c:v>2.25</c:v>
                </c:pt>
                <c:pt idx="8">
                  <c:v>3.335</c:v>
                </c:pt>
                <c:pt idx="9">
                  <c:v>11.61</c:v>
                </c:pt>
                <c:pt idx="10">
                  <c:v>1.891</c:v>
                </c:pt>
                <c:pt idx="11">
                  <c:v>9.5869999999999997</c:v>
                </c:pt>
                <c:pt idx="12">
                  <c:v>1.633</c:v>
                </c:pt>
                <c:pt idx="13">
                  <c:v>4.1139999999999999</c:v>
                </c:pt>
                <c:pt idx="14">
                  <c:v>5.9850000000000003</c:v>
                </c:pt>
                <c:pt idx="15">
                  <c:v>-1.4</c:v>
                </c:pt>
                <c:pt idx="16">
                  <c:v>2.2509999999999999</c:v>
                </c:pt>
                <c:pt idx="17">
                  <c:v>1.9910000000000001</c:v>
                </c:pt>
                <c:pt idx="18">
                  <c:v>2.5739999999999998</c:v>
                </c:pt>
                <c:pt idx="19">
                  <c:v>3.7320000000000002</c:v>
                </c:pt>
                <c:pt idx="20">
                  <c:v>-3.0720000000000001</c:v>
                </c:pt>
                <c:pt idx="21">
                  <c:v>2.504</c:v>
                </c:pt>
                <c:pt idx="22">
                  <c:v>1.542</c:v>
                </c:pt>
                <c:pt idx="23">
                  <c:v>1.5609999999999999</c:v>
                </c:pt>
                <c:pt idx="24">
                  <c:v>3.9950000000000001</c:v>
                </c:pt>
                <c:pt idx="25">
                  <c:v>3.512</c:v>
                </c:pt>
                <c:pt idx="26">
                  <c:v>3.7410000000000001</c:v>
                </c:pt>
                <c:pt idx="27">
                  <c:v>10.414999999999999</c:v>
                </c:pt>
                <c:pt idx="28">
                  <c:v>2.9729999999999999</c:v>
                </c:pt>
                <c:pt idx="29">
                  <c:v>2.218</c:v>
                </c:pt>
                <c:pt idx="30">
                  <c:v>1.6060000000000001</c:v>
                </c:pt>
                <c:pt idx="31">
                  <c:v>6.8339999999999996</c:v>
                </c:pt>
                <c:pt idx="32">
                  <c:v>3.5649999999999999</c:v>
                </c:pt>
                <c:pt idx="33">
                  <c:v>4.9770000000000003</c:v>
                </c:pt>
                <c:pt idx="34">
                  <c:v>14.598000000000001</c:v>
                </c:pt>
                <c:pt idx="35">
                  <c:v>6.1920000000000002</c:v>
                </c:pt>
                <c:pt idx="36">
                  <c:v>2.5459999999999998</c:v>
                </c:pt>
                <c:pt idx="37">
                  <c:v>2.3719999999999999</c:v>
                </c:pt>
                <c:pt idx="38">
                  <c:v>2.2330000000000001</c:v>
                </c:pt>
                <c:pt idx="39">
                  <c:v>2.5670000000000002</c:v>
                </c:pt>
                <c:pt idx="40">
                  <c:v>2.5470000000000002</c:v>
                </c:pt>
                <c:pt idx="41">
                  <c:v>2.7850000000000001</c:v>
                </c:pt>
                <c:pt idx="42">
                  <c:v>9.2550000000000008</c:v>
                </c:pt>
                <c:pt idx="43">
                  <c:v>4.907</c:v>
                </c:pt>
                <c:pt idx="44">
                  <c:v>7.6020000000000003</c:v>
                </c:pt>
                <c:pt idx="45">
                  <c:v>-36.648000000000003</c:v>
                </c:pt>
                <c:pt idx="46">
                  <c:v>-2.4540000000000002</c:v>
                </c:pt>
                <c:pt idx="47">
                  <c:v>1.8260000000000001</c:v>
                </c:pt>
                <c:pt idx="48">
                  <c:v>2.7189999999999999</c:v>
                </c:pt>
                <c:pt idx="49">
                  <c:v>6.5529999999999999</c:v>
                </c:pt>
                <c:pt idx="50">
                  <c:v>2.5920000000000001</c:v>
                </c:pt>
                <c:pt idx="51">
                  <c:v>2.6859999999999999</c:v>
                </c:pt>
                <c:pt idx="52">
                  <c:v>7.2389999999999999</c:v>
                </c:pt>
                <c:pt idx="53">
                  <c:v>2.6890000000000001</c:v>
                </c:pt>
                <c:pt idx="54">
                  <c:v>3.141</c:v>
                </c:pt>
                <c:pt idx="55">
                  <c:v>2.7890000000000001</c:v>
                </c:pt>
                <c:pt idx="56">
                  <c:v>3.4980000000000002</c:v>
                </c:pt>
                <c:pt idx="57">
                  <c:v>-1.266</c:v>
                </c:pt>
                <c:pt idx="58">
                  <c:v>3.0310000000000001</c:v>
                </c:pt>
                <c:pt idx="59">
                  <c:v>2.3839999999999999</c:v>
                </c:pt>
                <c:pt idx="60">
                  <c:v>2.7669999999999999</c:v>
                </c:pt>
                <c:pt idx="61">
                  <c:v>2.1989999999999998</c:v>
                </c:pt>
                <c:pt idx="62">
                  <c:v>1.302</c:v>
                </c:pt>
                <c:pt idx="63">
                  <c:v>1.8089999999999999</c:v>
                </c:pt>
                <c:pt idx="64">
                  <c:v>3.0590000000000002</c:v>
                </c:pt>
                <c:pt idx="65">
                  <c:v>1.9770000000000001</c:v>
                </c:pt>
                <c:pt idx="66">
                  <c:v>2.597</c:v>
                </c:pt>
                <c:pt idx="67">
                  <c:v>2.5979999999999999</c:v>
                </c:pt>
                <c:pt idx="68">
                  <c:v>2.5459999999999998</c:v>
                </c:pt>
                <c:pt idx="69">
                  <c:v>1.738</c:v>
                </c:pt>
                <c:pt idx="70">
                  <c:v>1.9630000000000001</c:v>
                </c:pt>
                <c:pt idx="71">
                  <c:v>2.9239999999999999</c:v>
                </c:pt>
                <c:pt idx="72">
                  <c:v>4.8650000000000002</c:v>
                </c:pt>
                <c:pt idx="73">
                  <c:v>7.8730000000000002</c:v>
                </c:pt>
                <c:pt idx="74">
                  <c:v>2.226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ED-4FF0-B019-EB9FCAB81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35040"/>
        <c:axId val="158136576"/>
      </c:scatterChart>
      <c:valAx>
        <c:axId val="1581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136576"/>
        <c:crosses val="autoZero"/>
        <c:crossBetween val="midCat"/>
      </c:valAx>
      <c:valAx>
        <c:axId val="1581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1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95250</xdr:rowOff>
    </xdr:from>
    <xdr:to>
      <xdr:col>13</xdr:col>
      <xdr:colOff>339090</xdr:colOff>
      <xdr:row>18</xdr:row>
      <xdr:rowOff>133350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7FA781CB-33C2-4A72-858A-E8953F26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1</xdr:row>
      <xdr:rowOff>133350</xdr:rowOff>
    </xdr:from>
    <xdr:to>
      <xdr:col>22</xdr:col>
      <xdr:colOff>11206</xdr:colOff>
      <xdr:row>18</xdr:row>
      <xdr:rowOff>104775</xdr:rowOff>
    </xdr:to>
    <xdr:graphicFrame macro="">
      <xdr:nvGraphicFramePr>
        <xdr:cNvPr id="21" name="Диаграмма 20" title="A1-A3">
          <a:extLst>
            <a:ext uri="{FF2B5EF4-FFF2-40B4-BE49-F238E27FC236}">
              <a16:creationId xmlns:a16="http://schemas.microsoft.com/office/drawing/2014/main" id="{EAF6C273-76C8-4325-9349-913472698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21</xdr:row>
      <xdr:rowOff>76200</xdr:rowOff>
    </xdr:from>
    <xdr:to>
      <xdr:col>13</xdr:col>
      <xdr:colOff>266700</xdr:colOff>
      <xdr:row>39</xdr:row>
      <xdr:rowOff>114300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755AEFF6-EF7D-4409-B72B-CB99FAE8D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429746</xdr:colOff>
      <xdr:row>21</xdr:row>
      <xdr:rowOff>95810</xdr:rowOff>
    </xdr:from>
    <xdr:to>
      <xdr:col>22</xdr:col>
      <xdr:colOff>33618</xdr:colOff>
      <xdr:row>39</xdr:row>
      <xdr:rowOff>123265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D2B497A6-E7C9-4F2E-ACDD-2E3ECCF7B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0.50708</cdr:x>
      <cdr:y>0.02899</cdr:y>
    </cdr:from>
    <cdr:to>
      <cdr:x>0.66125</cdr:x>
      <cdr:y>0.13333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18385" y="95250"/>
          <a:ext cx="70485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0.40083</cdr:x>
      <cdr:y>0.03188</cdr:y>
    </cdr:from>
    <cdr:to>
      <cdr:x>0.5175</cdr:x>
      <cdr:y>0.08116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32610" y="104775"/>
          <a:ext cx="53340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abSelected="1" zoomScaleNormal="100" workbookViewId="0">
      <selection activeCell="G21" sqref="G21"/>
    </sheetView>
  </sheetViews>
  <sheetFormatPr defaultColWidth="8.85546875" defaultRowHeight="15" x14ac:dyDescent="0.25"/>
  <cols>
    <col min="1" max="2" width="9.140625" customWidth="1"/>
    <col min="3" max="4" width="13.42578125" customWidth="1"/>
    <col min="5" max="5" width="15" customWidth="1"/>
  </cols>
  <sheetData>
    <row r="1" spans="1:5" x14ac:dyDescent="0.25">
      <c r="A1" s="1">
        <v>1.0620000000000001</v>
      </c>
      <c r="B1" s="1">
        <v>-3.2120000000000002</v>
      </c>
      <c r="C1" s="1">
        <v>0.53700000000000003</v>
      </c>
      <c r="D1" s="2">
        <v>4.3070000000000004</v>
      </c>
      <c r="E1" s="2">
        <v>4.117</v>
      </c>
    </row>
    <row r="2" spans="1:5" x14ac:dyDescent="0.25">
      <c r="A2" s="1">
        <v>1.3009999999999999</v>
      </c>
      <c r="B2" s="1">
        <v>-1.6619999999999999</v>
      </c>
      <c r="C2" s="1">
        <v>1.649</v>
      </c>
      <c r="D2" s="2">
        <v>2.3719999999999999</v>
      </c>
      <c r="E2" s="2">
        <v>3.4689999999999999</v>
      </c>
    </row>
    <row r="3" spans="1:5" x14ac:dyDescent="0.25">
      <c r="A3" s="1">
        <v>0.60799999999999998</v>
      </c>
      <c r="B3" s="1">
        <v>-4.6689999999999996</v>
      </c>
      <c r="C3" s="1">
        <v>-6.2930000000000001</v>
      </c>
      <c r="D3" s="2">
        <v>0.59599999999999997</v>
      </c>
      <c r="E3" s="2">
        <v>5.9930000000000003</v>
      </c>
    </row>
    <row r="4" spans="1:5" x14ac:dyDescent="0.25">
      <c r="A4" s="1">
        <v>2.9849999999999999</v>
      </c>
      <c r="B4" s="1">
        <v>-2.431</v>
      </c>
      <c r="C4" s="1">
        <v>18.323</v>
      </c>
      <c r="D4" s="2">
        <v>8.9730000000000008</v>
      </c>
      <c r="E4" s="2">
        <v>2.1520000000000001</v>
      </c>
    </row>
    <row r="5" spans="1:5" x14ac:dyDescent="0.25">
      <c r="A5" s="1">
        <v>0.32600000000000001</v>
      </c>
      <c r="B5" s="1">
        <v>-1.008</v>
      </c>
      <c r="C5" s="1">
        <v>-4.2430000000000003</v>
      </c>
      <c r="D5" s="2">
        <v>2.34</v>
      </c>
      <c r="E5" s="2">
        <v>10.741</v>
      </c>
    </row>
    <row r="6" spans="1:5" x14ac:dyDescent="0.25">
      <c r="A6" s="1">
        <v>2.4670000000000001</v>
      </c>
      <c r="B6" s="1">
        <v>-2.8210000000000002</v>
      </c>
      <c r="C6" s="1">
        <v>13.752000000000001</v>
      </c>
      <c r="D6" s="2">
        <v>7.1779999999999999</v>
      </c>
      <c r="E6" s="2">
        <v>2.4239999999999999</v>
      </c>
    </row>
    <row r="7" spans="1:5" x14ac:dyDescent="0.25">
      <c r="A7" s="1">
        <v>-0.219</v>
      </c>
      <c r="B7" s="1">
        <v>-3.5049999999999999</v>
      </c>
      <c r="C7" s="1">
        <v>-17.488</v>
      </c>
      <c r="D7" s="2">
        <v>2.7080000000000002</v>
      </c>
      <c r="E7" s="2">
        <v>-12.952999999999999</v>
      </c>
    </row>
    <row r="8" spans="1:5" x14ac:dyDescent="0.25">
      <c r="A8" s="1">
        <v>2.84</v>
      </c>
      <c r="B8" s="1">
        <v>-4.3259999999999996</v>
      </c>
      <c r="C8" s="1">
        <v>17.329000000000001</v>
      </c>
      <c r="D8" s="2">
        <v>9.1959999999999997</v>
      </c>
      <c r="E8" s="2">
        <v>2.25</v>
      </c>
    </row>
    <row r="9" spans="1:5" x14ac:dyDescent="0.25">
      <c r="A9" s="1">
        <v>1.7989999999999999</v>
      </c>
      <c r="B9" s="1">
        <v>-1.2549999999999999</v>
      </c>
      <c r="C9" s="1">
        <v>11.670999999999999</v>
      </c>
      <c r="D9" s="2">
        <v>4.4989999999999997</v>
      </c>
      <c r="E9" s="2">
        <v>3.335</v>
      </c>
    </row>
    <row r="10" spans="1:5" x14ac:dyDescent="0.25">
      <c r="A10" s="1">
        <v>0.28000000000000003</v>
      </c>
      <c r="B10" s="1">
        <v>-1.2789999999999999</v>
      </c>
      <c r="C10" s="1">
        <v>-11.426</v>
      </c>
      <c r="D10" s="2">
        <v>3.15</v>
      </c>
      <c r="E10" s="2">
        <v>11.61</v>
      </c>
    </row>
    <row r="11" spans="1:5" x14ac:dyDescent="0.25">
      <c r="A11" s="1">
        <v>2.8439999999999999</v>
      </c>
      <c r="B11" s="1">
        <v>-2.419</v>
      </c>
      <c r="C11" s="1">
        <v>13.805999999999999</v>
      </c>
      <c r="D11" s="2">
        <v>10.913</v>
      </c>
      <c r="E11" s="2">
        <v>1.891</v>
      </c>
    </row>
    <row r="12" spans="1:5" x14ac:dyDescent="0.25">
      <c r="A12" s="1">
        <v>0.32900000000000001</v>
      </c>
      <c r="B12" s="1">
        <v>-2.4649999999999999</v>
      </c>
      <c r="C12" s="1">
        <v>-15.012</v>
      </c>
      <c r="D12" s="2">
        <v>4.1470000000000002</v>
      </c>
      <c r="E12" s="2">
        <v>9.5869999999999997</v>
      </c>
    </row>
    <row r="13" spans="1:5" x14ac:dyDescent="0.25">
      <c r="A13" s="1">
        <v>2.3980000000000001</v>
      </c>
      <c r="B13" s="1">
        <v>-3.5209999999999999</v>
      </c>
      <c r="C13" s="1">
        <v>4.7990000000000004</v>
      </c>
      <c r="D13" s="2">
        <v>7.6509999999999998</v>
      </c>
      <c r="E13" s="2">
        <v>1.633</v>
      </c>
    </row>
    <row r="14" spans="1:5" x14ac:dyDescent="0.25">
      <c r="A14" s="1">
        <v>1.107</v>
      </c>
      <c r="B14" s="1">
        <v>-2.2690000000000001</v>
      </c>
      <c r="C14" s="1">
        <v>2.0910000000000002</v>
      </c>
      <c r="D14" s="2">
        <v>1.7569999999999999</v>
      </c>
      <c r="E14" s="2">
        <v>4.1139999999999999</v>
      </c>
    </row>
    <row r="15" spans="1:5" x14ac:dyDescent="0.25">
      <c r="A15" s="1">
        <v>0.60299999999999998</v>
      </c>
      <c r="B15" s="1">
        <v>-5.984</v>
      </c>
      <c r="C15" s="1">
        <v>-6.8479999999999999</v>
      </c>
      <c r="D15" s="2">
        <v>2.2599999999999998</v>
      </c>
      <c r="E15" s="2">
        <v>5.9850000000000003</v>
      </c>
    </row>
    <row r="16" spans="1:5" x14ac:dyDescent="0.25">
      <c r="A16" s="1">
        <v>-1.2150000000000001</v>
      </c>
      <c r="B16" s="1">
        <v>-4.21</v>
      </c>
      <c r="C16" s="1">
        <v>-24.452000000000002</v>
      </c>
      <c r="D16" s="2">
        <v>5.65</v>
      </c>
      <c r="E16" s="2">
        <v>-1.4</v>
      </c>
    </row>
    <row r="17" spans="1:5" x14ac:dyDescent="0.25">
      <c r="A17" s="1">
        <v>3.073</v>
      </c>
      <c r="B17" s="1">
        <v>-4.1029999999999998</v>
      </c>
      <c r="C17" s="1">
        <v>20.478000000000002</v>
      </c>
      <c r="D17" s="2">
        <v>12.936999999999999</v>
      </c>
      <c r="E17" s="2">
        <v>2.2509999999999999</v>
      </c>
    </row>
    <row r="18" spans="1:5" x14ac:dyDescent="0.25">
      <c r="A18" s="1">
        <v>2.516</v>
      </c>
      <c r="B18" s="1">
        <v>-3.2930000000000001</v>
      </c>
      <c r="C18" s="1">
        <v>10.15</v>
      </c>
      <c r="D18" s="2">
        <v>7.3710000000000004</v>
      </c>
      <c r="E18" s="2">
        <v>1.9910000000000001</v>
      </c>
    </row>
    <row r="19" spans="1:5" x14ac:dyDescent="0.25">
      <c r="A19" s="1">
        <v>1.7470000000000001</v>
      </c>
      <c r="B19" s="1">
        <v>-2.653</v>
      </c>
      <c r="C19" s="1">
        <v>3.0379999999999998</v>
      </c>
      <c r="D19" s="2">
        <v>3.234</v>
      </c>
      <c r="E19" s="2">
        <v>2.5739999999999998</v>
      </c>
    </row>
    <row r="20" spans="1:5" x14ac:dyDescent="0.25">
      <c r="A20" s="1">
        <v>1.159</v>
      </c>
      <c r="B20" s="1">
        <v>-1.5489999999999999</v>
      </c>
      <c r="C20" s="1">
        <v>1.2999999999999999E-2</v>
      </c>
      <c r="D20" s="2">
        <v>2.552</v>
      </c>
      <c r="E20" s="2">
        <v>3.7320000000000002</v>
      </c>
    </row>
    <row r="21" spans="1:5" x14ac:dyDescent="0.25">
      <c r="A21" s="1">
        <v>-0.70799999999999996</v>
      </c>
      <c r="B21" s="1">
        <v>-3.2749999999999999</v>
      </c>
      <c r="C21" s="1">
        <v>-18.459</v>
      </c>
      <c r="D21" s="2">
        <v>5.3339999999999996</v>
      </c>
      <c r="E21" s="2">
        <v>-3.0720000000000001</v>
      </c>
    </row>
    <row r="22" spans="1:5" x14ac:dyDescent="0.25">
      <c r="A22" s="1">
        <v>2.9409999999999998</v>
      </c>
      <c r="B22" s="1">
        <v>-3.0419999999999998</v>
      </c>
      <c r="C22" s="1">
        <v>21.257999999999999</v>
      </c>
      <c r="D22" s="2">
        <v>9.6620000000000008</v>
      </c>
      <c r="E22" s="2">
        <v>2.504</v>
      </c>
    </row>
    <row r="23" spans="1:5" x14ac:dyDescent="0.25">
      <c r="A23" s="1">
        <v>3.008</v>
      </c>
      <c r="B23" s="1">
        <v>-1.3320000000000001</v>
      </c>
      <c r="C23" s="1">
        <v>12.526</v>
      </c>
      <c r="D23" s="2">
        <v>8.7550000000000008</v>
      </c>
      <c r="E23" s="2">
        <v>1.542</v>
      </c>
    </row>
    <row r="24" spans="1:5" x14ac:dyDescent="0.25">
      <c r="A24" s="1">
        <v>3.1019999999999999</v>
      </c>
      <c r="B24" s="1">
        <v>-3.95</v>
      </c>
      <c r="C24" s="1">
        <v>13.961</v>
      </c>
      <c r="D24" s="2">
        <v>11.131</v>
      </c>
      <c r="E24" s="2">
        <v>1.5609999999999999</v>
      </c>
    </row>
    <row r="25" spans="1:5" x14ac:dyDescent="0.25">
      <c r="A25" s="1">
        <v>1.032</v>
      </c>
      <c r="B25" s="1">
        <v>-3.6920000000000002</v>
      </c>
      <c r="C25" s="1">
        <v>-1.7869999999999999</v>
      </c>
      <c r="D25" s="2">
        <v>3.0259999999999998</v>
      </c>
      <c r="E25" s="2">
        <v>3.9950000000000001</v>
      </c>
    </row>
    <row r="26" spans="1:5" x14ac:dyDescent="0.25">
      <c r="A26" s="1">
        <v>1.5169999999999999</v>
      </c>
      <c r="B26" s="1">
        <v>-3.4460000000000002</v>
      </c>
      <c r="C26" s="1">
        <v>7.5250000000000004</v>
      </c>
      <c r="D26" s="2">
        <v>1.3220000000000001</v>
      </c>
      <c r="E26" s="2">
        <v>3.512</v>
      </c>
    </row>
    <row r="27" spans="1:5" x14ac:dyDescent="0.25">
      <c r="A27" s="1">
        <v>1.19</v>
      </c>
      <c r="B27" s="1">
        <v>-5.5830000000000002</v>
      </c>
      <c r="C27" s="1">
        <v>1.1180000000000001</v>
      </c>
      <c r="D27" s="2">
        <v>1.446</v>
      </c>
      <c r="E27" s="2">
        <v>3.7410000000000001</v>
      </c>
    </row>
    <row r="28" spans="1:5" x14ac:dyDescent="0.25">
      <c r="A28" s="1">
        <v>0.32400000000000001</v>
      </c>
      <c r="B28" s="1">
        <v>-3.4750000000000001</v>
      </c>
      <c r="C28" s="1">
        <v>-8.1010000000000009</v>
      </c>
      <c r="D28" s="2">
        <v>2.7639999999999998</v>
      </c>
      <c r="E28" s="2">
        <v>10.414999999999999</v>
      </c>
    </row>
    <row r="29" spans="1:5" x14ac:dyDescent="0.25">
      <c r="A29" s="1">
        <v>1.2490000000000001</v>
      </c>
      <c r="B29" s="1">
        <v>-3.2719999999999998</v>
      </c>
      <c r="C29" s="1">
        <v>-4.7850000000000001</v>
      </c>
      <c r="D29" s="2">
        <v>0.92</v>
      </c>
      <c r="E29" s="2">
        <v>2.9729999999999999</v>
      </c>
    </row>
    <row r="30" spans="1:5" x14ac:dyDescent="0.25">
      <c r="A30" s="1">
        <v>2.5430000000000001</v>
      </c>
      <c r="B30" s="1">
        <v>-2.4140000000000001</v>
      </c>
      <c r="C30" s="1">
        <v>12.814</v>
      </c>
      <c r="D30" s="2">
        <v>8.8529999999999998</v>
      </c>
      <c r="E30" s="2">
        <v>2.218</v>
      </c>
    </row>
    <row r="31" spans="1:5" x14ac:dyDescent="0.25">
      <c r="A31" s="1">
        <v>3.7770000000000001</v>
      </c>
      <c r="B31" s="1">
        <v>-2.085</v>
      </c>
      <c r="C31" s="1">
        <v>22.881</v>
      </c>
      <c r="D31" s="2">
        <v>15.9</v>
      </c>
      <c r="E31" s="2">
        <v>1.6060000000000001</v>
      </c>
    </row>
    <row r="32" spans="1:5" x14ac:dyDescent="0.25">
      <c r="A32" s="1">
        <v>0.47</v>
      </c>
      <c r="B32" s="1">
        <v>-5.0949999999999998</v>
      </c>
      <c r="C32" s="1">
        <v>-13.782</v>
      </c>
      <c r="D32" s="2">
        <v>3.589</v>
      </c>
      <c r="E32" s="2">
        <v>6.8339999999999996</v>
      </c>
    </row>
    <row r="33" spans="1:5" x14ac:dyDescent="0.25">
      <c r="A33" s="1">
        <v>1.1200000000000001</v>
      </c>
      <c r="B33" s="1">
        <v>-3.8519999999999999</v>
      </c>
      <c r="C33" s="1">
        <v>-2.9220000000000002</v>
      </c>
      <c r="D33" s="2">
        <v>2.1789999999999998</v>
      </c>
      <c r="E33" s="2">
        <v>3.5649999999999999</v>
      </c>
    </row>
    <row r="34" spans="1:5" x14ac:dyDescent="0.25">
      <c r="A34" s="1">
        <v>0.69099999999999995</v>
      </c>
      <c r="B34" s="1">
        <v>-3.5459999999999998</v>
      </c>
      <c r="C34" s="1">
        <v>-9.7210000000000001</v>
      </c>
      <c r="D34" s="2">
        <v>2.5190000000000001</v>
      </c>
      <c r="E34" s="2">
        <v>4.9770000000000003</v>
      </c>
    </row>
    <row r="35" spans="1:5" x14ac:dyDescent="0.25">
      <c r="A35" s="1">
        <v>0.219</v>
      </c>
      <c r="B35" s="1">
        <v>-4.335</v>
      </c>
      <c r="C35" s="1">
        <v>-11.542999999999999</v>
      </c>
      <c r="D35" s="2">
        <v>1.8120000000000001</v>
      </c>
      <c r="E35" s="2">
        <v>14.598000000000001</v>
      </c>
    </row>
    <row r="36" spans="1:5" x14ac:dyDescent="0.25">
      <c r="A36" s="1">
        <v>0.56200000000000006</v>
      </c>
      <c r="B36" s="1">
        <v>-1.964</v>
      </c>
      <c r="C36" s="1">
        <v>-8.8119999999999994</v>
      </c>
      <c r="D36" s="2">
        <v>2.2850000000000001</v>
      </c>
      <c r="E36" s="2">
        <v>6.1920000000000002</v>
      </c>
    </row>
    <row r="37" spans="1:5" x14ac:dyDescent="0.25">
      <c r="A37" s="1">
        <v>2.0219999999999998</v>
      </c>
      <c r="B37" s="1">
        <v>-1.754</v>
      </c>
      <c r="C37" s="1">
        <v>7.8410000000000002</v>
      </c>
      <c r="D37" s="2">
        <v>6.218</v>
      </c>
      <c r="E37" s="2">
        <v>2.5459999999999998</v>
      </c>
    </row>
    <row r="38" spans="1:5" x14ac:dyDescent="0.25">
      <c r="A38" s="1">
        <v>1.8260000000000001</v>
      </c>
      <c r="B38" s="1">
        <v>-4.2530000000000001</v>
      </c>
      <c r="C38" s="1">
        <v>2.544</v>
      </c>
      <c r="D38" s="2">
        <v>4.6989999999999998</v>
      </c>
      <c r="E38" s="2">
        <v>2.3719999999999999</v>
      </c>
    </row>
    <row r="39" spans="1:5" x14ac:dyDescent="0.25">
      <c r="A39" s="1">
        <v>2.169</v>
      </c>
      <c r="B39" s="1">
        <v>-2.6869999999999998</v>
      </c>
      <c r="C39" s="1">
        <v>7.1840000000000002</v>
      </c>
      <c r="D39" s="2">
        <v>5.5049999999999999</v>
      </c>
      <c r="E39" s="2">
        <v>2.2330000000000001</v>
      </c>
    </row>
    <row r="40" spans="1:5" x14ac:dyDescent="0.25">
      <c r="A40" s="1">
        <v>2.54</v>
      </c>
      <c r="B40" s="1">
        <v>-2.6520000000000001</v>
      </c>
      <c r="C40" s="1">
        <v>16.254000000000001</v>
      </c>
      <c r="D40" s="2">
        <v>7</v>
      </c>
      <c r="E40" s="2">
        <v>2.5670000000000002</v>
      </c>
    </row>
    <row r="41" spans="1:5" x14ac:dyDescent="0.25">
      <c r="A41" s="1">
        <v>1.6060000000000001</v>
      </c>
      <c r="B41" s="1">
        <v>-1.778</v>
      </c>
      <c r="C41" s="1">
        <v>-0.14399999999999999</v>
      </c>
      <c r="D41" s="2">
        <v>5.2549999999999999</v>
      </c>
      <c r="E41" s="2">
        <v>2.5470000000000002</v>
      </c>
    </row>
    <row r="42" spans="1:5" x14ac:dyDescent="0.25">
      <c r="A42" s="1">
        <v>1.4610000000000001</v>
      </c>
      <c r="B42" s="1">
        <v>-0.4</v>
      </c>
      <c r="C42" s="1">
        <v>-1.0660000000000001</v>
      </c>
      <c r="D42" s="2">
        <v>3.9239999999999999</v>
      </c>
      <c r="E42" s="2">
        <v>2.7850000000000001</v>
      </c>
    </row>
    <row r="43" spans="1:5" x14ac:dyDescent="0.25">
      <c r="A43" s="1">
        <v>0.35299999999999998</v>
      </c>
      <c r="B43" s="1">
        <v>-3.7679999999999998</v>
      </c>
      <c r="C43" s="1">
        <v>-11.984999999999999</v>
      </c>
      <c r="D43" s="2">
        <v>1.7529999999999999</v>
      </c>
      <c r="E43" s="2">
        <v>9.2550000000000008</v>
      </c>
    </row>
    <row r="44" spans="1:5" x14ac:dyDescent="0.25">
      <c r="A44" s="1">
        <v>0.78</v>
      </c>
      <c r="B44" s="1">
        <v>-1.794</v>
      </c>
      <c r="C44" s="1">
        <v>-4.5869999999999997</v>
      </c>
      <c r="D44" s="2">
        <v>2.4220000000000002</v>
      </c>
      <c r="E44" s="2">
        <v>4.907</v>
      </c>
    </row>
    <row r="45" spans="1:5" x14ac:dyDescent="0.25">
      <c r="A45" s="1">
        <v>0.42599999999999999</v>
      </c>
      <c r="B45" s="1">
        <v>-4.9370000000000003</v>
      </c>
      <c r="C45" s="1">
        <v>-13.081</v>
      </c>
      <c r="D45" s="2">
        <v>2.4849999999999999</v>
      </c>
      <c r="E45" s="2">
        <v>7.6020000000000003</v>
      </c>
    </row>
    <row r="46" spans="1:5" x14ac:dyDescent="0.25">
      <c r="A46" s="1">
        <v>-0.08</v>
      </c>
      <c r="B46" s="1">
        <v>-3.4329999999999998</v>
      </c>
      <c r="C46" s="1">
        <v>-17.209</v>
      </c>
      <c r="D46" s="2">
        <v>2.996</v>
      </c>
      <c r="E46" s="2">
        <v>-36.648000000000003</v>
      </c>
    </row>
    <row r="47" spans="1:5" x14ac:dyDescent="0.25">
      <c r="A47" s="1">
        <v>-0.79900000000000004</v>
      </c>
      <c r="B47" s="1">
        <v>-1.373</v>
      </c>
      <c r="C47" s="1">
        <v>-17.998999999999999</v>
      </c>
      <c r="D47" s="2">
        <v>6.0579999999999998</v>
      </c>
      <c r="E47" s="2">
        <v>-2.4540000000000002</v>
      </c>
    </row>
    <row r="48" spans="1:5" x14ac:dyDescent="0.25">
      <c r="A48" s="1">
        <v>3.3530000000000002</v>
      </c>
      <c r="B48" s="1">
        <v>-0.19500000000000001</v>
      </c>
      <c r="C48" s="1">
        <v>19.832999999999998</v>
      </c>
      <c r="D48" s="2">
        <v>14.467000000000001</v>
      </c>
      <c r="E48" s="2">
        <v>1.8260000000000001</v>
      </c>
    </row>
    <row r="49" spans="1:5" x14ac:dyDescent="0.25">
      <c r="A49" s="1">
        <v>2.0409999999999999</v>
      </c>
      <c r="B49" s="1">
        <v>-1.0529999999999999</v>
      </c>
      <c r="C49" s="1">
        <v>9.8930000000000007</v>
      </c>
      <c r="D49" s="2">
        <v>4.5609999999999999</v>
      </c>
      <c r="E49" s="2">
        <v>2.7189999999999999</v>
      </c>
    </row>
    <row r="50" spans="1:5" x14ac:dyDescent="0.25">
      <c r="A50" s="1">
        <v>0.57599999999999996</v>
      </c>
      <c r="B50" s="1">
        <v>-3.96</v>
      </c>
      <c r="C50" s="1">
        <v>-3.778</v>
      </c>
      <c r="D50" s="2">
        <v>2.177</v>
      </c>
      <c r="E50" s="2">
        <v>6.5529999999999999</v>
      </c>
    </row>
    <row r="51" spans="1:5" x14ac:dyDescent="0.25">
      <c r="A51" s="1">
        <v>1.5249999999999999</v>
      </c>
      <c r="B51" s="1">
        <v>-3.3660000000000001</v>
      </c>
      <c r="C51" s="1">
        <v>-1.506</v>
      </c>
      <c r="D51" s="2">
        <v>3.3010000000000002</v>
      </c>
      <c r="E51" s="2">
        <v>2.5920000000000001</v>
      </c>
    </row>
    <row r="52" spans="1:5" x14ac:dyDescent="0.25">
      <c r="A52" s="1">
        <v>2.1930000000000001</v>
      </c>
      <c r="B52" s="1">
        <v>-2.0339999999999998</v>
      </c>
      <c r="C52" s="2">
        <v>12.111000000000001</v>
      </c>
      <c r="D52" s="2">
        <v>4.9000000000000004</v>
      </c>
      <c r="E52" s="2">
        <v>2.6859999999999999</v>
      </c>
    </row>
    <row r="53" spans="1:5" x14ac:dyDescent="0.25">
      <c r="A53" s="1">
        <v>0.51900000000000002</v>
      </c>
      <c r="B53" s="1">
        <v>-2.2509999999999999</v>
      </c>
      <c r="C53" s="2">
        <v>-3.25</v>
      </c>
      <c r="D53" s="2">
        <v>1.2010000000000001</v>
      </c>
      <c r="E53" s="2">
        <v>7.2389999999999999</v>
      </c>
    </row>
    <row r="54" spans="1:5" x14ac:dyDescent="0.25">
      <c r="A54" s="1">
        <v>1.5229999999999999</v>
      </c>
      <c r="B54" s="1">
        <v>-2.2370000000000001</v>
      </c>
      <c r="C54" s="2">
        <v>-0.57499999999999996</v>
      </c>
      <c r="D54" s="2">
        <v>3.9</v>
      </c>
      <c r="E54" s="2">
        <v>2.6890000000000001</v>
      </c>
    </row>
    <row r="55" spans="1:5" x14ac:dyDescent="0.25">
      <c r="A55" s="1">
        <v>1.546</v>
      </c>
      <c r="B55" s="1">
        <v>-3.391</v>
      </c>
      <c r="C55" s="2">
        <v>4.4640000000000004</v>
      </c>
      <c r="D55" s="2">
        <v>1.9</v>
      </c>
      <c r="E55" s="2">
        <v>3.141</v>
      </c>
    </row>
    <row r="56" spans="1:5" x14ac:dyDescent="0.25">
      <c r="A56" s="1">
        <v>1.8720000000000001</v>
      </c>
      <c r="B56" s="1">
        <v>-1.6830000000000001</v>
      </c>
      <c r="C56" s="2">
        <v>7.5940000000000003</v>
      </c>
      <c r="D56" s="2">
        <v>6.0270000000000001</v>
      </c>
      <c r="E56" s="2">
        <v>2.7890000000000001</v>
      </c>
    </row>
    <row r="57" spans="1:5" x14ac:dyDescent="0.25">
      <c r="A57" s="1">
        <v>1.208</v>
      </c>
      <c r="B57" s="1">
        <v>-2.8690000000000002</v>
      </c>
      <c r="C57" s="2">
        <v>-0.76400000000000001</v>
      </c>
      <c r="D57" s="2">
        <v>2.6</v>
      </c>
      <c r="E57" s="2">
        <v>3.4980000000000002</v>
      </c>
    </row>
    <row r="58" spans="1:5" x14ac:dyDescent="0.25">
      <c r="A58" s="1">
        <v>-1.6339999999999999</v>
      </c>
      <c r="B58" s="1">
        <v>-3.4159999999999999</v>
      </c>
      <c r="C58" s="2">
        <v>-33.64</v>
      </c>
      <c r="D58" s="2">
        <v>11.436</v>
      </c>
      <c r="E58" s="2">
        <v>-1.266</v>
      </c>
    </row>
    <row r="59" spans="1:5" x14ac:dyDescent="0.25">
      <c r="A59" s="1">
        <v>1.758</v>
      </c>
      <c r="B59" s="1">
        <v>-3.1019999999999999</v>
      </c>
      <c r="C59" s="2">
        <v>7.819</v>
      </c>
      <c r="D59" s="2">
        <v>4.6870000000000003</v>
      </c>
      <c r="E59" s="2">
        <v>3.0310000000000001</v>
      </c>
    </row>
    <row r="60" spans="1:5" x14ac:dyDescent="0.25">
      <c r="A60" s="1">
        <v>2.6139999999999999</v>
      </c>
      <c r="B60" s="1">
        <v>-2.8050000000000002</v>
      </c>
      <c r="C60" s="2">
        <v>15.5</v>
      </c>
      <c r="D60" s="2">
        <v>7.8860000000000001</v>
      </c>
      <c r="E60" s="2">
        <v>2.3839999999999999</v>
      </c>
    </row>
    <row r="61" spans="1:5" x14ac:dyDescent="0.25">
      <c r="A61" s="1">
        <v>1.5840000000000001</v>
      </c>
      <c r="B61" s="1">
        <v>-6.2590000000000003</v>
      </c>
      <c r="C61" s="2">
        <v>1.583</v>
      </c>
      <c r="D61" s="2">
        <v>2.0990000000000002</v>
      </c>
      <c r="E61" s="2">
        <v>2.7669999999999999</v>
      </c>
    </row>
    <row r="62" spans="1:5" x14ac:dyDescent="0.25">
      <c r="A62" s="1">
        <v>3.7839999999999998</v>
      </c>
      <c r="B62" s="1">
        <v>-7.6459999999999999</v>
      </c>
      <c r="C62" s="2">
        <v>28.901</v>
      </c>
      <c r="D62" s="2">
        <v>18.163</v>
      </c>
      <c r="E62" s="2">
        <v>2.1989999999999998</v>
      </c>
    </row>
    <row r="63" spans="1:5" x14ac:dyDescent="0.25">
      <c r="A63" s="1">
        <v>3.964</v>
      </c>
      <c r="B63" s="1">
        <v>0.69099999999999995</v>
      </c>
      <c r="C63" s="2">
        <v>22.1</v>
      </c>
      <c r="D63" s="2">
        <v>17.041</v>
      </c>
      <c r="E63" s="2">
        <v>1.302</v>
      </c>
    </row>
    <row r="64" spans="1:5" x14ac:dyDescent="0.25">
      <c r="A64" s="1">
        <v>3.21</v>
      </c>
      <c r="B64" s="1">
        <v>-3.2530000000000001</v>
      </c>
      <c r="C64" s="2">
        <v>17.855</v>
      </c>
      <c r="D64" s="2">
        <v>10.951000000000001</v>
      </c>
      <c r="E64" s="2">
        <v>1.8089999999999999</v>
      </c>
    </row>
    <row r="65" spans="1:5" x14ac:dyDescent="0.25">
      <c r="A65" s="1">
        <v>1.599</v>
      </c>
      <c r="B65" s="1">
        <v>-2.762</v>
      </c>
      <c r="C65" s="2">
        <v>4.8220000000000001</v>
      </c>
      <c r="D65" s="2">
        <v>3.254</v>
      </c>
      <c r="E65" s="2">
        <v>3.0590000000000002</v>
      </c>
    </row>
    <row r="66" spans="1:5" x14ac:dyDescent="0.25">
      <c r="A66" s="1">
        <v>3.0510000000000002</v>
      </c>
      <c r="B66" s="1">
        <v>-4.1219999999999999</v>
      </c>
      <c r="C66" s="2">
        <v>17.45</v>
      </c>
      <c r="D66" s="2">
        <v>11.491</v>
      </c>
      <c r="E66" s="2">
        <v>1.9770000000000001</v>
      </c>
    </row>
    <row r="67" spans="1:5" x14ac:dyDescent="0.25">
      <c r="A67" s="1">
        <v>3.2120000000000002</v>
      </c>
      <c r="B67" s="1">
        <v>-3.532</v>
      </c>
      <c r="C67" s="2">
        <v>25.745999999999999</v>
      </c>
      <c r="D67" s="2">
        <v>11.198</v>
      </c>
      <c r="E67" s="2">
        <v>2.597</v>
      </c>
    </row>
    <row r="68" spans="1:5" x14ac:dyDescent="0.25">
      <c r="A68" s="1">
        <v>2.7320000000000002</v>
      </c>
      <c r="B68" s="1">
        <v>-4.1989999999999998</v>
      </c>
      <c r="C68" s="2">
        <v>19.315999999999999</v>
      </c>
      <c r="D68" s="2">
        <v>9.4359999999999999</v>
      </c>
      <c r="E68" s="2">
        <v>2.5979999999999999</v>
      </c>
    </row>
    <row r="69" spans="1:5" x14ac:dyDescent="0.25">
      <c r="A69" s="1">
        <v>2.0529999999999999</v>
      </c>
      <c r="B69" s="1">
        <v>-3.008</v>
      </c>
      <c r="C69" s="2">
        <v>8.3719999999999999</v>
      </c>
      <c r="D69" s="2">
        <v>4.5629999999999997</v>
      </c>
      <c r="E69" s="2">
        <v>2.5459999999999998</v>
      </c>
    </row>
    <row r="70" spans="1:5" x14ac:dyDescent="0.25">
      <c r="A70" s="1">
        <v>4.8730000000000002</v>
      </c>
      <c r="B70" s="1">
        <v>-1.5309999999999999</v>
      </c>
      <c r="C70" s="2">
        <v>36.956000000000003</v>
      </c>
      <c r="D70" s="2">
        <v>28.594999999999999</v>
      </c>
      <c r="E70" s="2">
        <v>1.738</v>
      </c>
    </row>
    <row r="71" spans="1:5" x14ac:dyDescent="0.25">
      <c r="A71" s="1">
        <v>1.8129999999999999</v>
      </c>
      <c r="B71" s="1">
        <v>-2.5880000000000001</v>
      </c>
      <c r="C71" s="2">
        <v>-1.786</v>
      </c>
      <c r="D71" s="2">
        <v>4.8730000000000002</v>
      </c>
      <c r="E71" s="2">
        <v>1.9630000000000001</v>
      </c>
    </row>
    <row r="72" spans="1:5" x14ac:dyDescent="0.25">
      <c r="A72" s="1">
        <v>1.5189999999999999</v>
      </c>
      <c r="B72" s="1">
        <v>-3.7589999999999999</v>
      </c>
      <c r="C72" s="2">
        <v>1.673</v>
      </c>
      <c r="D72" s="2">
        <v>4.0960000000000001</v>
      </c>
      <c r="E72" s="2">
        <v>2.9239999999999999</v>
      </c>
    </row>
    <row r="73" spans="1:5" x14ac:dyDescent="0.25">
      <c r="A73" s="1">
        <v>0.94</v>
      </c>
      <c r="B73" s="1">
        <v>-2.8450000000000002</v>
      </c>
      <c r="C73" s="2">
        <v>3.1219999999999999</v>
      </c>
      <c r="D73" s="2">
        <v>3.24</v>
      </c>
      <c r="E73" s="2">
        <v>4.8650000000000002</v>
      </c>
    </row>
    <row r="74" spans="1:5" x14ac:dyDescent="0.25">
      <c r="A74" s="1">
        <v>0.46</v>
      </c>
      <c r="B74" s="1">
        <v>-4.0720000000000001</v>
      </c>
      <c r="C74" s="2">
        <v>-4.883</v>
      </c>
      <c r="D74" s="2">
        <v>2.0369999999999999</v>
      </c>
      <c r="E74" s="2">
        <v>7.8730000000000002</v>
      </c>
    </row>
    <row r="75" spans="1:5" x14ac:dyDescent="0.25">
      <c r="A75" s="1">
        <v>3.4359999999999999</v>
      </c>
      <c r="B75" s="1">
        <v>-3.8660000000000001</v>
      </c>
      <c r="C75" s="2">
        <v>24.882000000000001</v>
      </c>
      <c r="D75" s="2">
        <v>14.173999999999999</v>
      </c>
      <c r="E75" s="2">
        <v>2.226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5118-9257-4F84-9B9A-BC0A3046876F}">
  <dimension ref="A1:U30"/>
  <sheetViews>
    <sheetView topLeftCell="A7" workbookViewId="0">
      <selection activeCell="D31" sqref="D31"/>
    </sheetView>
  </sheetViews>
  <sheetFormatPr defaultColWidth="8.85546875" defaultRowHeight="15" x14ac:dyDescent="0.25"/>
  <cols>
    <col min="8" max="8" width="9.140625" bestFit="1" customWidth="1"/>
    <col min="9" max="9" width="9.5703125" customWidth="1"/>
  </cols>
  <sheetData>
    <row r="1" spans="1:21" x14ac:dyDescent="0.25">
      <c r="A1">
        <v>-1</v>
      </c>
      <c r="B1">
        <v>-4.4829999999999997</v>
      </c>
      <c r="C1">
        <v>-20.39</v>
      </c>
      <c r="D1">
        <v>6.9240000000000004</v>
      </c>
      <c r="E1">
        <v>-1.948</v>
      </c>
      <c r="F1">
        <v>8</v>
      </c>
      <c r="G1" s="3" t="s">
        <v>0</v>
      </c>
      <c r="H1">
        <f>SUM(B1:B5)/5</f>
        <v>-3.2765999999999997</v>
      </c>
      <c r="I1" s="3" t="s">
        <v>1</v>
      </c>
      <c r="J1">
        <f>SUM(C1:C5)/5</f>
        <v>-23.647600000000004</v>
      </c>
      <c r="K1" s="3" t="s">
        <v>2</v>
      </c>
      <c r="L1">
        <f>SUM(D1:D5)/5</f>
        <v>6.6757999999999997</v>
      </c>
      <c r="M1" s="3" t="s">
        <v>3</v>
      </c>
      <c r="N1">
        <f>SUM(E1:E5)/5</f>
        <v>-2.0634000000000001</v>
      </c>
    </row>
    <row r="2" spans="1:21" x14ac:dyDescent="0.25">
      <c r="A2">
        <v>-1</v>
      </c>
      <c r="B2">
        <v>-3.6150000000000002</v>
      </c>
      <c r="C2">
        <v>-23.849</v>
      </c>
      <c r="D2">
        <v>5.923</v>
      </c>
      <c r="E2">
        <v>-2.1259999999999999</v>
      </c>
      <c r="F2">
        <v>9</v>
      </c>
      <c r="G2" s="3" t="s">
        <v>4</v>
      </c>
      <c r="H2">
        <f>SUM(B6:B10)/5</f>
        <v>-3.6268000000000002</v>
      </c>
      <c r="I2" s="3" t="s">
        <v>5</v>
      </c>
      <c r="J2">
        <f>SUM(C6:C10)/5</f>
        <v>-8.0616000000000003</v>
      </c>
      <c r="K2" s="3" t="s">
        <v>6</v>
      </c>
      <c r="L2">
        <f>SUM(D6:D10)/5</f>
        <v>2.3959999999999999</v>
      </c>
      <c r="M2" s="3" t="s">
        <v>7</v>
      </c>
      <c r="N2">
        <f>SUM(E6:E10)/5</f>
        <v>6.9794</v>
      </c>
    </row>
    <row r="3" spans="1:21" x14ac:dyDescent="0.25">
      <c r="A3">
        <v>-1</v>
      </c>
      <c r="B3">
        <v>-0.28499999999999998</v>
      </c>
      <c r="C3">
        <v>-25.614000000000001</v>
      </c>
      <c r="D3">
        <v>6.726</v>
      </c>
      <c r="E3">
        <v>-2.0289999999999999</v>
      </c>
      <c r="F3">
        <v>10</v>
      </c>
      <c r="G3" s="3" t="s">
        <v>8</v>
      </c>
      <c r="H3">
        <f>SUM(B11:B15)/5</f>
        <v>-2.7410000000000001</v>
      </c>
      <c r="I3" s="3" t="s">
        <v>9</v>
      </c>
      <c r="J3">
        <f>SUM(C11:C15)/5</f>
        <v>-2.1046</v>
      </c>
      <c r="K3" s="3" t="s">
        <v>10</v>
      </c>
      <c r="L3">
        <f>SUM(D11:D15)/5</f>
        <v>2.2206000000000001</v>
      </c>
      <c r="M3" s="3" t="s">
        <v>11</v>
      </c>
      <c r="N3">
        <f>SUM(E11:E15)/5</f>
        <v>3.8747999999999996</v>
      </c>
      <c r="P3" s="8" t="s">
        <v>31</v>
      </c>
      <c r="Q3" s="8"/>
    </row>
    <row r="4" spans="1:21" x14ac:dyDescent="0.25">
      <c r="A4">
        <v>-1</v>
      </c>
      <c r="B4">
        <v>-2.802</v>
      </c>
      <c r="C4">
        <v>-25.134</v>
      </c>
      <c r="D4">
        <v>6.5460000000000003</v>
      </c>
      <c r="E4">
        <v>-2.2400000000000002</v>
      </c>
      <c r="F4">
        <v>11</v>
      </c>
      <c r="G4" s="3" t="s">
        <v>12</v>
      </c>
      <c r="H4">
        <f>SUM(B16:B20)/5</f>
        <v>-2.5573999999999999</v>
      </c>
      <c r="I4" s="3" t="s">
        <v>13</v>
      </c>
      <c r="J4">
        <f>SUM(C16:C20)/5</f>
        <v>6.6504000000000003</v>
      </c>
      <c r="K4" s="3" t="s">
        <v>14</v>
      </c>
      <c r="L4">
        <f>SUM(D16:D20)/5</f>
        <v>5.0206</v>
      </c>
      <c r="M4" s="3" t="s">
        <v>15</v>
      </c>
      <c r="N4">
        <f>SUM(E16:E20)/5</f>
        <v>2.5446</v>
      </c>
      <c r="P4" s="8" t="s">
        <v>32</v>
      </c>
      <c r="Q4" s="8"/>
    </row>
    <row r="5" spans="1:21" x14ac:dyDescent="0.25">
      <c r="A5">
        <v>-1</v>
      </c>
      <c r="B5">
        <v>-5.1980000000000004</v>
      </c>
      <c r="C5">
        <v>-23.251000000000001</v>
      </c>
      <c r="D5">
        <v>7.26</v>
      </c>
      <c r="E5">
        <v>-1.974</v>
      </c>
      <c r="F5">
        <v>12</v>
      </c>
      <c r="G5" s="3" t="s">
        <v>16</v>
      </c>
      <c r="H5">
        <f>SUM(B21:B25)/5</f>
        <v>-2.7788000000000004</v>
      </c>
      <c r="I5" s="3" t="s">
        <v>17</v>
      </c>
      <c r="J5">
        <f>SUM(C21:C25)/5</f>
        <v>16.496400000000001</v>
      </c>
      <c r="K5" s="3" t="s">
        <v>18</v>
      </c>
      <c r="L5">
        <f>SUM(D21:D25)/5</f>
        <v>10.4262</v>
      </c>
      <c r="M5" s="3" t="s">
        <v>19</v>
      </c>
      <c r="N5">
        <f>SUM(E21:E25)/5</f>
        <v>1.9792000000000001</v>
      </c>
      <c r="P5" s="8" t="s">
        <v>33</v>
      </c>
      <c r="Q5" s="8"/>
      <c r="R5" s="8"/>
      <c r="S5" s="8"/>
      <c r="T5" s="8"/>
      <c r="U5" s="8"/>
    </row>
    <row r="6" spans="1:21" x14ac:dyDescent="0.25">
      <c r="A6">
        <v>0.5</v>
      </c>
      <c r="B6">
        <v>-4.3159999999999998</v>
      </c>
      <c r="C6">
        <v>-8.0280000000000005</v>
      </c>
      <c r="D6">
        <v>2.4889999999999999</v>
      </c>
      <c r="E6">
        <v>6.99</v>
      </c>
      <c r="F6">
        <v>13</v>
      </c>
      <c r="P6" s="8" t="s">
        <v>34</v>
      </c>
      <c r="Q6" s="8"/>
      <c r="R6" s="8"/>
      <c r="S6" s="8"/>
      <c r="T6" s="8"/>
      <c r="U6" s="8"/>
    </row>
    <row r="7" spans="1:21" x14ac:dyDescent="0.25">
      <c r="A7">
        <v>0.5</v>
      </c>
      <c r="B7">
        <v>-2.0169999999999999</v>
      </c>
      <c r="C7">
        <v>-9.202</v>
      </c>
      <c r="D7">
        <v>2.552</v>
      </c>
      <c r="E7">
        <v>6.7670000000000003</v>
      </c>
      <c r="F7">
        <v>14</v>
      </c>
      <c r="G7" s="3"/>
    </row>
    <row r="8" spans="1:21" x14ac:dyDescent="0.25">
      <c r="A8">
        <v>0.5</v>
      </c>
      <c r="B8">
        <v>-5.5979999999999999</v>
      </c>
      <c r="C8">
        <v>-8.3290000000000006</v>
      </c>
      <c r="D8">
        <v>1.8120000000000001</v>
      </c>
      <c r="E8">
        <v>6.9409999999999998</v>
      </c>
    </row>
    <row r="9" spans="1:21" x14ac:dyDescent="0.25">
      <c r="A9">
        <v>0.5</v>
      </c>
      <c r="B9">
        <v>-2.1949999999999998</v>
      </c>
      <c r="C9">
        <v>-7.6369999999999996</v>
      </c>
      <c r="D9">
        <v>2.2549999999999999</v>
      </c>
      <c r="E9">
        <v>7.0529999999999999</v>
      </c>
      <c r="G9" s="4" t="s">
        <v>20</v>
      </c>
      <c r="H9">
        <f>0.1447*P9-3.2586</f>
        <v>-3.4032999999999998</v>
      </c>
      <c r="I9" s="4" t="s">
        <v>20</v>
      </c>
      <c r="J9">
        <f>10.256*(P9) - 13.147</f>
        <v>-23.402999999999999</v>
      </c>
      <c r="K9" s="4" t="s">
        <v>20</v>
      </c>
      <c r="L9">
        <f>-0.0011*(P9)^5 -0.013*(P9)^4 - 0.065*(P9)^3 + 1.6063*(P9)^2 - 1.9286*(P9)^1 +2.772</f>
        <v>6.3599999999999994</v>
      </c>
      <c r="M9" s="4" t="s">
        <v>20</v>
      </c>
      <c r="N9">
        <f xml:space="preserve"> -0.1347*P9^5 +1.1771*P9^4 -2.3265*P9^3 -2.7666*P9^2 +8.3381*P9 +1.1712</f>
        <v>-6.2952000000000004</v>
      </c>
      <c r="P9">
        <v>-1</v>
      </c>
    </row>
    <row r="10" spans="1:21" x14ac:dyDescent="0.25">
      <c r="A10">
        <v>0.5</v>
      </c>
      <c r="B10">
        <v>-4.008</v>
      </c>
      <c r="C10">
        <v>-7.1120000000000001</v>
      </c>
      <c r="D10">
        <v>2.8719999999999999</v>
      </c>
      <c r="E10">
        <v>7.1459999999999999</v>
      </c>
      <c r="G10" s="4" t="s">
        <v>21</v>
      </c>
      <c r="H10">
        <f t="shared" ref="H10:H14" si="0">0.1447*P10-3.2586</f>
        <v>-3.2585999999999999</v>
      </c>
      <c r="I10" s="4" t="s">
        <v>21</v>
      </c>
      <c r="J10">
        <f t="shared" ref="J10:J14" si="1">10.256*(P10) - 13.147</f>
        <v>-13.147</v>
      </c>
      <c r="K10" s="4" t="s">
        <v>21</v>
      </c>
      <c r="L10">
        <f t="shared" ref="L10:L13" si="2">-0.0011*(P10)^5 -0.013*(P10)^4 - 0.065*(P10)^3 + 1.6063*(P10)^2 - 1.9286*(P10)^1 +2.772</f>
        <v>2.7719999999999998</v>
      </c>
      <c r="M10" s="4" t="s">
        <v>21</v>
      </c>
      <c r="N10">
        <f t="shared" ref="N10:N14" si="3" xml:space="preserve"> -0.1347*P10^5 +1.1771*P10^4 -2.3265*P10^3 -2.7666*P10^2 +8.3381*P10 +1.1712</f>
        <v>1.1712</v>
      </c>
      <c r="P10">
        <v>0</v>
      </c>
    </row>
    <row r="11" spans="1:21" x14ac:dyDescent="0.25">
      <c r="A11">
        <v>1</v>
      </c>
      <c r="B11">
        <v>-1.022</v>
      </c>
      <c r="C11">
        <v>-0.8</v>
      </c>
      <c r="D11">
        <v>1.841</v>
      </c>
      <c r="E11">
        <v>3.8039999999999998</v>
      </c>
      <c r="G11" s="4" t="s">
        <v>21</v>
      </c>
      <c r="H11">
        <f t="shared" si="0"/>
        <v>-3.1139000000000001</v>
      </c>
      <c r="I11" s="4" t="s">
        <v>21</v>
      </c>
      <c r="J11">
        <f t="shared" si="1"/>
        <v>-2.891</v>
      </c>
      <c r="K11" s="4" t="s">
        <v>21</v>
      </c>
      <c r="L11">
        <f t="shared" si="2"/>
        <v>2.3705999999999996</v>
      </c>
      <c r="M11" s="4" t="s">
        <v>21</v>
      </c>
      <c r="N11">
        <f t="shared" si="3"/>
        <v>5.4586000000000006</v>
      </c>
      <c r="P11">
        <v>1</v>
      </c>
    </row>
    <row r="12" spans="1:21" x14ac:dyDescent="0.25">
      <c r="A12">
        <v>1</v>
      </c>
      <c r="B12">
        <v>-1.381</v>
      </c>
      <c r="C12">
        <v>-0.53600000000000003</v>
      </c>
      <c r="D12">
        <v>2.653</v>
      </c>
      <c r="E12">
        <v>3.8359999999999999</v>
      </c>
      <c r="G12" s="4" t="s">
        <v>22</v>
      </c>
      <c r="H12">
        <f t="shared" si="0"/>
        <v>-2.9691999999999998</v>
      </c>
      <c r="I12" s="4" t="s">
        <v>22</v>
      </c>
      <c r="J12">
        <f t="shared" si="1"/>
        <v>7.3650000000000002</v>
      </c>
      <c r="K12" s="4" t="s">
        <v>22</v>
      </c>
      <c r="L12">
        <f t="shared" si="2"/>
        <v>4.5767999999999995</v>
      </c>
      <c r="M12" s="4" t="s">
        <v>22</v>
      </c>
      <c r="N12">
        <f t="shared" si="3"/>
        <v>2.6922000000000041</v>
      </c>
      <c r="P12">
        <v>2</v>
      </c>
    </row>
    <row r="13" spans="1:21" x14ac:dyDescent="0.25">
      <c r="A13">
        <v>1</v>
      </c>
      <c r="B13">
        <v>-3.6960000000000002</v>
      </c>
      <c r="C13">
        <v>-1.768</v>
      </c>
      <c r="D13">
        <v>1.98</v>
      </c>
      <c r="E13">
        <v>3.9849999999999999</v>
      </c>
      <c r="G13" s="4" t="s">
        <v>23</v>
      </c>
      <c r="H13">
        <f t="shared" si="0"/>
        <v>-2.8245</v>
      </c>
      <c r="I13" s="4" t="s">
        <v>23</v>
      </c>
      <c r="J13">
        <f t="shared" si="1"/>
        <v>17.621000000000002</v>
      </c>
      <c r="K13" s="4" t="s">
        <v>23</v>
      </c>
      <c r="L13">
        <f t="shared" si="2"/>
        <v>8.3676000000000013</v>
      </c>
      <c r="M13" s="4" t="s">
        <v>23</v>
      </c>
      <c r="N13">
        <f t="shared" si="3"/>
        <v>1.0836000000000159</v>
      </c>
      <c r="P13">
        <v>3</v>
      </c>
    </row>
    <row r="14" spans="1:21" x14ac:dyDescent="0.25">
      <c r="A14">
        <v>1</v>
      </c>
      <c r="B14">
        <v>-4.125</v>
      </c>
      <c r="C14">
        <v>-4.3</v>
      </c>
      <c r="D14">
        <v>2.516</v>
      </c>
      <c r="E14">
        <v>3.8650000000000002</v>
      </c>
      <c r="G14" s="4" t="s">
        <v>24</v>
      </c>
      <c r="H14">
        <f t="shared" si="0"/>
        <v>-2.6798000000000002</v>
      </c>
      <c r="I14" s="4" t="s">
        <v>24</v>
      </c>
      <c r="J14">
        <f t="shared" si="1"/>
        <v>27.877000000000002</v>
      </c>
      <c r="K14" s="4" t="s">
        <v>24</v>
      </c>
      <c r="L14">
        <f>-0.0011*(P14)^5 -0.013*(P14)^4 - 0.065*(P14)^3 + 1.6063*(P14)^2 - 1.9286*(P14)^1 +2.772</f>
        <v>12.144</v>
      </c>
      <c r="M14" s="4" t="s">
        <v>24</v>
      </c>
      <c r="N14">
        <f t="shared" si="3"/>
        <v>4.7668000000000399</v>
      </c>
      <c r="P14">
        <v>4</v>
      </c>
    </row>
    <row r="15" spans="1:21" x14ac:dyDescent="0.25">
      <c r="A15">
        <v>1</v>
      </c>
      <c r="B15">
        <v>-3.4809999999999999</v>
      </c>
      <c r="C15">
        <v>-3.1190000000000002</v>
      </c>
      <c r="D15">
        <v>2.113</v>
      </c>
      <c r="E15">
        <v>3.8839999999999999</v>
      </c>
    </row>
    <row r="16" spans="1:21" x14ac:dyDescent="0.25">
      <c r="A16">
        <v>2</v>
      </c>
      <c r="B16">
        <v>-2.4689999999999999</v>
      </c>
      <c r="C16">
        <v>4.01</v>
      </c>
      <c r="D16">
        <v>4.6230000000000002</v>
      </c>
      <c r="E16">
        <v>2.653</v>
      </c>
    </row>
    <row r="17" spans="1:14" x14ac:dyDescent="0.25">
      <c r="A17">
        <v>2</v>
      </c>
      <c r="B17">
        <v>-3.657</v>
      </c>
      <c r="C17">
        <v>9.8740000000000006</v>
      </c>
      <c r="D17">
        <v>4.9619999999999997</v>
      </c>
      <c r="E17">
        <v>2.5070000000000001</v>
      </c>
      <c r="G17" s="5" t="s">
        <v>25</v>
      </c>
      <c r="H17">
        <f>-1*(H1-H9)^2+0*(H2-H10)^2+1*(H3-H11)^2+2*(H4-H12)^2+3*(H5-H13)^2+4*(H6-H14)^2</f>
        <v>29.193737630000005</v>
      </c>
      <c r="I17" s="5" t="s">
        <v>25</v>
      </c>
      <c r="J17">
        <f>(-1)*(J1-J9)^2+0*(J2-J10)^2+1*(J3-J11)^2+2*(J4-J12)^2+3*(J5-J13)^2+4*(J6-J14)^2</f>
        <v>3113.8825936000003</v>
      </c>
      <c r="K17" s="5" t="s">
        <v>25</v>
      </c>
      <c r="L17">
        <f>-1*(L1-L9)^2+0*(L2-L10)^2+1*(L3-L11)^2+2*(L4-L12)^2+3*(L5-L13)^2+4*(L6-L14)^2</f>
        <v>602.93713312</v>
      </c>
      <c r="M17" s="5" t="s">
        <v>25</v>
      </c>
      <c r="N17">
        <f>-1*(N1-N9)^2+0*(N2-N10)^2+1*(N3-N11)^2+2*(N4-N12)^2+3*(N5-N13)^2+4*(N6-N14)^2</f>
        <v>77.939689760001443</v>
      </c>
    </row>
    <row r="18" spans="1:14" x14ac:dyDescent="0.25">
      <c r="A18">
        <v>2</v>
      </c>
      <c r="B18">
        <v>-3.0609999999999999</v>
      </c>
      <c r="C18">
        <v>6.86</v>
      </c>
      <c r="D18">
        <v>3.9369999999999998</v>
      </c>
      <c r="E18">
        <v>2.387</v>
      </c>
    </row>
    <row r="19" spans="1:14" x14ac:dyDescent="0.25">
      <c r="A19">
        <v>2</v>
      </c>
      <c r="B19">
        <v>-1.847</v>
      </c>
      <c r="C19">
        <v>5.7249999999999996</v>
      </c>
      <c r="D19">
        <v>5.8239999999999998</v>
      </c>
      <c r="E19">
        <v>2.2909999999999999</v>
      </c>
      <c r="G19" s="5" t="s">
        <v>26</v>
      </c>
      <c r="H19">
        <f>(B1-H1)^2+(B2-H1)^2+(B3-H1)^2+(B4-H1)^2+(B5-H1)^2+(B6-H2)^2+(B7-H2)^2+(B8-H2)^2+(B9-H2)^2+(B10-H2)^2+(B11-H3)^2+(B12-H3)^+(B13-H3)^2+(B14-H3)^2+(B15-H3)^2+(B16-H4)^2+(B17-H4)^2+(B18-H4)^2+(B19-H4)^2+(B20-H4)^2+(B21-H5)^2+(B22-H5)^2+(B23-H5)^2+(B24-H5)^2+(B25-H5)^2+(B26-H6)^2+(B27-H6)^2+(B28-H6)^2+(B29-H6)^2+(B30-H6)^2</f>
        <v>45.864275338271639</v>
      </c>
      <c r="I19" s="5" t="s">
        <v>26</v>
      </c>
      <c r="J19">
        <f>(C1-J1)^2+(C2-J1)^2+(C3-J1)^2+(C4-J1)^2+(C5-J1)^2+(C6-J2)^2+(C7-J2)^2+(C8-J2)^2+(C9-J2)^2+(C10-J2)^2+(C11-J3)^2+(C12-J3)^+(C13-J3)^2+(C14-J3)^2+(C15-J3)^2+(C16-J4)^2+(C17-J4)^2+(C18-J4)^2+(C19-J4)^2+(C20-J4)^2+(C21-J5)^2+(C22-J5)^2+(C23-J5)^2+(C24-J5)^2+(C25-J5)^2+(C26-J6)^2+(C27-J6)^2+(C28-J6)^2+(C29-J6)^2+(C30-J6)^2</f>
        <v>53.620942965976788</v>
      </c>
      <c r="K19" s="5" t="s">
        <v>26</v>
      </c>
      <c r="L19" s="6">
        <f>(D1-L1)^2+(D2-L1)^2+(D3-L1)^2+(D4-L1)^2+(D5-L1)^2+(D6-L2)^2+(D7-L2)^2+(D8-L2)^2+(D9-L2)^2+(D10-L2)^2+(D11-L3)^2+(D12-L3)^2+(D13-L3)^2+(D14-L3)^2+(D15-L3)^2+(D16-L4)^2+(D17-L4)^2+(D18-L4)^2+(D19-L4)^2+(D20-L4)^2+(D21-L5)^2+(D22-L5)^2+(D23-L5)^2+(D24-L5)^2+(D25-L5)^2+(D26-L6)^2+(D27-L6)^2+(D28-L6)^2+(D29-L6)^2+(D30-L6)^2</f>
        <v>5.4164579999999996</v>
      </c>
      <c r="M19" s="5" t="s">
        <v>26</v>
      </c>
      <c r="N19">
        <f>(E1-N1)^2+(E2-N1)^2+(E3-N1)^2+(E4-N1)^2+(E5-N1)^2+(E6-N2)^2+(E7-N2)^2+(E8-N2)^2+(E9-N2)^2+(E10-N2)^2+(E11-N3)^2+(E12-N3)^2+(E13-N3)^2+(E14-N3)^2+(E15-N3)^2+(E16-N4)^2+(E17-N4)^2+(E18-N4)^2+(E19-N4)^2+(E20-N4)^2+(E21-N5)^2+(E22-N5)^2+(E23-N5)^2+(E24-N5)^2+(E25-N5)^2+(E26-N6)^2+(E27-N6)^2+(E28-N6)^2+(E29-N6)^2+(E30-N6)^2</f>
        <v>0.43118719999999972</v>
      </c>
    </row>
    <row r="20" spans="1:14" x14ac:dyDescent="0.25">
      <c r="A20">
        <v>2</v>
      </c>
      <c r="B20">
        <v>-1.7529999999999999</v>
      </c>
      <c r="C20">
        <v>6.7830000000000004</v>
      </c>
      <c r="D20">
        <v>5.7569999999999997</v>
      </c>
      <c r="E20">
        <v>2.8849999999999998</v>
      </c>
    </row>
    <row r="21" spans="1:14" x14ac:dyDescent="0.25">
      <c r="A21">
        <v>3</v>
      </c>
      <c r="B21">
        <v>-5.7060000000000004</v>
      </c>
      <c r="C21">
        <v>17.245999999999999</v>
      </c>
      <c r="D21">
        <v>9.9220000000000006</v>
      </c>
      <c r="E21">
        <v>1.9950000000000001</v>
      </c>
      <c r="G21" s="5" t="s">
        <v>27</v>
      </c>
      <c r="H21">
        <f>H17+H19</f>
        <v>75.05801296827164</v>
      </c>
      <c r="I21" s="5" t="s">
        <v>27</v>
      </c>
      <c r="J21">
        <f>J17+J19</f>
        <v>3167.5035365659769</v>
      </c>
      <c r="K21" s="5" t="s">
        <v>27</v>
      </c>
      <c r="L21">
        <f>L17+L19</f>
        <v>608.35359112000003</v>
      </c>
      <c r="M21" s="5" t="s">
        <v>27</v>
      </c>
      <c r="N21">
        <f>N17+N19</f>
        <v>78.370876960001439</v>
      </c>
    </row>
    <row r="22" spans="1:14" x14ac:dyDescent="0.25">
      <c r="A22">
        <v>3</v>
      </c>
      <c r="B22">
        <v>-0.77900000000000003</v>
      </c>
      <c r="C22">
        <v>16.350999999999999</v>
      </c>
      <c r="D22">
        <v>10.045999999999999</v>
      </c>
      <c r="E22">
        <v>2.113</v>
      </c>
    </row>
    <row r="23" spans="1:14" x14ac:dyDescent="0.25">
      <c r="A23">
        <v>3</v>
      </c>
      <c r="B23">
        <v>-3.2120000000000002</v>
      </c>
      <c r="C23">
        <v>14.295999999999999</v>
      </c>
      <c r="D23">
        <v>10.991</v>
      </c>
      <c r="E23">
        <v>2.073</v>
      </c>
    </row>
    <row r="24" spans="1:14" x14ac:dyDescent="0.25">
      <c r="A24">
        <v>3</v>
      </c>
      <c r="B24">
        <v>-2.1379999999999999</v>
      </c>
      <c r="C24">
        <v>16.850000000000001</v>
      </c>
      <c r="D24">
        <v>10.47</v>
      </c>
      <c r="E24">
        <v>1.85</v>
      </c>
    </row>
    <row r="25" spans="1:14" x14ac:dyDescent="0.25">
      <c r="A25">
        <v>3</v>
      </c>
      <c r="B25">
        <v>-2.0590000000000002</v>
      </c>
      <c r="C25">
        <v>17.739000000000001</v>
      </c>
      <c r="D25">
        <v>10.702</v>
      </c>
      <c r="E25">
        <v>1.865</v>
      </c>
    </row>
    <row r="26" spans="1:14" x14ac:dyDescent="0.25">
      <c r="G26" s="7" t="s">
        <v>28</v>
      </c>
      <c r="H26">
        <f>(H17*(55))/(H19*(3))</f>
        <v>11.669616913581786</v>
      </c>
      <c r="I26" s="7" t="s">
        <v>28</v>
      </c>
      <c r="J26">
        <f>(J17*(55))/(J19*(3))</f>
        <v>1064.6557928971213</v>
      </c>
      <c r="K26" s="7" t="s">
        <v>28</v>
      </c>
      <c r="L26">
        <f>(L17*(55))/(L19*(3))</f>
        <v>2040.7889141821709</v>
      </c>
      <c r="M26" s="7" t="s">
        <v>28</v>
      </c>
      <c r="N26">
        <f>(N17*(55))/(N19*(5-2))</f>
        <v>3313.8606903606924</v>
      </c>
    </row>
    <row r="28" spans="1:14" x14ac:dyDescent="0.25">
      <c r="G28" s="9" t="s">
        <v>29</v>
      </c>
      <c r="H28" s="9"/>
      <c r="I28" s="9"/>
    </row>
    <row r="30" spans="1:14" x14ac:dyDescent="0.25">
      <c r="G30" s="9" t="s">
        <v>30</v>
      </c>
      <c r="H30" s="9"/>
      <c r="I30" s="9"/>
    </row>
  </sheetData>
  <mergeCells count="6">
    <mergeCell ref="G30:I30"/>
    <mergeCell ref="P3:Q3"/>
    <mergeCell ref="P4:Q4"/>
    <mergeCell ref="P5:U5"/>
    <mergeCell ref="P6:U6"/>
    <mergeCell ref="G28:I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Эмиль Афлатунов</dc:creator>
  <cp:lastModifiedBy>Эмиль Афлатунов</cp:lastModifiedBy>
  <dcterms:created xsi:type="dcterms:W3CDTF">2015-06-05T18:17:20Z</dcterms:created>
  <dcterms:modified xsi:type="dcterms:W3CDTF">2019-10-30T20:36:54Z</dcterms:modified>
</cp:coreProperties>
</file>