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as\stuffs\University\Master\M2 sciences co\S2 Stage aphantasie\Experiment\pupillometry_M2SCCO\Analysis\QMI\"/>
    </mc:Choice>
  </mc:AlternateContent>
  <xr:revisionPtr revIDLastSave="0" documentId="13_ncr:1_{B1EA97ED-D930-42B7-BF1F-7D2468909E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Sheet1!$A$2:$A$57</definedName>
    <definedName name="_xlchart.v1.1" hidden="1">Sheet1!$B$1</definedName>
    <definedName name="_xlchart.v1.2" hidden="1">Sheet1!$B$2:$B$57</definedName>
    <definedName name="_xlchart.v1.3" hidden="1">Sheet1!$A$2:$A$57</definedName>
    <definedName name="_xlchart.v1.4" hidden="1">Sheet1!$B$1</definedName>
    <definedName name="_xlchart.v1.5" hidden="1">Sheet1!$B$2:$B$57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5" i="1" l="1"/>
  <c r="I64" i="1"/>
  <c r="I63" i="1"/>
  <c r="I61" i="1"/>
  <c r="I60" i="1"/>
  <c r="I59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B65" i="1"/>
  <c r="B59" i="1"/>
  <c r="B64" i="1"/>
  <c r="B63" i="1"/>
  <c r="B60" i="1"/>
  <c r="B61" i="1"/>
</calcChain>
</file>

<file path=xl/sharedStrings.xml><?xml version="1.0" encoding="utf-8"?>
<sst xmlns="http://schemas.openxmlformats.org/spreadsheetml/2006/main" count="301" uniqueCount="85">
  <si>
    <t>subject</t>
  </si>
  <si>
    <t>visual_qmi</t>
  </si>
  <si>
    <t>audio_qmi</t>
  </si>
  <si>
    <t>tactile_qmi</t>
  </si>
  <si>
    <t>proprioception_qmi</t>
  </si>
  <si>
    <t>gustatory_qmi</t>
  </si>
  <si>
    <t>olfaction_qmi</t>
  </si>
  <si>
    <t>feeling_qmi</t>
  </si>
  <si>
    <t>global_qmi</t>
  </si>
  <si>
    <t>self_aphant</t>
  </si>
  <si>
    <t>age</t>
  </si>
  <si>
    <t>sex</t>
  </si>
  <si>
    <t>vision</t>
  </si>
  <si>
    <t>images_in_dream</t>
  </si>
  <si>
    <t>changes_imagery</t>
  </si>
  <si>
    <t>S001</t>
  </si>
  <si>
    <t>S002</t>
  </si>
  <si>
    <t>S003</t>
  </si>
  <si>
    <t>S004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</si>
  <si>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</si>
  <si>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</si>
  <si>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</si>
  <si>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</si>
  <si>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</si>
  <si>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</si>
  <si>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</si>
  <si>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</si>
  <si>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</si>
  <si>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</si>
  <si>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</si>
  <si>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</si>
  <si>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</si>
  <si>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</si>
  <si>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</si>
  <si>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</si>
  <si>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</si>
  <si>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</si>
  <si>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</si>
  <si>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</si>
  <si>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</si>
  <si>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</si>
  <si>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</si>
  <si>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</si>
  <si>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</si>
  <si>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</si>
  <si>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</si>
  <si>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</si>
  <si>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</si>
  <si>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</si>
  <si>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</si>
  <si>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</si>
  <si>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</si>
  <si>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</si>
  <si>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</si>
  <si>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</si>
  <si>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</si>
  <si>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</si>
  <si>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</si>
  <si>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</si>
  <si>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</si>
  <si>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</si>
  <si>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</si>
  <si>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</si>
  <si>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</si>
  <si>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</si>
  <si>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</si>
  <si>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</si>
  <si>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</si>
  <si>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</si>
  <si>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</si>
  <si>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</si>
  <si>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N</t>
  </si>
  <si>
    <t>Y</t>
  </si>
  <si>
    <t>NOSUR</t>
  </si>
  <si>
    <t>FORGT</t>
  </si>
  <si>
    <t>&lt;15</t>
  </si>
  <si>
    <t>&lt;10</t>
  </si>
  <si>
    <t>&gt;25</t>
  </si>
  <si>
    <t>&gt;30</t>
  </si>
  <si>
    <t>=5</t>
  </si>
  <si>
    <t>=35</t>
  </si>
  <si>
    <t>1.0</t>
  </si>
  <si>
    <t>2.0</t>
  </si>
  <si>
    <t/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</si>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</sst>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Density of visual QMI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Density of visual QMI results</a:t>
          </a:r>
        </a:p>
      </cx:txPr>
    </cx:title>
    <cx:plotArea>
      <cx:plotAreaRegion>
        <cx:series layoutId="clusteredColumn" uniqueId="{9BD1BF5A-5605-4795-8C2E-2C6AD3D589F1}">
          <cx:tx>
            <cx:txData>
              <cx:f>_xlchart.v1.1</cx:f>
              <cx:v>visual_qmi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2</xdr:row>
      <xdr:rowOff>137160</xdr:rowOff>
    </xdr:from>
    <xdr:to>
      <xdr:col>23</xdr:col>
      <xdr:colOff>312420</xdr:colOff>
      <xdr:row>17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14F919E4-ED48-2DB4-4DE5-70478C929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1220" y="502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topLeftCell="A16" workbookViewId="0">
      <selection activeCell="L40" sqref="L40"/>
    </sheetView>
  </sheetViews>
  <sheetFormatPr baseColWidth="10" defaultColWidth="8.88671875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>
        <v>30</v>
      </c>
      <c r="C2">
        <v>26</v>
      </c>
      <c r="D2">
        <v>28</v>
      </c>
      <c r="E2">
        <v>30</v>
      </c>
      <c r="F2">
        <v>25</v>
      </c>
      <c r="G2">
        <v>22</v>
      </c>
      <c r="H2">
        <v>23</v>
      </c>
      <c r="I2">
        <v>184</v>
      </c>
      <c r="J2" t="s">
        <v>71</v>
      </c>
      <c r="K2">
        <v>19</v>
      </c>
      <c r="L2">
        <v>1</v>
      </c>
      <c r="M2" t="s">
        <v>81</v>
      </c>
      <c r="N2" t="s">
        <v>72</v>
      </c>
      <c r="O2" t="s">
        <v>71</v>
      </c>
    </row>
    <row r="3" spans="1:15" x14ac:dyDescent="0.3">
      <c r="A3" t="s">
        <v>16</v>
      </c>
      <c r="B3">
        <v>29</v>
      </c>
      <c r="C3">
        <v>25</v>
      </c>
      <c r="D3">
        <v>30</v>
      </c>
      <c r="E3">
        <v>22</v>
      </c>
      <c r="F3">
        <v>27</v>
      </c>
      <c r="G3">
        <v>22</v>
      </c>
      <c r="H3">
        <v>22</v>
      </c>
      <c r="I3">
        <v>177</v>
      </c>
      <c r="J3" t="s">
        <v>72</v>
      </c>
      <c r="K3">
        <v>18</v>
      </c>
      <c r="L3">
        <v>1</v>
      </c>
      <c r="M3" t="s">
        <v>82</v>
      </c>
      <c r="N3" t="s">
        <v>72</v>
      </c>
      <c r="O3" t="s">
        <v>71</v>
      </c>
    </row>
    <row r="4" spans="1:15" x14ac:dyDescent="0.3">
      <c r="A4" t="s">
        <v>17</v>
      </c>
      <c r="B4">
        <v>25</v>
      </c>
      <c r="C4">
        <v>31</v>
      </c>
      <c r="D4">
        <v>25</v>
      </c>
      <c r="E4">
        <v>25</v>
      </c>
      <c r="F4">
        <v>29</v>
      </c>
      <c r="G4">
        <v>32</v>
      </c>
      <c r="H4">
        <v>23</v>
      </c>
      <c r="I4">
        <v>190</v>
      </c>
      <c r="J4" t="s">
        <v>71</v>
      </c>
      <c r="K4">
        <v>24</v>
      </c>
      <c r="L4">
        <v>1</v>
      </c>
      <c r="M4" t="s">
        <v>81</v>
      </c>
      <c r="N4" t="s">
        <v>72</v>
      </c>
      <c r="O4" t="s">
        <v>71</v>
      </c>
    </row>
    <row r="5" spans="1:15" x14ac:dyDescent="0.3">
      <c r="A5" t="s">
        <v>18</v>
      </c>
      <c r="B5">
        <v>34</v>
      </c>
      <c r="C5">
        <v>31</v>
      </c>
      <c r="D5">
        <v>30</v>
      </c>
      <c r="E5">
        <v>34</v>
      </c>
      <c r="F5">
        <v>26</v>
      </c>
      <c r="G5">
        <v>33</v>
      </c>
      <c r="H5">
        <v>33</v>
      </c>
      <c r="I5">
        <v>221</v>
      </c>
      <c r="J5" t="s">
        <v>72</v>
      </c>
      <c r="K5">
        <v>20</v>
      </c>
      <c r="L5">
        <v>1</v>
      </c>
      <c r="M5" t="s">
        <v>82</v>
      </c>
      <c r="N5" t="s">
        <v>72</v>
      </c>
      <c r="O5" t="s">
        <v>72</v>
      </c>
    </row>
    <row r="6" spans="1:15" x14ac:dyDescent="0.3">
      <c r="A6" t="s">
        <v>19</v>
      </c>
      <c r="B6">
        <v>18</v>
      </c>
      <c r="C6">
        <v>16</v>
      </c>
      <c r="D6">
        <v>22</v>
      </c>
      <c r="E6">
        <v>20</v>
      </c>
      <c r="F6">
        <v>23</v>
      </c>
      <c r="G6">
        <v>17</v>
      </c>
      <c r="H6">
        <v>17</v>
      </c>
      <c r="I6">
        <v>133</v>
      </c>
      <c r="J6" t="s">
        <v>72</v>
      </c>
      <c r="K6">
        <v>22</v>
      </c>
      <c r="L6">
        <v>1</v>
      </c>
      <c r="M6" t="s">
        <v>82</v>
      </c>
      <c r="N6" t="s">
        <v>72</v>
      </c>
      <c r="O6" t="s">
        <v>71</v>
      </c>
    </row>
    <row r="7" spans="1:15" x14ac:dyDescent="0.3">
      <c r="A7" t="s">
        <v>20</v>
      </c>
      <c r="B7">
        <v>25</v>
      </c>
      <c r="C7">
        <v>21</v>
      </c>
      <c r="D7">
        <v>24</v>
      </c>
      <c r="E7">
        <v>26</v>
      </c>
      <c r="F7">
        <v>23</v>
      </c>
      <c r="G7">
        <v>23</v>
      </c>
      <c r="H7">
        <v>27</v>
      </c>
      <c r="I7">
        <v>169</v>
      </c>
      <c r="J7" t="s">
        <v>72</v>
      </c>
      <c r="K7">
        <v>19</v>
      </c>
      <c r="L7">
        <v>1</v>
      </c>
      <c r="M7" t="s">
        <v>81</v>
      </c>
      <c r="N7" t="s">
        <v>72</v>
      </c>
      <c r="O7" t="s">
        <v>71</v>
      </c>
    </row>
    <row r="8" spans="1:15" x14ac:dyDescent="0.3">
      <c r="A8" t="s">
        <v>21</v>
      </c>
      <c r="B8">
        <v>25</v>
      </c>
      <c r="C8">
        <v>24</v>
      </c>
      <c r="D8">
        <v>22</v>
      </c>
      <c r="E8">
        <v>31</v>
      </c>
      <c r="F8">
        <v>26</v>
      </c>
      <c r="G8">
        <v>20</v>
      </c>
      <c r="H8">
        <v>21</v>
      </c>
      <c r="I8">
        <v>169</v>
      </c>
      <c r="J8" t="s">
        <v>72</v>
      </c>
      <c r="K8">
        <v>19</v>
      </c>
      <c r="L8">
        <v>1</v>
      </c>
      <c r="M8" t="s">
        <v>82</v>
      </c>
      <c r="N8" t="s">
        <v>72</v>
      </c>
      <c r="O8" t="s">
        <v>71</v>
      </c>
    </row>
    <row r="9" spans="1:15" x14ac:dyDescent="0.3">
      <c r="A9" t="s">
        <v>22</v>
      </c>
      <c r="B9">
        <v>34</v>
      </c>
      <c r="C9">
        <v>34</v>
      </c>
      <c r="D9">
        <v>26</v>
      </c>
      <c r="E9">
        <v>32</v>
      </c>
      <c r="F9">
        <v>21</v>
      </c>
      <c r="G9">
        <v>26</v>
      </c>
      <c r="H9">
        <v>35</v>
      </c>
      <c r="I9">
        <v>208</v>
      </c>
      <c r="J9" t="s">
        <v>72</v>
      </c>
      <c r="K9">
        <v>19</v>
      </c>
      <c r="L9">
        <v>1</v>
      </c>
      <c r="M9" t="s">
        <v>82</v>
      </c>
      <c r="N9" t="s">
        <v>72</v>
      </c>
      <c r="O9" t="s">
        <v>71</v>
      </c>
    </row>
    <row r="10" spans="1:15" x14ac:dyDescent="0.3">
      <c r="A10" t="s">
        <v>23</v>
      </c>
      <c r="B10">
        <v>22</v>
      </c>
      <c r="C10">
        <v>25</v>
      </c>
      <c r="D10">
        <v>28</v>
      </c>
      <c r="E10">
        <v>30</v>
      </c>
      <c r="F10">
        <v>18</v>
      </c>
      <c r="G10">
        <v>16</v>
      </c>
      <c r="H10">
        <v>28</v>
      </c>
      <c r="I10">
        <v>167</v>
      </c>
      <c r="J10" t="s">
        <v>72</v>
      </c>
      <c r="K10">
        <v>19</v>
      </c>
      <c r="L10">
        <v>1</v>
      </c>
      <c r="M10" t="s">
        <v>81</v>
      </c>
      <c r="N10" t="s">
        <v>72</v>
      </c>
      <c r="O10" t="s">
        <v>72</v>
      </c>
    </row>
    <row r="11" spans="1:15" x14ac:dyDescent="0.3">
      <c r="A11" t="s">
        <v>24</v>
      </c>
      <c r="B11">
        <v>22</v>
      </c>
      <c r="C11">
        <v>29</v>
      </c>
      <c r="D11">
        <v>25</v>
      </c>
      <c r="E11">
        <v>18</v>
      </c>
      <c r="F11">
        <v>30</v>
      </c>
      <c r="G11">
        <v>35</v>
      </c>
      <c r="H11">
        <v>30</v>
      </c>
      <c r="I11">
        <v>189</v>
      </c>
      <c r="J11" t="s">
        <v>83</v>
      </c>
      <c r="K11">
        <v>21</v>
      </c>
      <c r="L11">
        <v>1</v>
      </c>
      <c r="M11" t="s">
        <v>83</v>
      </c>
      <c r="N11" t="s">
        <v>83</v>
      </c>
      <c r="O11" t="s">
        <v>83</v>
      </c>
    </row>
    <row r="12" spans="1:15" x14ac:dyDescent="0.3">
      <c r="A12" t="s">
        <v>25</v>
      </c>
      <c r="B12">
        <v>34</v>
      </c>
      <c r="C12">
        <v>30</v>
      </c>
      <c r="D12">
        <v>25</v>
      </c>
      <c r="E12">
        <v>29</v>
      </c>
      <c r="F12">
        <v>30</v>
      </c>
      <c r="G12">
        <v>33</v>
      </c>
      <c r="H12">
        <v>30</v>
      </c>
      <c r="I12">
        <v>211</v>
      </c>
      <c r="J12" t="s">
        <v>71</v>
      </c>
      <c r="K12">
        <v>21</v>
      </c>
      <c r="L12">
        <v>1</v>
      </c>
      <c r="M12" t="s">
        <v>81</v>
      </c>
      <c r="N12" t="s">
        <v>72</v>
      </c>
      <c r="O12" t="s">
        <v>72</v>
      </c>
    </row>
    <row r="13" spans="1:15" x14ac:dyDescent="0.3">
      <c r="A13" t="s">
        <v>26</v>
      </c>
      <c r="B13">
        <v>21</v>
      </c>
      <c r="C13">
        <v>30</v>
      </c>
      <c r="D13">
        <v>19</v>
      </c>
      <c r="E13">
        <v>23</v>
      </c>
      <c r="F13">
        <v>24</v>
      </c>
      <c r="G13">
        <v>21</v>
      </c>
      <c r="H13">
        <v>27</v>
      </c>
      <c r="I13">
        <v>165</v>
      </c>
      <c r="J13" t="s">
        <v>71</v>
      </c>
      <c r="K13">
        <v>20</v>
      </c>
      <c r="L13">
        <v>1</v>
      </c>
      <c r="M13" t="s">
        <v>82</v>
      </c>
      <c r="N13" t="s">
        <v>72</v>
      </c>
      <c r="O13" t="s">
        <v>71</v>
      </c>
    </row>
    <row r="14" spans="1:15" x14ac:dyDescent="0.3">
      <c r="A14" t="s">
        <v>27</v>
      </c>
      <c r="B14">
        <v>27</v>
      </c>
      <c r="C14">
        <v>25</v>
      </c>
      <c r="D14">
        <v>33</v>
      </c>
      <c r="E14">
        <v>30</v>
      </c>
      <c r="F14">
        <v>32</v>
      </c>
      <c r="G14">
        <v>29</v>
      </c>
      <c r="H14">
        <v>23</v>
      </c>
      <c r="I14">
        <v>199</v>
      </c>
      <c r="J14" t="s">
        <v>71</v>
      </c>
      <c r="K14">
        <v>19</v>
      </c>
      <c r="L14">
        <v>1</v>
      </c>
      <c r="M14" t="s">
        <v>82</v>
      </c>
      <c r="N14" t="s">
        <v>72</v>
      </c>
      <c r="O14" t="s">
        <v>71</v>
      </c>
    </row>
    <row r="15" spans="1:15" x14ac:dyDescent="0.3">
      <c r="A15" t="s">
        <v>28</v>
      </c>
      <c r="B15">
        <v>30</v>
      </c>
      <c r="C15">
        <v>21</v>
      </c>
      <c r="D15">
        <v>19</v>
      </c>
      <c r="E15">
        <v>27</v>
      </c>
      <c r="F15">
        <v>15</v>
      </c>
      <c r="G15">
        <v>10</v>
      </c>
      <c r="H15">
        <v>22</v>
      </c>
      <c r="I15">
        <v>144</v>
      </c>
      <c r="J15" t="s">
        <v>72</v>
      </c>
      <c r="K15">
        <v>18</v>
      </c>
      <c r="L15">
        <v>1</v>
      </c>
      <c r="M15" t="s">
        <v>81</v>
      </c>
      <c r="N15" t="s">
        <v>72</v>
      </c>
      <c r="O15" t="s">
        <v>71</v>
      </c>
    </row>
    <row r="16" spans="1:15" x14ac:dyDescent="0.3">
      <c r="A16" t="s">
        <v>29</v>
      </c>
      <c r="B16">
        <v>28</v>
      </c>
      <c r="C16">
        <v>33</v>
      </c>
      <c r="D16">
        <v>30</v>
      </c>
      <c r="E16">
        <v>33</v>
      </c>
      <c r="F16">
        <v>32</v>
      </c>
      <c r="G16">
        <v>25</v>
      </c>
      <c r="H16">
        <v>34</v>
      </c>
      <c r="I16">
        <v>215</v>
      </c>
      <c r="J16" t="s">
        <v>71</v>
      </c>
      <c r="K16">
        <v>24</v>
      </c>
      <c r="L16">
        <v>1</v>
      </c>
      <c r="M16" t="s">
        <v>81</v>
      </c>
      <c r="N16" t="s">
        <v>72</v>
      </c>
      <c r="O16" t="s">
        <v>71</v>
      </c>
    </row>
    <row r="17" spans="1:15" x14ac:dyDescent="0.3">
      <c r="A17" t="s">
        <v>30</v>
      </c>
      <c r="B17">
        <v>34</v>
      </c>
      <c r="C17">
        <v>35</v>
      </c>
      <c r="D17">
        <v>30</v>
      </c>
      <c r="E17">
        <v>31</v>
      </c>
      <c r="F17">
        <v>33</v>
      </c>
      <c r="G17">
        <v>31</v>
      </c>
      <c r="H17">
        <v>34</v>
      </c>
      <c r="I17">
        <v>228</v>
      </c>
      <c r="J17" t="s">
        <v>72</v>
      </c>
      <c r="K17">
        <v>20</v>
      </c>
      <c r="L17">
        <v>1</v>
      </c>
      <c r="M17" t="s">
        <v>82</v>
      </c>
      <c r="N17" t="s">
        <v>72</v>
      </c>
      <c r="O17" t="s">
        <v>72</v>
      </c>
    </row>
    <row r="18" spans="1:15" x14ac:dyDescent="0.3">
      <c r="A18" t="s">
        <v>31</v>
      </c>
      <c r="B18">
        <v>29</v>
      </c>
      <c r="C18">
        <v>13</v>
      </c>
      <c r="D18">
        <v>16</v>
      </c>
      <c r="E18">
        <v>22</v>
      </c>
      <c r="F18">
        <v>19</v>
      </c>
      <c r="G18">
        <v>10</v>
      </c>
      <c r="H18">
        <v>24</v>
      </c>
      <c r="I18">
        <v>133</v>
      </c>
      <c r="J18" t="s">
        <v>71</v>
      </c>
      <c r="K18">
        <v>21</v>
      </c>
      <c r="L18">
        <v>1</v>
      </c>
      <c r="M18" t="s">
        <v>81</v>
      </c>
      <c r="N18" t="s">
        <v>73</v>
      </c>
      <c r="O18" t="s">
        <v>71</v>
      </c>
    </row>
    <row r="19" spans="1:15" x14ac:dyDescent="0.3">
      <c r="A19" t="s">
        <v>32</v>
      </c>
      <c r="B19">
        <v>24</v>
      </c>
      <c r="C19">
        <v>24</v>
      </c>
      <c r="D19">
        <v>21</v>
      </c>
      <c r="E19">
        <v>20</v>
      </c>
      <c r="F19">
        <v>24</v>
      </c>
      <c r="G19">
        <v>16</v>
      </c>
      <c r="H19">
        <v>23</v>
      </c>
      <c r="I19">
        <v>152</v>
      </c>
      <c r="J19" t="s">
        <v>72</v>
      </c>
      <c r="K19">
        <v>18</v>
      </c>
      <c r="L19">
        <v>1</v>
      </c>
      <c r="M19" t="s">
        <v>82</v>
      </c>
      <c r="N19" t="s">
        <v>72</v>
      </c>
      <c r="O19" t="s">
        <v>72</v>
      </c>
    </row>
    <row r="20" spans="1:15" x14ac:dyDescent="0.3">
      <c r="A20" t="s">
        <v>33</v>
      </c>
      <c r="B20">
        <v>28</v>
      </c>
      <c r="C20">
        <v>22</v>
      </c>
      <c r="D20">
        <v>27</v>
      </c>
      <c r="E20">
        <v>30</v>
      </c>
      <c r="F20">
        <v>19</v>
      </c>
      <c r="G20">
        <v>15</v>
      </c>
      <c r="H20">
        <v>31</v>
      </c>
      <c r="I20">
        <v>172</v>
      </c>
      <c r="J20" t="s">
        <v>71</v>
      </c>
      <c r="K20">
        <v>18</v>
      </c>
      <c r="L20">
        <v>2</v>
      </c>
      <c r="M20" t="s">
        <v>81</v>
      </c>
      <c r="N20" t="s">
        <v>72</v>
      </c>
      <c r="O20" t="s">
        <v>71</v>
      </c>
    </row>
    <row r="21" spans="1:15" x14ac:dyDescent="0.3">
      <c r="A21" t="s">
        <v>34</v>
      </c>
      <c r="B21">
        <v>34</v>
      </c>
      <c r="C21">
        <v>31</v>
      </c>
      <c r="D21">
        <v>35</v>
      </c>
      <c r="E21">
        <v>31</v>
      </c>
      <c r="F21">
        <v>31</v>
      </c>
      <c r="G21">
        <v>34</v>
      </c>
      <c r="H21">
        <v>33</v>
      </c>
      <c r="I21">
        <v>229</v>
      </c>
      <c r="J21" t="s">
        <v>71</v>
      </c>
      <c r="K21">
        <v>19</v>
      </c>
      <c r="L21">
        <v>1</v>
      </c>
      <c r="M21" t="s">
        <v>81</v>
      </c>
      <c r="N21" t="s">
        <v>72</v>
      </c>
      <c r="O21" t="s">
        <v>71</v>
      </c>
    </row>
    <row r="22" spans="1:15" x14ac:dyDescent="0.3">
      <c r="A22" t="s">
        <v>35</v>
      </c>
      <c r="B22">
        <v>30</v>
      </c>
      <c r="C22">
        <v>28</v>
      </c>
      <c r="D22">
        <v>29</v>
      </c>
      <c r="E22">
        <v>23</v>
      </c>
      <c r="F22">
        <v>26</v>
      </c>
      <c r="G22">
        <v>19</v>
      </c>
      <c r="H22">
        <v>29</v>
      </c>
      <c r="I22">
        <v>184</v>
      </c>
      <c r="J22" t="s">
        <v>72</v>
      </c>
      <c r="K22">
        <v>19</v>
      </c>
      <c r="L22">
        <v>1</v>
      </c>
      <c r="M22" t="s">
        <v>82</v>
      </c>
      <c r="N22" t="s">
        <v>72</v>
      </c>
      <c r="O22" t="s">
        <v>71</v>
      </c>
    </row>
    <row r="23" spans="1:15" x14ac:dyDescent="0.3">
      <c r="A23" t="s">
        <v>36</v>
      </c>
      <c r="B23">
        <v>28</v>
      </c>
      <c r="C23">
        <v>30</v>
      </c>
      <c r="D23">
        <v>21</v>
      </c>
      <c r="E23">
        <v>23</v>
      </c>
      <c r="F23">
        <v>16</v>
      </c>
      <c r="G23">
        <v>25</v>
      </c>
      <c r="H23">
        <v>28</v>
      </c>
      <c r="I23">
        <v>171</v>
      </c>
      <c r="J23" t="s">
        <v>71</v>
      </c>
      <c r="K23">
        <v>18</v>
      </c>
      <c r="L23">
        <v>1</v>
      </c>
      <c r="M23" t="s">
        <v>81</v>
      </c>
      <c r="N23" t="s">
        <v>72</v>
      </c>
      <c r="O23" t="s">
        <v>72</v>
      </c>
    </row>
    <row r="24" spans="1:15" x14ac:dyDescent="0.3">
      <c r="A24" t="s">
        <v>37</v>
      </c>
      <c r="B24">
        <v>26</v>
      </c>
      <c r="C24">
        <v>32</v>
      </c>
      <c r="D24">
        <v>25</v>
      </c>
      <c r="E24">
        <v>16</v>
      </c>
      <c r="F24">
        <v>13</v>
      </c>
      <c r="G24">
        <v>11</v>
      </c>
      <c r="H24">
        <v>32</v>
      </c>
      <c r="I24">
        <v>155</v>
      </c>
      <c r="J24" t="s">
        <v>71</v>
      </c>
      <c r="K24">
        <v>20</v>
      </c>
      <c r="L24">
        <v>1</v>
      </c>
      <c r="M24" t="s">
        <v>82</v>
      </c>
      <c r="N24" t="s">
        <v>72</v>
      </c>
      <c r="O24" t="s">
        <v>72</v>
      </c>
    </row>
    <row r="25" spans="1:15" x14ac:dyDescent="0.3">
      <c r="A25" t="s">
        <v>38</v>
      </c>
      <c r="B25">
        <v>29</v>
      </c>
      <c r="C25">
        <v>20</v>
      </c>
      <c r="D25">
        <v>19</v>
      </c>
      <c r="E25">
        <v>18</v>
      </c>
      <c r="F25">
        <v>22</v>
      </c>
      <c r="G25">
        <v>15</v>
      </c>
      <c r="H25">
        <v>27</v>
      </c>
      <c r="I25">
        <v>150</v>
      </c>
      <c r="J25" t="s">
        <v>72</v>
      </c>
      <c r="K25">
        <v>20</v>
      </c>
      <c r="L25">
        <v>1</v>
      </c>
      <c r="M25" t="s">
        <v>81</v>
      </c>
      <c r="N25" t="s">
        <v>72</v>
      </c>
      <c r="O25" t="s">
        <v>71</v>
      </c>
    </row>
    <row r="26" spans="1:15" x14ac:dyDescent="0.3">
      <c r="A26" t="s">
        <v>39</v>
      </c>
      <c r="B26">
        <v>25</v>
      </c>
      <c r="C26">
        <v>28</v>
      </c>
      <c r="D26">
        <v>26</v>
      </c>
      <c r="E26">
        <v>22</v>
      </c>
      <c r="F26">
        <v>30</v>
      </c>
      <c r="G26">
        <v>29</v>
      </c>
      <c r="H26">
        <v>29</v>
      </c>
      <c r="I26">
        <v>189</v>
      </c>
      <c r="J26" t="s">
        <v>71</v>
      </c>
      <c r="K26">
        <v>22</v>
      </c>
      <c r="L26">
        <v>1</v>
      </c>
      <c r="M26" t="s">
        <v>81</v>
      </c>
      <c r="N26" t="s">
        <v>72</v>
      </c>
      <c r="O26" t="s">
        <v>72</v>
      </c>
    </row>
    <row r="27" spans="1:15" x14ac:dyDescent="0.3">
      <c r="A27" t="s">
        <v>40</v>
      </c>
      <c r="B27">
        <v>33</v>
      </c>
      <c r="C27">
        <v>35</v>
      </c>
      <c r="D27">
        <v>35</v>
      </c>
      <c r="E27">
        <v>35</v>
      </c>
      <c r="F27">
        <v>35</v>
      </c>
      <c r="G27">
        <v>33</v>
      </c>
      <c r="H27">
        <v>34</v>
      </c>
      <c r="I27">
        <v>240</v>
      </c>
      <c r="J27" t="s">
        <v>72</v>
      </c>
      <c r="K27">
        <v>19</v>
      </c>
      <c r="L27">
        <v>1</v>
      </c>
      <c r="M27" t="s">
        <v>81</v>
      </c>
      <c r="N27" t="s">
        <v>72</v>
      </c>
      <c r="O27" t="s">
        <v>71</v>
      </c>
    </row>
    <row r="28" spans="1:15" x14ac:dyDescent="0.3">
      <c r="A28" t="s">
        <v>41</v>
      </c>
      <c r="B28">
        <v>27</v>
      </c>
      <c r="C28">
        <v>27</v>
      </c>
      <c r="D28">
        <v>18</v>
      </c>
      <c r="E28">
        <v>20</v>
      </c>
      <c r="F28">
        <v>19</v>
      </c>
      <c r="G28">
        <v>22</v>
      </c>
      <c r="H28">
        <v>27</v>
      </c>
      <c r="I28">
        <v>160</v>
      </c>
      <c r="J28" t="s">
        <v>71</v>
      </c>
      <c r="K28">
        <v>19</v>
      </c>
      <c r="L28">
        <v>1</v>
      </c>
      <c r="M28" t="s">
        <v>82</v>
      </c>
      <c r="N28" t="s">
        <v>72</v>
      </c>
      <c r="O28" t="s">
        <v>72</v>
      </c>
    </row>
    <row r="29" spans="1:15" x14ac:dyDescent="0.3">
      <c r="A29" t="s">
        <v>42</v>
      </c>
      <c r="B29">
        <v>27</v>
      </c>
      <c r="C29">
        <v>27</v>
      </c>
      <c r="D29">
        <v>22</v>
      </c>
      <c r="E29">
        <v>26</v>
      </c>
      <c r="F29">
        <v>23</v>
      </c>
      <c r="G29">
        <v>19</v>
      </c>
      <c r="H29">
        <v>18</v>
      </c>
      <c r="I29">
        <v>162</v>
      </c>
      <c r="J29" t="s">
        <v>71</v>
      </c>
      <c r="K29">
        <v>20</v>
      </c>
      <c r="L29">
        <v>1</v>
      </c>
      <c r="M29" t="s">
        <v>81</v>
      </c>
      <c r="N29" t="s">
        <v>72</v>
      </c>
      <c r="O29" t="s">
        <v>71</v>
      </c>
    </row>
    <row r="30" spans="1:15" x14ac:dyDescent="0.3">
      <c r="A30" t="s">
        <v>43</v>
      </c>
      <c r="B30">
        <v>26</v>
      </c>
      <c r="C30">
        <v>30</v>
      </c>
      <c r="D30">
        <v>29</v>
      </c>
      <c r="E30">
        <v>26</v>
      </c>
      <c r="F30">
        <v>12</v>
      </c>
      <c r="G30">
        <v>23</v>
      </c>
      <c r="H30">
        <v>33</v>
      </c>
      <c r="I30">
        <v>179</v>
      </c>
      <c r="J30" t="s">
        <v>71</v>
      </c>
      <c r="K30">
        <v>20</v>
      </c>
      <c r="L30">
        <v>1</v>
      </c>
      <c r="M30" t="s">
        <v>82</v>
      </c>
      <c r="N30" t="s">
        <v>74</v>
      </c>
      <c r="O30" t="s">
        <v>71</v>
      </c>
    </row>
    <row r="31" spans="1:15" x14ac:dyDescent="0.3">
      <c r="A31" t="s">
        <v>44</v>
      </c>
      <c r="B31">
        <v>22</v>
      </c>
      <c r="C31">
        <v>29</v>
      </c>
      <c r="D31">
        <v>28</v>
      </c>
      <c r="E31">
        <v>28</v>
      </c>
      <c r="F31">
        <v>24</v>
      </c>
      <c r="G31">
        <v>15</v>
      </c>
      <c r="H31">
        <v>22</v>
      </c>
      <c r="I31">
        <v>168</v>
      </c>
      <c r="J31" t="s">
        <v>71</v>
      </c>
      <c r="K31">
        <v>19</v>
      </c>
      <c r="L31">
        <v>1</v>
      </c>
      <c r="M31" t="s">
        <v>82</v>
      </c>
      <c r="N31" t="s">
        <v>72</v>
      </c>
      <c r="O31" t="s">
        <v>71</v>
      </c>
    </row>
    <row r="32" spans="1:15" x14ac:dyDescent="0.3">
      <c r="A32" t="s">
        <v>45</v>
      </c>
      <c r="B32">
        <v>28</v>
      </c>
      <c r="C32">
        <v>26</v>
      </c>
      <c r="D32">
        <v>26</v>
      </c>
      <c r="E32">
        <v>27</v>
      </c>
      <c r="F32">
        <v>31</v>
      </c>
      <c r="G32">
        <v>23</v>
      </c>
      <c r="H32">
        <v>29</v>
      </c>
      <c r="I32">
        <v>190</v>
      </c>
      <c r="J32" t="s">
        <v>72</v>
      </c>
      <c r="K32">
        <v>19</v>
      </c>
      <c r="L32">
        <v>1</v>
      </c>
      <c r="M32" t="s">
        <v>82</v>
      </c>
      <c r="N32" t="s">
        <v>72</v>
      </c>
      <c r="O32" t="s">
        <v>72</v>
      </c>
    </row>
    <row r="33" spans="1:15" x14ac:dyDescent="0.3">
      <c r="A33" t="s">
        <v>46</v>
      </c>
      <c r="B33">
        <v>27</v>
      </c>
      <c r="C33">
        <v>19</v>
      </c>
      <c r="D33">
        <v>25</v>
      </c>
      <c r="E33">
        <v>21</v>
      </c>
      <c r="F33">
        <v>26</v>
      </c>
      <c r="G33">
        <v>23</v>
      </c>
      <c r="H33">
        <v>22</v>
      </c>
      <c r="I33">
        <v>163</v>
      </c>
      <c r="J33" t="s">
        <v>71</v>
      </c>
      <c r="K33">
        <v>19</v>
      </c>
      <c r="L33">
        <v>1</v>
      </c>
      <c r="M33" t="s">
        <v>82</v>
      </c>
      <c r="N33" t="s">
        <v>72</v>
      </c>
      <c r="O33" t="s">
        <v>71</v>
      </c>
    </row>
    <row r="34" spans="1:15" x14ac:dyDescent="0.3">
      <c r="A34" t="s">
        <v>47</v>
      </c>
      <c r="B34">
        <v>18</v>
      </c>
      <c r="C34">
        <v>23</v>
      </c>
      <c r="D34">
        <v>18</v>
      </c>
      <c r="E34">
        <v>25</v>
      </c>
      <c r="F34">
        <v>26</v>
      </c>
      <c r="G34">
        <v>20</v>
      </c>
      <c r="H34">
        <v>23</v>
      </c>
      <c r="I34">
        <v>153</v>
      </c>
      <c r="J34" t="s">
        <v>72</v>
      </c>
      <c r="K34">
        <v>20</v>
      </c>
      <c r="L34">
        <v>1</v>
      </c>
      <c r="M34" t="s">
        <v>81</v>
      </c>
      <c r="N34" t="s">
        <v>72</v>
      </c>
      <c r="O34" t="s">
        <v>71</v>
      </c>
    </row>
    <row r="35" spans="1:15" x14ac:dyDescent="0.3">
      <c r="A35" t="s">
        <v>48</v>
      </c>
      <c r="B35">
        <v>30</v>
      </c>
      <c r="C35">
        <v>28</v>
      </c>
      <c r="D35">
        <v>29</v>
      </c>
      <c r="E35">
        <v>29</v>
      </c>
      <c r="F35">
        <v>24</v>
      </c>
      <c r="G35">
        <v>30</v>
      </c>
      <c r="H35">
        <v>31</v>
      </c>
      <c r="I35">
        <v>201</v>
      </c>
      <c r="J35" t="s">
        <v>71</v>
      </c>
      <c r="K35">
        <v>21</v>
      </c>
      <c r="L35">
        <v>1</v>
      </c>
      <c r="M35" t="s">
        <v>84</v>
      </c>
      <c r="N35" t="s">
        <v>72</v>
      </c>
      <c r="O35" t="s">
        <v>72</v>
      </c>
    </row>
    <row r="36" spans="1:15" x14ac:dyDescent="0.3">
      <c r="A36" t="s">
        <v>49</v>
      </c>
      <c r="B36">
        <v>35</v>
      </c>
      <c r="C36">
        <v>34</v>
      </c>
      <c r="D36">
        <v>30</v>
      </c>
      <c r="E36">
        <v>33</v>
      </c>
      <c r="F36">
        <v>35</v>
      </c>
      <c r="G36">
        <v>33</v>
      </c>
      <c r="H36">
        <v>26</v>
      </c>
      <c r="I36">
        <v>226</v>
      </c>
      <c r="J36" t="s">
        <v>72</v>
      </c>
      <c r="K36">
        <v>20</v>
      </c>
      <c r="L36">
        <v>1</v>
      </c>
      <c r="M36" t="s">
        <v>81</v>
      </c>
      <c r="N36" t="s">
        <v>72</v>
      </c>
      <c r="O36" t="s">
        <v>71</v>
      </c>
    </row>
    <row r="37" spans="1:15" x14ac:dyDescent="0.3">
      <c r="A37" t="s">
        <v>50</v>
      </c>
      <c r="B37">
        <v>27</v>
      </c>
      <c r="C37">
        <v>25</v>
      </c>
      <c r="D37">
        <v>23</v>
      </c>
      <c r="E37">
        <v>19</v>
      </c>
      <c r="F37">
        <v>25</v>
      </c>
      <c r="G37">
        <v>25</v>
      </c>
      <c r="H37">
        <v>26</v>
      </c>
      <c r="I37">
        <v>170</v>
      </c>
      <c r="J37" t="s">
        <v>72</v>
      </c>
      <c r="K37">
        <v>19</v>
      </c>
      <c r="L37">
        <v>1</v>
      </c>
      <c r="M37" t="s">
        <v>82</v>
      </c>
      <c r="N37" t="s">
        <v>72</v>
      </c>
      <c r="O37" t="s">
        <v>71</v>
      </c>
    </row>
    <row r="38" spans="1:15" x14ac:dyDescent="0.3">
      <c r="A38" t="s">
        <v>51</v>
      </c>
      <c r="B38">
        <v>24</v>
      </c>
      <c r="C38">
        <v>20</v>
      </c>
      <c r="D38">
        <v>26</v>
      </c>
      <c r="E38">
        <v>30</v>
      </c>
      <c r="F38">
        <v>20</v>
      </c>
      <c r="G38">
        <v>25</v>
      </c>
      <c r="H38">
        <v>23</v>
      </c>
      <c r="I38">
        <v>168</v>
      </c>
      <c r="J38" t="s">
        <v>71</v>
      </c>
      <c r="K38">
        <v>20</v>
      </c>
      <c r="L38">
        <v>1</v>
      </c>
      <c r="M38" t="s">
        <v>81</v>
      </c>
      <c r="N38" t="s">
        <v>72</v>
      </c>
      <c r="O38" t="s">
        <v>72</v>
      </c>
    </row>
    <row r="39" spans="1:15" x14ac:dyDescent="0.3">
      <c r="A39" t="s">
        <v>52</v>
      </c>
      <c r="B39">
        <v>31</v>
      </c>
      <c r="C39">
        <v>20</v>
      </c>
      <c r="D39">
        <v>34</v>
      </c>
      <c r="E39">
        <v>29</v>
      </c>
      <c r="F39">
        <v>33</v>
      </c>
      <c r="G39">
        <v>34</v>
      </c>
      <c r="H39">
        <v>34</v>
      </c>
      <c r="I39">
        <v>215</v>
      </c>
      <c r="J39" t="s">
        <v>71</v>
      </c>
      <c r="K39">
        <v>21</v>
      </c>
      <c r="L39">
        <v>1</v>
      </c>
      <c r="M39" t="s">
        <v>82</v>
      </c>
      <c r="N39" t="s">
        <v>72</v>
      </c>
      <c r="O39" t="s">
        <v>72</v>
      </c>
    </row>
    <row r="40" spans="1:15" x14ac:dyDescent="0.3">
      <c r="A40" t="s">
        <v>53</v>
      </c>
      <c r="B40">
        <v>28</v>
      </c>
      <c r="C40">
        <v>30</v>
      </c>
      <c r="D40">
        <v>27</v>
      </c>
      <c r="E40">
        <v>30</v>
      </c>
      <c r="F40">
        <v>10</v>
      </c>
      <c r="G40">
        <v>23</v>
      </c>
      <c r="H40">
        <v>12</v>
      </c>
      <c r="I40">
        <v>160</v>
      </c>
      <c r="J40" t="s">
        <v>72</v>
      </c>
      <c r="K40">
        <v>19</v>
      </c>
      <c r="L40">
        <v>1</v>
      </c>
      <c r="M40" t="s">
        <v>81</v>
      </c>
      <c r="N40" t="s">
        <v>72</v>
      </c>
      <c r="O40" t="s">
        <v>71</v>
      </c>
    </row>
    <row r="41" spans="1:15" x14ac:dyDescent="0.3">
      <c r="A41" t="s">
        <v>54</v>
      </c>
      <c r="B41">
        <v>17</v>
      </c>
      <c r="C41">
        <v>14</v>
      </c>
      <c r="D41">
        <v>15</v>
      </c>
      <c r="E41">
        <v>14</v>
      </c>
      <c r="F41">
        <v>11</v>
      </c>
      <c r="G41">
        <v>10</v>
      </c>
      <c r="H41">
        <v>23</v>
      </c>
      <c r="I41">
        <v>104</v>
      </c>
      <c r="J41" t="s">
        <v>71</v>
      </c>
      <c r="K41">
        <v>21</v>
      </c>
      <c r="L41">
        <v>1</v>
      </c>
      <c r="M41" t="s">
        <v>81</v>
      </c>
      <c r="N41" t="s">
        <v>72</v>
      </c>
      <c r="O41" t="s">
        <v>71</v>
      </c>
    </row>
    <row r="42" spans="1:15" x14ac:dyDescent="0.3">
      <c r="A42" t="s">
        <v>55</v>
      </c>
      <c r="B42">
        <v>28</v>
      </c>
      <c r="C42">
        <v>22</v>
      </c>
      <c r="D42">
        <v>22</v>
      </c>
      <c r="E42">
        <v>26</v>
      </c>
      <c r="F42">
        <v>21</v>
      </c>
      <c r="G42">
        <v>23</v>
      </c>
      <c r="H42">
        <v>29</v>
      </c>
      <c r="I42">
        <v>171</v>
      </c>
      <c r="J42" t="s">
        <v>72</v>
      </c>
      <c r="K42">
        <v>21</v>
      </c>
      <c r="L42">
        <v>1</v>
      </c>
      <c r="M42" t="s">
        <v>81</v>
      </c>
      <c r="N42" t="s">
        <v>72</v>
      </c>
      <c r="O42" t="s">
        <v>72</v>
      </c>
    </row>
    <row r="43" spans="1:15" x14ac:dyDescent="0.3">
      <c r="A43" t="s">
        <v>56</v>
      </c>
      <c r="B43">
        <v>28</v>
      </c>
      <c r="C43">
        <v>20</v>
      </c>
      <c r="D43">
        <v>22</v>
      </c>
      <c r="E43">
        <v>22</v>
      </c>
      <c r="F43">
        <v>22</v>
      </c>
      <c r="G43">
        <v>20</v>
      </c>
      <c r="H43">
        <v>26</v>
      </c>
      <c r="I43">
        <v>160</v>
      </c>
      <c r="J43" t="s">
        <v>71</v>
      </c>
      <c r="K43">
        <v>21</v>
      </c>
      <c r="L43">
        <v>1</v>
      </c>
      <c r="M43" t="s">
        <v>82</v>
      </c>
      <c r="N43" t="s">
        <v>72</v>
      </c>
      <c r="O43" t="s">
        <v>71</v>
      </c>
    </row>
    <row r="44" spans="1:15" x14ac:dyDescent="0.3">
      <c r="A44" t="s">
        <v>57</v>
      </c>
      <c r="B44">
        <v>5</v>
      </c>
      <c r="C44">
        <v>10</v>
      </c>
      <c r="D44">
        <v>25</v>
      </c>
      <c r="E44">
        <v>18</v>
      </c>
      <c r="F44">
        <v>20</v>
      </c>
      <c r="G44">
        <v>21</v>
      </c>
      <c r="H44">
        <v>28</v>
      </c>
      <c r="I44">
        <v>127</v>
      </c>
      <c r="J44" t="s">
        <v>71</v>
      </c>
      <c r="K44">
        <v>19</v>
      </c>
      <c r="L44">
        <v>1</v>
      </c>
      <c r="M44" t="s">
        <v>81</v>
      </c>
      <c r="N44" t="s">
        <v>72</v>
      </c>
      <c r="O44" t="s">
        <v>72</v>
      </c>
    </row>
    <row r="45" spans="1:15" x14ac:dyDescent="0.3">
      <c r="A45" t="s">
        <v>58</v>
      </c>
      <c r="B45">
        <v>33</v>
      </c>
      <c r="C45">
        <v>32</v>
      </c>
      <c r="D45">
        <v>31</v>
      </c>
      <c r="E45">
        <v>30</v>
      </c>
      <c r="F45">
        <v>28</v>
      </c>
      <c r="G45">
        <v>29</v>
      </c>
      <c r="H45">
        <v>33</v>
      </c>
      <c r="I45">
        <v>216</v>
      </c>
      <c r="J45" t="s">
        <v>71</v>
      </c>
      <c r="K45">
        <v>19</v>
      </c>
      <c r="L45">
        <v>1</v>
      </c>
      <c r="M45" t="s">
        <v>81</v>
      </c>
      <c r="N45" t="s">
        <v>72</v>
      </c>
      <c r="O45" t="s">
        <v>71</v>
      </c>
    </row>
    <row r="46" spans="1:15" x14ac:dyDescent="0.3">
      <c r="A46" t="s">
        <v>59</v>
      </c>
      <c r="B46">
        <v>24</v>
      </c>
      <c r="C46">
        <v>25</v>
      </c>
      <c r="D46">
        <v>23</v>
      </c>
      <c r="E46">
        <v>27</v>
      </c>
      <c r="F46">
        <v>30</v>
      </c>
      <c r="G46">
        <v>26</v>
      </c>
      <c r="H46">
        <v>30</v>
      </c>
      <c r="I46">
        <v>185</v>
      </c>
      <c r="J46" t="s">
        <v>71</v>
      </c>
      <c r="K46">
        <v>21</v>
      </c>
      <c r="L46">
        <v>1</v>
      </c>
      <c r="M46" t="s">
        <v>81</v>
      </c>
      <c r="N46" t="s">
        <v>72</v>
      </c>
      <c r="O46" t="s">
        <v>71</v>
      </c>
    </row>
    <row r="47" spans="1:15" x14ac:dyDescent="0.3">
      <c r="A47" t="s">
        <v>60</v>
      </c>
      <c r="B47">
        <v>32</v>
      </c>
      <c r="C47">
        <v>29</v>
      </c>
      <c r="D47">
        <v>20</v>
      </c>
      <c r="E47">
        <v>23</v>
      </c>
      <c r="F47">
        <v>24</v>
      </c>
      <c r="G47">
        <v>26</v>
      </c>
      <c r="H47">
        <v>28</v>
      </c>
      <c r="I47">
        <v>182</v>
      </c>
      <c r="J47" t="s">
        <v>71</v>
      </c>
      <c r="K47">
        <v>23</v>
      </c>
      <c r="L47">
        <v>1</v>
      </c>
      <c r="M47" t="s">
        <v>82</v>
      </c>
      <c r="N47" t="s">
        <v>72</v>
      </c>
      <c r="O47" t="s">
        <v>72</v>
      </c>
    </row>
    <row r="48" spans="1:15" x14ac:dyDescent="0.3">
      <c r="A48" t="s">
        <v>61</v>
      </c>
      <c r="B48">
        <v>31</v>
      </c>
      <c r="C48">
        <v>21</v>
      </c>
      <c r="D48">
        <v>28</v>
      </c>
      <c r="E48">
        <v>20</v>
      </c>
      <c r="F48">
        <v>22</v>
      </c>
      <c r="G48">
        <v>20</v>
      </c>
      <c r="H48">
        <v>25</v>
      </c>
      <c r="I48">
        <v>167</v>
      </c>
      <c r="J48" t="s">
        <v>72</v>
      </c>
      <c r="K48">
        <v>18</v>
      </c>
      <c r="L48">
        <v>1</v>
      </c>
      <c r="M48" t="s">
        <v>82</v>
      </c>
      <c r="N48" t="s">
        <v>72</v>
      </c>
      <c r="O48" t="s">
        <v>71</v>
      </c>
    </row>
    <row r="49" spans="1:15" x14ac:dyDescent="0.3">
      <c r="A49" t="s">
        <v>62</v>
      </c>
      <c r="B49">
        <v>13</v>
      </c>
      <c r="C49">
        <v>27</v>
      </c>
      <c r="D49">
        <v>9</v>
      </c>
      <c r="E49">
        <v>25</v>
      </c>
      <c r="F49">
        <v>20</v>
      </c>
      <c r="G49">
        <v>9</v>
      </c>
      <c r="H49">
        <v>26</v>
      </c>
      <c r="I49">
        <v>129</v>
      </c>
      <c r="J49" t="s">
        <v>71</v>
      </c>
      <c r="K49">
        <v>19</v>
      </c>
      <c r="L49">
        <v>1</v>
      </c>
      <c r="M49" t="s">
        <v>81</v>
      </c>
      <c r="N49" t="s">
        <v>72</v>
      </c>
      <c r="O49" t="s">
        <v>72</v>
      </c>
    </row>
    <row r="50" spans="1:15" x14ac:dyDescent="0.3">
      <c r="A50" t="s">
        <v>63</v>
      </c>
      <c r="B50">
        <v>22</v>
      </c>
      <c r="C50">
        <v>20</v>
      </c>
      <c r="D50">
        <v>22</v>
      </c>
      <c r="E50">
        <v>23</v>
      </c>
      <c r="F50">
        <v>15</v>
      </c>
      <c r="G50">
        <v>16</v>
      </c>
      <c r="H50">
        <v>21</v>
      </c>
      <c r="I50">
        <v>139</v>
      </c>
      <c r="J50" t="s">
        <v>72</v>
      </c>
      <c r="K50">
        <v>21</v>
      </c>
      <c r="L50">
        <v>1</v>
      </c>
      <c r="M50" t="s">
        <v>82</v>
      </c>
      <c r="N50" t="s">
        <v>72</v>
      </c>
      <c r="O50" t="s">
        <v>72</v>
      </c>
    </row>
    <row r="51" spans="1:15" x14ac:dyDescent="0.3">
      <c r="A51" t="s">
        <v>64</v>
      </c>
      <c r="B51">
        <v>27</v>
      </c>
      <c r="C51">
        <v>27</v>
      </c>
      <c r="D51">
        <v>27</v>
      </c>
      <c r="E51">
        <v>28</v>
      </c>
      <c r="F51">
        <v>25</v>
      </c>
      <c r="G51">
        <v>26</v>
      </c>
      <c r="H51">
        <v>26</v>
      </c>
      <c r="I51">
        <v>186</v>
      </c>
      <c r="J51" t="s">
        <v>71</v>
      </c>
      <c r="K51">
        <v>19</v>
      </c>
      <c r="L51">
        <v>1</v>
      </c>
      <c r="M51" t="s">
        <v>81</v>
      </c>
      <c r="N51" t="s">
        <v>72</v>
      </c>
      <c r="O51" t="s">
        <v>72</v>
      </c>
    </row>
    <row r="52" spans="1:15" x14ac:dyDescent="0.3">
      <c r="A52" t="s">
        <v>65</v>
      </c>
      <c r="B52">
        <v>13</v>
      </c>
      <c r="C52">
        <v>15</v>
      </c>
      <c r="D52">
        <v>10</v>
      </c>
      <c r="E52">
        <v>13</v>
      </c>
      <c r="F52">
        <v>5</v>
      </c>
      <c r="G52">
        <v>10</v>
      </c>
      <c r="H52">
        <v>15</v>
      </c>
      <c r="I52">
        <v>81</v>
      </c>
      <c r="J52" t="s">
        <v>71</v>
      </c>
      <c r="K52">
        <v>19</v>
      </c>
      <c r="L52">
        <v>1</v>
      </c>
      <c r="M52" t="s">
        <v>82</v>
      </c>
      <c r="N52" t="s">
        <v>73</v>
      </c>
      <c r="O52" t="s">
        <v>72</v>
      </c>
    </row>
    <row r="53" spans="1:15" x14ac:dyDescent="0.3">
      <c r="A53" t="s">
        <v>66</v>
      </c>
      <c r="B53">
        <v>26</v>
      </c>
      <c r="C53">
        <v>23</v>
      </c>
      <c r="D53">
        <v>28</v>
      </c>
      <c r="E53">
        <v>24</v>
      </c>
      <c r="F53">
        <v>31</v>
      </c>
      <c r="G53">
        <v>20</v>
      </c>
      <c r="H53">
        <v>32</v>
      </c>
      <c r="I53">
        <v>184</v>
      </c>
      <c r="J53" t="s">
        <v>72</v>
      </c>
      <c r="K53">
        <v>21</v>
      </c>
      <c r="L53">
        <v>1</v>
      </c>
      <c r="M53" t="s">
        <v>81</v>
      </c>
      <c r="N53" t="s">
        <v>72</v>
      </c>
      <c r="O53" t="s">
        <v>72</v>
      </c>
    </row>
    <row r="54" spans="1:15" x14ac:dyDescent="0.3">
      <c r="A54" t="s">
        <v>67</v>
      </c>
      <c r="B54">
        <v>25</v>
      </c>
      <c r="C54">
        <v>22</v>
      </c>
      <c r="D54">
        <v>19</v>
      </c>
      <c r="E54">
        <v>35</v>
      </c>
      <c r="F54">
        <v>19</v>
      </c>
      <c r="G54">
        <v>21</v>
      </c>
      <c r="H54">
        <v>21</v>
      </c>
      <c r="I54">
        <v>162</v>
      </c>
      <c r="J54" t="s">
        <v>72</v>
      </c>
      <c r="K54">
        <v>20</v>
      </c>
      <c r="L54">
        <v>1</v>
      </c>
      <c r="M54" t="s">
        <v>81</v>
      </c>
      <c r="N54" t="s">
        <v>72</v>
      </c>
      <c r="O54" t="s">
        <v>71</v>
      </c>
    </row>
    <row r="55" spans="1:15" x14ac:dyDescent="0.3">
      <c r="A55" t="s">
        <v>68</v>
      </c>
      <c r="B55">
        <v>26</v>
      </c>
      <c r="C55">
        <v>25</v>
      </c>
      <c r="D55">
        <v>28</v>
      </c>
      <c r="E55">
        <v>25</v>
      </c>
      <c r="F55">
        <v>21</v>
      </c>
      <c r="G55">
        <v>27</v>
      </c>
      <c r="H55">
        <v>27</v>
      </c>
      <c r="I55">
        <v>179</v>
      </c>
      <c r="J55" t="s">
        <v>71</v>
      </c>
      <c r="K55">
        <v>20</v>
      </c>
      <c r="L55">
        <v>1</v>
      </c>
      <c r="M55" t="s">
        <v>81</v>
      </c>
      <c r="N55" t="s">
        <v>72</v>
      </c>
      <c r="O55" t="s">
        <v>72</v>
      </c>
    </row>
    <row r="56" spans="1:15" x14ac:dyDescent="0.3">
      <c r="A56" t="s">
        <v>69</v>
      </c>
      <c r="B56">
        <v>29</v>
      </c>
      <c r="C56">
        <v>28</v>
      </c>
      <c r="D56">
        <v>28</v>
      </c>
      <c r="E56">
        <v>29</v>
      </c>
      <c r="F56">
        <v>26</v>
      </c>
      <c r="G56">
        <v>20</v>
      </c>
      <c r="H56">
        <v>34</v>
      </c>
      <c r="I56">
        <v>194</v>
      </c>
      <c r="J56" t="s">
        <v>71</v>
      </c>
      <c r="K56">
        <v>19</v>
      </c>
      <c r="L56">
        <v>1</v>
      </c>
      <c r="M56" t="s">
        <v>81</v>
      </c>
      <c r="N56" t="s">
        <v>72</v>
      </c>
      <c r="O56" t="s">
        <v>71</v>
      </c>
    </row>
    <row r="57" spans="1:15" x14ac:dyDescent="0.3">
      <c r="A57" t="s">
        <v>70</v>
      </c>
      <c r="B57">
        <v>22</v>
      </c>
      <c r="C57">
        <v>23</v>
      </c>
      <c r="D57">
        <v>30</v>
      </c>
      <c r="E57">
        <v>26</v>
      </c>
      <c r="F57">
        <v>23</v>
      </c>
      <c r="G57">
        <v>23</v>
      </c>
      <c r="H57">
        <v>32</v>
      </c>
      <c r="I57">
        <v>179</v>
      </c>
      <c r="J57" t="s">
        <v>71</v>
      </c>
      <c r="K57">
        <v>23</v>
      </c>
      <c r="L57">
        <v>1</v>
      </c>
      <c r="M57" t="s">
        <v>81</v>
      </c>
      <c r="N57" t="s">
        <v>74</v>
      </c>
      <c r="O57" t="s">
        <v>72</v>
      </c>
    </row>
    <row r="59" spans="1:15" x14ac:dyDescent="0.3">
      <c r="A59" s="2" t="s">
        <v>79</v>
      </c>
      <c r="B59">
        <f t="shared" ref="B59:H59" si="0">COUNTIF(B$2:B$57, 5)</f>
        <v>1</v>
      </c>
      <c r="C59">
        <f t="shared" si="0"/>
        <v>0</v>
      </c>
      <c r="D59">
        <f t="shared" si="0"/>
        <v>0</v>
      </c>
      <c r="E59">
        <f t="shared" si="0"/>
        <v>0</v>
      </c>
      <c r="F59">
        <f t="shared" si="0"/>
        <v>1</v>
      </c>
      <c r="G59">
        <f t="shared" si="0"/>
        <v>0</v>
      </c>
      <c r="H59">
        <f t="shared" si="0"/>
        <v>0</v>
      </c>
      <c r="I59">
        <f>COUNTIF(I$2:I$57, 35)</f>
        <v>0</v>
      </c>
    </row>
    <row r="60" spans="1:15" x14ac:dyDescent="0.3">
      <c r="A60" t="s">
        <v>76</v>
      </c>
      <c r="B60">
        <f t="shared" ref="B60:H60" si="1">COUNTIF(B$2:B$57, "&lt;10")</f>
        <v>1</v>
      </c>
      <c r="C60">
        <f t="shared" si="1"/>
        <v>0</v>
      </c>
      <c r="D60">
        <f t="shared" si="1"/>
        <v>1</v>
      </c>
      <c r="E60">
        <f t="shared" si="1"/>
        <v>0</v>
      </c>
      <c r="F60">
        <f t="shared" si="1"/>
        <v>1</v>
      </c>
      <c r="G60">
        <f t="shared" si="1"/>
        <v>1</v>
      </c>
      <c r="H60">
        <f t="shared" si="1"/>
        <v>0</v>
      </c>
      <c r="I60">
        <f>COUNTIF(I$2:I$57, "&lt;70")</f>
        <v>0</v>
      </c>
    </row>
    <row r="61" spans="1:15" x14ac:dyDescent="0.3">
      <c r="A61" t="s">
        <v>75</v>
      </c>
      <c r="B61">
        <f t="shared" ref="B61:H61" si="2">COUNTIF(B$2:B$57, "&lt;15")</f>
        <v>3</v>
      </c>
      <c r="C61">
        <f t="shared" si="2"/>
        <v>3</v>
      </c>
      <c r="D61">
        <f t="shared" si="2"/>
        <v>2</v>
      </c>
      <c r="E61">
        <f t="shared" si="2"/>
        <v>2</v>
      </c>
      <c r="F61">
        <f t="shared" si="2"/>
        <v>5</v>
      </c>
      <c r="G61">
        <f t="shared" si="2"/>
        <v>6</v>
      </c>
      <c r="H61">
        <f t="shared" si="2"/>
        <v>1</v>
      </c>
      <c r="I61">
        <f>COUNTIF(I$2:I$57, "&lt;105")</f>
        <v>2</v>
      </c>
    </row>
    <row r="63" spans="1:15" x14ac:dyDescent="0.3">
      <c r="A63" t="s">
        <v>77</v>
      </c>
      <c r="B63">
        <f t="shared" ref="B63:H63" si="3">COUNTIF(B$2:B$57, "&gt;25")</f>
        <v>36</v>
      </c>
      <c r="C63">
        <f t="shared" si="3"/>
        <v>28</v>
      </c>
      <c r="D63">
        <f t="shared" si="3"/>
        <v>28</v>
      </c>
      <c r="E63">
        <f t="shared" si="3"/>
        <v>30</v>
      </c>
      <c r="F63">
        <f t="shared" si="3"/>
        <v>22</v>
      </c>
      <c r="G63">
        <f t="shared" si="3"/>
        <v>18</v>
      </c>
      <c r="H63">
        <f t="shared" si="3"/>
        <v>36</v>
      </c>
      <c r="I63">
        <f>COUNTIF(I$2:I$57, "&gt;175")</f>
        <v>27</v>
      </c>
    </row>
    <row r="64" spans="1:15" x14ac:dyDescent="0.3">
      <c r="A64" t="s">
        <v>78</v>
      </c>
      <c r="B64">
        <f t="shared" ref="B64:H64" si="4">COUNTIF(B$2:B$57, "&gt;30")</f>
        <v>11</v>
      </c>
      <c r="C64">
        <f t="shared" si="4"/>
        <v>10</v>
      </c>
      <c r="D64">
        <f t="shared" si="4"/>
        <v>5</v>
      </c>
      <c r="E64">
        <f t="shared" si="4"/>
        <v>9</v>
      </c>
      <c r="F64">
        <f t="shared" si="4"/>
        <v>9</v>
      </c>
      <c r="G64">
        <f t="shared" si="4"/>
        <v>9</v>
      </c>
      <c r="H64">
        <f t="shared" si="4"/>
        <v>15</v>
      </c>
      <c r="I64">
        <f>COUNTIF(I$2:I$57, "&gt;210")</f>
        <v>9</v>
      </c>
    </row>
    <row r="65" spans="1:9" x14ac:dyDescent="0.3">
      <c r="A65" s="2" t="s">
        <v>80</v>
      </c>
      <c r="B65">
        <f t="shared" ref="B65:H65" si="5">COUNTIF(B$2:B$57, 35)</f>
        <v>1</v>
      </c>
      <c r="C65">
        <f t="shared" si="5"/>
        <v>2</v>
      </c>
      <c r="D65">
        <f t="shared" si="5"/>
        <v>2</v>
      </c>
      <c r="E65">
        <f t="shared" si="5"/>
        <v>2</v>
      </c>
      <c r="F65">
        <f t="shared" si="5"/>
        <v>2</v>
      </c>
      <c r="G65">
        <f t="shared" si="5"/>
        <v>1</v>
      </c>
      <c r="H65">
        <f t="shared" si="5"/>
        <v>1</v>
      </c>
      <c r="I65">
        <f>COUNTIF(I$2:I$57, 245)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Léo P</cp:lastModifiedBy>
  <dcterms:created xsi:type="dcterms:W3CDTF">2022-05-09T13:23:57Z</dcterms:created>
  <dcterms:modified xsi:type="dcterms:W3CDTF">2022-06-05T22:36:18Z</dcterms:modified>
</cp:coreProperties>
</file>