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<sst xmlns="http://schemas.openxmlformats.org/spreadsheetml/2006/main" count="324" uniqueCount="270">
  <si>
    <t xml:space="preserve">Referencia</t>
  </si>
  <si>
    <t xml:space="preserve">Valor</t>
  </si>
  <si>
    <t xml:space="preserve">Huella</t>
  </si>
  <si>
    <t xml:space="preserve">Hoja de datos</t>
  </si>
  <si>
    <t xml:space="preserve">Digikey</t>
  </si>
  <si>
    <t xml:space="preserve">Qty</t>
  </si>
  <si>
    <t xml:space="preserve">Unit price</t>
  </si>
  <si>
    <t xml:space="preserve">Total price</t>
  </si>
  <si>
    <t xml:space="preserve">&gt;  C3, C8, C9, C12, C22, C44</t>
  </si>
  <si>
    <t xml:space="preserve">100pF</t>
  </si>
  <si>
    <t xml:space="preserve">Capacitor_SMD:C_0603_1608Metric_Pad1.05x0.95mm_HandSolder</t>
  </si>
  <si>
    <t xml:space="preserve">...</t>
  </si>
  <si>
    <t xml:space="preserve">1276-1909-1-ND</t>
  </si>
  <si>
    <t xml:space="preserve">&gt;  C4, C5</t>
  </si>
  <si>
    <t xml:space="preserve">10uF</t>
  </si>
  <si>
    <t xml:space="preserve">http://www.samsungsem.com/kr/support/product-search/mlcc/__icsFiles/afieldfile/2019/05/10/19-CL10A225KQ8NNNC.pdf</t>
  </si>
  <si>
    <t xml:space="preserve">1276-1192-1-ND</t>
  </si>
  <si>
    <t xml:space="preserve">&gt;  C2, C6, C11, C17, C110, C111</t>
  </si>
  <si>
    <t xml:space="preserve">2.2uF</t>
  </si>
  <si>
    <t xml:space="preserve">1276-1085-1-ND</t>
  </si>
  <si>
    <t xml:space="preserve">&gt;  C1, C7, C10, C14, C18, C20, C24, C48, C51-C55, C84, C85, C87-C89, C93, C95-C99, C102, C105-C108, C112, C116-C118, C123, C125, C126</t>
  </si>
  <si>
    <t xml:space="preserve">100nF</t>
  </si>
  <si>
    <t xml:space="preserve">http://www.samsungsem.com/kr/support/product-search/mlcc/__icsFiles/afieldfile/2018/07/24/CL10B104KB8NNNC.pdf</t>
  </si>
  <si>
    <t xml:space="preserve">1276-1000-1-ND</t>
  </si>
  <si>
    <t xml:space="preserve">&gt;  C13, C15, C16, C19, C21</t>
  </si>
  <si>
    <t xml:space="preserve">10nF</t>
  </si>
  <si>
    <t xml:space="preserve">1276-1009-1-ND</t>
  </si>
  <si>
    <t xml:space="preserve">    C23</t>
  </si>
  <si>
    <t xml:space="preserve">220uF</t>
  </si>
  <si>
    <t xml:space="preserve">Resistor_SMD:R_1210_3225Metric_Pad1.42x2.65mm_HandSolder</t>
  </si>
  <si>
    <t xml:space="preserve">http://www.samsungsem.com/kr/support/product-search/mlcc/CL10A226MPCNUBE.jsp</t>
  </si>
  <si>
    <t xml:space="preserve">1276-3375-1-ND</t>
  </si>
  <si>
    <t xml:space="preserve">    C25</t>
  </si>
  <si>
    <t xml:space="preserve">1nF</t>
  </si>
  <si>
    <t xml:space="preserve">1276-1018-1-ND</t>
  </si>
  <si>
    <t xml:space="preserve">&gt;  C39, C40</t>
  </si>
  <si>
    <t xml:space="preserve">Capacitor_SMD:C_0402_1005Metric</t>
  </si>
  <si>
    <t xml:space="preserve">http://www.yageo.com/documents/recent/PYu-RC_Group_51_RoHS_L_10.pdf</t>
  </si>
  <si>
    <t xml:space="preserve">311-0.0JRCT-ND</t>
  </si>
  <si>
    <t xml:space="preserve">&gt;  C43, C46</t>
  </si>
  <si>
    <t xml:space="preserve">1.8pF</t>
  </si>
  <si>
    <t xml:space="preserve">http://www.samsungsem.com/kr/support/product-search/mlcc/CL10C1R8CB8NNNC.jsp</t>
  </si>
  <si>
    <t xml:space="preserve">1276-2218-1-ND</t>
  </si>
  <si>
    <t xml:space="preserve">    C45</t>
  </si>
  <si>
    <t xml:space="preserve">2.2nF</t>
  </si>
  <si>
    <t xml:space="preserve">http://www.samsungsem.com/kr/support/product-search/mlcc/CL10B222JB8NNNC.jsp</t>
  </si>
  <si>
    <t xml:space="preserve"> 1276-1987-1-ND</t>
  </si>
  <si>
    <t xml:space="preserve">    C47</t>
  </si>
  <si>
    <t xml:space="preserve">68pF</t>
  </si>
  <si>
    <t xml:space="preserve">1276-6538-1-ND</t>
  </si>
  <si>
    <t xml:space="preserve">    C49</t>
  </si>
  <si>
    <t xml:space="preserve">33pF</t>
  </si>
  <si>
    <t xml:space="preserve">http://www.samsungsem.com/kr/support/product-search/mlcc/CL10C330JB8NNNC.jsp</t>
  </si>
  <si>
    <t xml:space="preserve">1276-1070-1-ND</t>
  </si>
  <si>
    <t xml:space="preserve">    C50</t>
  </si>
  <si>
    <t xml:space="preserve">47pF</t>
  </si>
  <si>
    <t xml:space="preserve">http://www.samsungsem.com/kr/support/product-search/mlcc/CL10C470JB8NNNC.jsp</t>
  </si>
  <si>
    <t xml:space="preserve">1276-1037-1-ND</t>
  </si>
  <si>
    <t xml:space="preserve">&gt;  C56-C66, C71, C72, C77, C79, C109</t>
  </si>
  <si>
    <t xml:space="preserve">4.7uF</t>
  </si>
  <si>
    <t xml:space="preserve">www.samsungsem.com/kr/support/product-search/mlcc/CL10A475KQ8NNNC.jsp</t>
  </si>
  <si>
    <t xml:space="preserve">1276-1045-1-ND </t>
  </si>
  <si>
    <t xml:space="preserve">&gt;  C67-C70, C73-C76, C78, C80</t>
  </si>
  <si>
    <t xml:space="preserve">0.47uF</t>
  </si>
  <si>
    <t xml:space="preserve">http://www.samsungsem.com/kr/support/product-search/mlcc/CL10B474KA8NFNC.jsp</t>
  </si>
  <si>
    <t xml:space="preserve">1276-2082-1-ND</t>
  </si>
  <si>
    <t xml:space="preserve">&gt;  C91, C100</t>
  </si>
  <si>
    <t xml:space="preserve">6pF</t>
  </si>
  <si>
    <t xml:space="preserve">www.samsungsem.com/kr/support/product-search/mlcc/CL10C060CB8NNNC.jsp</t>
  </si>
  <si>
    <t xml:space="preserve">1276-2133-1-ND</t>
  </si>
  <si>
    <t xml:space="preserve">&gt;  C92, C101</t>
  </si>
  <si>
    <t xml:space="preserve">10pF</t>
  </si>
  <si>
    <t xml:space="preserve">http://www.samsungsem.com/kr/support/product-search/mlcc/__icsFiles/afieldfile/2016/12/01/Data%20sheet_CL10C100JB8NNNC.pdf</t>
  </si>
  <si>
    <t xml:space="preserve">1276-1027-1-ND</t>
  </si>
  <si>
    <t xml:space="preserve">&gt;  C90, C94, C103, C104, C122</t>
  </si>
  <si>
    <t xml:space="preserve">1uF</t>
  </si>
  <si>
    <t xml:space="preserve">http://www.samsungsem.com/kr/support/product-search/mlcc/__icsFiles/afieldfile/2019/05/10/19-CL10A105KP8NNNC.pdf</t>
  </si>
  <si>
    <t xml:space="preserve">1276-1182-1-ND</t>
  </si>
  <si>
    <t xml:space="preserve">&gt;  C113-C115, C119-C121, C124</t>
  </si>
  <si>
    <t xml:space="preserve">22uF</t>
  </si>
  <si>
    <t xml:space="preserve">Resistor_SMD:R_0603_1608Metric_Pad1.05x0.95mm_HandSolder</t>
  </si>
  <si>
    <t xml:space="preserve">1276-6504-1-ND</t>
  </si>
  <si>
    <t xml:space="preserve">&gt;  CA1-CA3</t>
  </si>
  <si>
    <t xml:space="preserve">330nF</t>
  </si>
  <si>
    <t xml:space="preserve">http://www.samsungsem.com/kr/support/product-search/mlcc/__icsFiles/afieldfile/2018/07/24/CL10B334KO8NNNC.pdf</t>
  </si>
  <si>
    <t xml:space="preserve">1276-2048-1-ND </t>
  </si>
  <si>
    <t xml:space="preserve">&gt;  D1, D8, D9</t>
  </si>
  <si>
    <t xml:space="preserve">LED_GREEN</t>
  </si>
  <si>
    <t xml:space="preserve">LED_SMD:LED_0805_2012Metric_Pad1.15x1.40mm_HandSolder</t>
  </si>
  <si>
    <t xml:space="preserve">http://optoelectronics.liteon.com/upload/download/DS22-2000-075/LTST-S220KGKT.pdf</t>
  </si>
  <si>
    <t xml:space="preserve">160-1468-1-ND</t>
  </si>
  <si>
    <t xml:space="preserve">&gt;  D2-D6, D12</t>
  </si>
  <si>
    <t xml:space="preserve">LED_BLUE</t>
  </si>
  <si>
    <t xml:space="preserve">http://optoelectronics.liteon.com/upload/download/DS22-2000-239/LTST-S220TBKT.pdf</t>
  </si>
  <si>
    <t xml:space="preserve">160-2032-1-ND</t>
  </si>
  <si>
    <t xml:space="preserve">    D7</t>
  </si>
  <si>
    <t xml:space="preserve">LED_RED</t>
  </si>
  <si>
    <t xml:space="preserve">optoelectronics.liteon.com/upload/download/DS22-2000-137/LTST-S220KRKT.pdf</t>
  </si>
  <si>
    <t xml:space="preserve">160-1469-1-ND</t>
  </si>
  <si>
    <t xml:space="preserve">    D10</t>
  </si>
  <si>
    <t xml:space="preserve">D_Zener-5.1V-1W</t>
  </si>
  <si>
    <t xml:space="preserve">Diode_SMD:D_SOD-123</t>
  </si>
  <si>
    <t xml:space="preserve">http://www.onsemi.com/pub/Collateral/MMSZ5221BT1-D.PDF</t>
  </si>
  <si>
    <t xml:space="preserve">MMSZ5231BT1GOSCT-ND</t>
  </si>
  <si>
    <t xml:space="preserve">    D11</t>
  </si>
  <si>
    <t xml:space="preserve">SP0502BAHT</t>
  </si>
  <si>
    <t xml:space="preserve">Package_TO_SOT_SMD:SOT-23_Handsoldering</t>
  </si>
  <si>
    <t xml:space="preserve">https://www.littelfuse.com/~/media/files/littelfuse/technical%20resources/documents/data%20sheets/sp05xxba.pdf</t>
  </si>
  <si>
    <t xml:space="preserve">F2714CT-ND</t>
  </si>
  <si>
    <t xml:space="preserve">    FB1</t>
  </si>
  <si>
    <t xml:space="preserve">FILTER</t>
  </si>
  <si>
    <t xml:space="preserve">Inductor_SMD:L_0805_2012Metric_Pad1.15x1.40mm_HandSolder</t>
  </si>
  <si>
    <t xml:space="preserve">https://www.murata.com/en-us/products/en-us/products/productdata/8796738977822/ENFA0005.pdf</t>
  </si>
  <si>
    <t xml:space="preserve">490-1054-1-ND</t>
  </si>
  <si>
    <t xml:space="preserve">    FB2</t>
  </si>
  <si>
    <t xml:space="preserve">SRF2012-900YA</t>
  </si>
  <si>
    <t xml:space="preserve">lib:SRF2012-900YA</t>
  </si>
  <si>
    <t xml:space="preserve">https://www.bourns.com/docs/Product-Datasheets/SRF2012A.pdf</t>
  </si>
  <si>
    <t xml:space="preserve">SRF2012-900YACT-ND</t>
  </si>
  <si>
    <t xml:space="preserve">    J1</t>
  </si>
  <si>
    <t xml:space="preserve">Conn_02x09_Odd_Even</t>
  </si>
  <si>
    <t xml:space="preserve">Connector_PinHeader_2.54mm:PinHeader_2x09_P2.54mm_Vertical</t>
  </si>
  <si>
    <t xml:space="preserve">~</t>
  </si>
  <si>
    <t xml:space="preserve">609-6336-ND</t>
  </si>
  <si>
    <t xml:space="preserve">    J2</t>
  </si>
  <si>
    <t xml:space="preserve">Conn_02x08_Odd_Even</t>
  </si>
  <si>
    <t xml:space="preserve">Connector_PinHeader_2.54mm:PinHeader_2x08_P2.54mm_Vertical</t>
  </si>
  <si>
    <t xml:space="preserve">    J3</t>
  </si>
  <si>
    <t xml:space="preserve">Conn_02x10_Top_Bottom</t>
  </si>
  <si>
    <t xml:space="preserve">Connector_PinHeader_2.54mm:PinHeader_2x10_P2.54mm_Vertical</t>
  </si>
  <si>
    <t xml:space="preserve">609-3221-ND</t>
  </si>
  <si>
    <t xml:space="preserve">    J4</t>
  </si>
  <si>
    <t xml:space="preserve">USB_B_Micro</t>
  </si>
  <si>
    <t xml:space="preserve">lib:USB_Micro_B_Female_10118194-0001LF</t>
  </si>
  <si>
    <t xml:space="preserve">https://cdn.amphenol-icc.com/media/wysiwyg/files/documentation/datasheet/inputoutput/io_usb_micro.pdf</t>
  </si>
  <si>
    <t xml:space="preserve">609-4618-1-ND</t>
  </si>
  <si>
    <t xml:space="preserve">    J5</t>
  </si>
  <si>
    <t xml:space="preserve">USB_A</t>
  </si>
  <si>
    <t xml:space="preserve">lib:USB_A_Female_UE27AC54100</t>
  </si>
  <si>
    <t xml:space="preserve">https://www.amphenolcanada.com/ProductSearch/drawings/AC/UE27ACX4X0X.pdf</t>
  </si>
  <si>
    <t xml:space="preserve">UE27AC54100-ND</t>
  </si>
  <si>
    <t xml:space="preserve">    J6</t>
  </si>
  <si>
    <t xml:space="preserve">Conn_02x06_Odd_Even</t>
  </si>
  <si>
    <t xml:space="preserve">Connector_PinHeader_2.54mm:PinHeader_2x06_P2.54mm_Vertical</t>
  </si>
  <si>
    <t xml:space="preserve">609-3219-ND</t>
  </si>
  <si>
    <t xml:space="preserve">    J7</t>
  </si>
  <si>
    <t xml:space="preserve">Conn_01x03_Male</t>
  </si>
  <si>
    <t xml:space="preserve">Connector_PinHeader_2.54mm:PinHeader_1x03_P2.54mm_Vertical</t>
  </si>
  <si>
    <t xml:space="preserve">732-5316-ND</t>
  </si>
  <si>
    <t xml:space="preserve">&gt;  L1, L2</t>
  </si>
  <si>
    <t xml:space="preserve">bead, 600R, 350 mA</t>
  </si>
  <si>
    <t xml:space="preserve">Inductor_SMD:L_0603_1608Metric_Pad1.05x0.95mm_HandSolder</t>
  </si>
  <si>
    <t xml:space="preserve">587-1897-1-ND</t>
  </si>
  <si>
    <t xml:space="preserve">    L3</t>
  </si>
  <si>
    <t xml:space="preserve">L</t>
  </si>
  <si>
    <t xml:space="preserve">https://katalog.we-online.de/pbs/datasheet/742792651.pdf</t>
  </si>
  <si>
    <t xml:space="preserve">732-1593-1-ND</t>
  </si>
  <si>
    <t xml:space="preserve">&gt;  P1, P2</t>
  </si>
  <si>
    <t xml:space="preserve">GSG-RF-CONN</t>
  </si>
  <si>
    <t xml:space="preserve">lib:TAOGLAS_EMPCB.SMAFSTJ.B.HT</t>
  </si>
  <si>
    <t xml:space="preserve">https://media.digikey.com/pdf/Data%20Sheets/RF%20Solutions%20PDFs/CON-SMA-EDGE.pdf</t>
  </si>
  <si>
    <t xml:space="preserve">CON-SMA-EDGE-S-ND</t>
  </si>
  <si>
    <t xml:space="preserve">    Q1</t>
  </si>
  <si>
    <t xml:space="preserve">MOSFET_P</t>
  </si>
  <si>
    <t xml:space="preserve">lib:SOT103P240X110-3N</t>
  </si>
  <si>
    <t xml:space="preserve">https://www.diodes.com/assets/Datasheets/ds31737.pdf</t>
  </si>
  <si>
    <t xml:space="preserve">DMP2305UDICT-ND</t>
  </si>
  <si>
    <t xml:space="preserve">&gt;  R1, R49, R50, R54, R62</t>
  </si>
  <si>
    <t xml:space="preserve">10k</t>
  </si>
  <si>
    <t xml:space="preserve">311-10KGRCT-ND</t>
  </si>
  <si>
    <t xml:space="preserve">&gt;  R2, R31, R32, R51, R52, R56, R57, R60, R61, R63</t>
  </si>
  <si>
    <t xml:space="preserve">311-470GRCT-ND</t>
  </si>
  <si>
    <t xml:space="preserve">&gt;  R4, R5, R7, R59</t>
  </si>
  <si>
    <t xml:space="preserve">1.8k</t>
  </si>
  <si>
    <t xml:space="preserve">311-1.8KGRCT-ND</t>
  </si>
  <si>
    <t xml:space="preserve">    R6</t>
  </si>
  <si>
    <t xml:space="preserve">1.2k</t>
  </si>
  <si>
    <t xml:space="preserve">311-1.20KHRCT-ND</t>
  </si>
  <si>
    <t xml:space="preserve">    R8</t>
  </si>
  <si>
    <t xml:space="preserve">311-750HRCT-ND</t>
  </si>
  <si>
    <t xml:space="preserve">&gt;  R9-R12</t>
  </si>
  <si>
    <t xml:space="preserve">https://www.seielect.com/catalog/sei-rmcf_rmcp.pdf</t>
  </si>
  <si>
    <t xml:space="preserve">RMCF0603ZT0R00CT-ND</t>
  </si>
  <si>
    <t xml:space="preserve">&gt;  R13-R16, R53</t>
  </si>
  <si>
    <t xml:space="preserve">4.7k</t>
  </si>
  <si>
    <t xml:space="preserve">311-4.70KHRCT-ND</t>
  </si>
  <si>
    <t xml:space="preserve">&gt;  R3, R17-R20, R55</t>
  </si>
  <si>
    <t xml:space="preserve">1k</t>
  </si>
  <si>
    <t xml:space="preserve">311-1.00KHRCT-ND</t>
  </si>
  <si>
    <t xml:space="preserve">&gt;  R21-R23</t>
  </si>
  <si>
    <t xml:space="preserve">311-39.0HRCT-ND</t>
  </si>
  <si>
    <t xml:space="preserve">&gt;  R24-R30, R33-R48</t>
  </si>
  <si>
    <t xml:space="preserve">311-200GRCT-ND</t>
  </si>
  <si>
    <t xml:space="preserve">    R58</t>
  </si>
  <si>
    <t xml:space="preserve">311-100HRCT-ND</t>
  </si>
  <si>
    <t xml:space="preserve">&gt;  R64, R65</t>
  </si>
  <si>
    <t xml:space="preserve">1.5k</t>
  </si>
  <si>
    <t xml:space="preserve">311-1.5KGRCT-ND</t>
  </si>
  <si>
    <t xml:space="preserve">&gt;  S1, S2</t>
  </si>
  <si>
    <t xml:space="preserve">FSM1LPTR</t>
  </si>
  <si>
    <t xml:space="preserve">lib:FSM1LPTR</t>
  </si>
  <si>
    <t xml:space="preserve">https://www.te.com/commerce/DocumentDelivery/DDEController?Action=srchrtrv&amp;DocNm=1-1437565-8&amp;DocType=Customer+Drawing&amp;DocLang=English</t>
  </si>
  <si>
    <t xml:space="preserve">450-1756-1-ND</t>
  </si>
  <si>
    <t xml:space="preserve">&gt;  S3-S5</t>
  </si>
  <si>
    <t xml:space="preserve">TL1014BF160QG</t>
  </si>
  <si>
    <t xml:space="preserve">lib:TL1014BF160QG</t>
  </si>
  <si>
    <t xml:space="preserve">https://www.e-switch.com/system/asset/product_line/data_sheet/141/TL1014.pdf</t>
  </si>
  <si>
    <t xml:space="preserve">EG5042CT-ND</t>
  </si>
  <si>
    <t xml:space="preserve">&gt;  T1, T2</t>
  </si>
  <si>
    <t xml:space="preserve">BALUN</t>
  </si>
  <si>
    <t xml:space="preserve">lib:HHM1711E1</t>
  </si>
  <si>
    <t xml:space="preserve">https://product.tdk.com/info/en/documents/data_sheet/rf_balun_hhm1711e1_en.pdf</t>
  </si>
  <si>
    <t xml:space="preserve">445-172632-1-ND</t>
  </si>
  <si>
    <t xml:space="preserve">    U1</t>
  </si>
  <si>
    <t xml:space="preserve">MAX2830</t>
  </si>
  <si>
    <t xml:space="preserve">lib:MAX2830ETM&amp;plus_</t>
  </si>
  <si>
    <t xml:space="preserve">https://datasheets.maximintegrated.com/en/ds/MAX2830.pdf</t>
  </si>
  <si>
    <t xml:space="preserve">MAX2830ETM+TCT-ND</t>
  </si>
  <si>
    <t xml:space="preserve">    U2</t>
  </si>
  <si>
    <t xml:space="preserve">SI5351C</t>
  </si>
  <si>
    <t xml:space="preserve">lib:QFN50P300X300X60-21N</t>
  </si>
  <si>
    <t xml:space="preserve">https://www.silabs.com/documents/public/data-sheets/Si5351-B.pdf</t>
  </si>
  <si>
    <t xml:space="preserve">336-5160-1-ND</t>
  </si>
  <si>
    <t xml:space="preserve">    U3</t>
  </si>
  <si>
    <t xml:space="preserve">MAX5864</t>
  </si>
  <si>
    <t xml:space="preserve">lib:MAX5864ETM&amp;plus_</t>
  </si>
  <si>
    <t xml:space="preserve">https://datasheets.maximintegrated.com/en/ds/MAX5864.pdf</t>
  </si>
  <si>
    <t xml:space="preserve">MAX5864ETM+-ND</t>
  </si>
  <si>
    <t xml:space="preserve">    U4</t>
  </si>
  <si>
    <t xml:space="preserve">XC6SLX9-2TQG144C</t>
  </si>
  <si>
    <t xml:space="preserve">Package_QFP:LQFP-144_20x20mm_P0.5mm</t>
  </si>
  <si>
    <t xml:space="preserve">122-1745-ND</t>
  </si>
  <si>
    <t xml:space="preserve">    U5</t>
  </si>
  <si>
    <t xml:space="preserve">STM32F722ZET</t>
  </si>
  <si>
    <t xml:space="preserve">https://www.st.com/content/ccc/resource/technical/document/datasheet/group3/d6/11/13/15/f4/38/49/79/DM00330506/files/DM00330506.pdf/jcr:content/translations/en.DM00330506.pdf</t>
  </si>
  <si>
    <t xml:space="preserve">497-18558-ND</t>
  </si>
  <si>
    <t xml:space="preserve">&gt;  U6, U7</t>
  </si>
  <si>
    <t xml:space="preserve">ZLDO1117G33TA</t>
  </si>
  <si>
    <t xml:space="preserve">Package_TO_SOT_SMD:SOT-223-3_TabPin2</t>
  </si>
  <si>
    <t xml:space="preserve">https://www.diodes.com/assets/Datasheets/ZLDO1117.pdf</t>
  </si>
  <si>
    <t xml:space="preserve">ZLDO1117G33DICT-ND</t>
  </si>
  <si>
    <t xml:space="preserve">    U8</t>
  </si>
  <si>
    <t xml:space="preserve">ZLDO1117G12TA</t>
  </si>
  <si>
    <t xml:space="preserve">ZLDO1117G12DICT-ND</t>
  </si>
  <si>
    <t xml:space="preserve">    X1</t>
  </si>
  <si>
    <t xml:space="preserve">GSG-XTAL4PIN-25MHz</t>
  </si>
  <si>
    <t xml:space="preserve">CRISTAL_4:GSG-XTAL3.2x2.5mm</t>
  </si>
  <si>
    <t xml:space="preserve">535-13468-1-ND</t>
  </si>
  <si>
    <t xml:space="preserve">    X2</t>
  </si>
  <si>
    <t xml:space="preserve">ASE-xxxMHz</t>
  </si>
  <si>
    <t xml:space="preserve">Oscillator:Oscillator_SMD_Abracon_ASE-4Pin_3.2x2.5mm_HandSoldering</t>
  </si>
  <si>
    <t xml:space="preserve">http://www.abracon.com/Oscillators/ASV.pdf</t>
  </si>
  <si>
    <t xml:space="preserve">535-11114-1-ND</t>
  </si>
  <si>
    <t xml:space="preserve">    X3</t>
  </si>
  <si>
    <t xml:space="preserve">CRYSTAL</t>
  </si>
  <si>
    <t xml:space="preserve">CRISTAL_4:NX3215SA</t>
  </si>
  <si>
    <t xml:space="preserve">644-1171-1-ND</t>
  </si>
  <si>
    <t xml:space="preserve">    X4</t>
  </si>
  <si>
    <t xml:space="preserve">GSG-XTAL4PIN-16MHz</t>
  </si>
  <si>
    <t xml:space="preserve">535-10289-1-ND</t>
  </si>
  <si>
    <t xml:space="preserve">Extra Capacitors 1</t>
  </si>
  <si>
    <t xml:space="preserve">3pF</t>
  </si>
  <si>
    <t xml:space="preserve">1276-1597-1-ND</t>
  </si>
  <si>
    <t xml:space="preserve">Extra Capacitors 2</t>
  </si>
  <si>
    <t xml:space="preserve">22pF</t>
  </si>
  <si>
    <t xml:space="preserve">1276-6456-1-ND</t>
  </si>
  <si>
    <t xml:space="preserve">TOTAL</t>
  </si>
  <si>
    <t xml:space="preserve">USD</t>
  </si>
  <si>
    <t xml:space="preserve">TRM</t>
  </si>
  <si>
    <t xml:space="preserve">COP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</si>
</sst>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40A]#,##0.00;[RED]\([$$-240A]#,##0.00\)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" min="1" style="0" width="118.28"/>
    <col collapsed="false" customWidth="true" hidden="false" outlineLevel="0" max="2" min="2" style="0" width="22.28"/>
    <col collapsed="false" customWidth="true" hidden="true" outlineLevel="0" max="3" min="3" style="0" width="61.96"/>
    <col collapsed="false" customWidth="true" hidden="true" outlineLevel="0" max="4" min="4" style="0" width="99.35"/>
    <col collapsed="false" customWidth="true" hidden="false" outlineLevel="0" max="5" min="5" style="0" width="23.53"/>
    <col collapsed="false" customWidth="true" hidden="false" outlineLevel="0" max="6" min="6" style="0" width="4.5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6</v>
      </c>
      <c r="G2" s="1" t="n">
        <v>0.1</v>
      </c>
      <c r="H2" s="1" t="n">
        <f aca="false">+G2*F2</f>
        <v>0.6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10</v>
      </c>
      <c r="D3" s="0" t="s">
        <v>15</v>
      </c>
      <c r="E3" s="0" t="s">
        <v>16</v>
      </c>
      <c r="F3" s="0" t="n">
        <v>2</v>
      </c>
      <c r="G3" s="1" t="n">
        <v>0.29</v>
      </c>
      <c r="H3" s="1" t="n">
        <f aca="false">+G3*F3</f>
        <v>0.58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10</v>
      </c>
      <c r="D4" s="0" t="s">
        <v>11</v>
      </c>
      <c r="E4" s="0" t="s">
        <v>19</v>
      </c>
      <c r="F4" s="0" t="n">
        <v>6</v>
      </c>
      <c r="G4" s="1" t="n">
        <v>0.11</v>
      </c>
      <c r="H4" s="1" t="n">
        <f aca="false">+G4*F4</f>
        <v>0.66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10</v>
      </c>
      <c r="D5" s="0" t="s">
        <v>22</v>
      </c>
      <c r="E5" s="0" t="s">
        <v>23</v>
      </c>
      <c r="F5" s="0" t="n">
        <v>36</v>
      </c>
      <c r="G5" s="1" t="n">
        <v>0.1</v>
      </c>
      <c r="H5" s="1" t="n">
        <f aca="false">+G5*F5</f>
        <v>3.6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10</v>
      </c>
      <c r="D6" s="0" t="s">
        <v>15</v>
      </c>
      <c r="E6" s="0" t="s">
        <v>26</v>
      </c>
      <c r="F6" s="0" t="n">
        <v>5</v>
      </c>
      <c r="G6" s="1" t="n">
        <v>0.1</v>
      </c>
      <c r="H6" s="1" t="n">
        <f aca="false">+G6*F6</f>
        <v>0.5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n">
        <v>1</v>
      </c>
      <c r="G7" s="1" t="n">
        <v>1.68</v>
      </c>
      <c r="H7" s="1" t="n">
        <f aca="false">+G7*F7</f>
        <v>1.68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10</v>
      </c>
      <c r="D8" s="0" t="s">
        <v>22</v>
      </c>
      <c r="E8" s="0" t="s">
        <v>34</v>
      </c>
      <c r="F8" s="0" t="n">
        <v>1</v>
      </c>
      <c r="G8" s="1" t="n">
        <v>0.1</v>
      </c>
      <c r="H8" s="1" t="n">
        <f aca="false">+G8*F8</f>
        <v>0.1</v>
      </c>
    </row>
    <row r="9" customFormat="false" ht="12.8" hidden="false" customHeight="false" outlineLevel="0" collapsed="false">
      <c r="A9" s="0" t="s">
        <v>35</v>
      </c>
      <c r="B9" s="0" t="n">
        <v>0</v>
      </c>
      <c r="C9" s="0" t="s">
        <v>36</v>
      </c>
      <c r="D9" s="0" t="s">
        <v>37</v>
      </c>
      <c r="E9" s="0" t="s">
        <v>38</v>
      </c>
      <c r="F9" s="0" t="n">
        <v>2</v>
      </c>
      <c r="G9" s="1" t="n">
        <v>0.1</v>
      </c>
      <c r="H9" s="1" t="n">
        <f aca="false">+G9*F9</f>
        <v>0.2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10</v>
      </c>
      <c r="D10" s="0" t="s">
        <v>41</v>
      </c>
      <c r="E10" s="0" t="s">
        <v>42</v>
      </c>
      <c r="F10" s="0" t="n">
        <v>2</v>
      </c>
      <c r="G10" s="1" t="n">
        <v>0.1</v>
      </c>
      <c r="H10" s="1" t="n">
        <f aca="false">+G10*F10</f>
        <v>0.2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10</v>
      </c>
      <c r="D11" s="0" t="s">
        <v>45</v>
      </c>
      <c r="E11" s="0" t="s">
        <v>46</v>
      </c>
      <c r="F11" s="0" t="n">
        <v>1</v>
      </c>
      <c r="G11" s="1" t="n">
        <v>0.1</v>
      </c>
      <c r="H11" s="1" t="n">
        <f aca="false">+G11*F11</f>
        <v>0.1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10</v>
      </c>
      <c r="E12" s="0" t="s">
        <v>49</v>
      </c>
      <c r="F12" s="0" t="n">
        <v>1</v>
      </c>
      <c r="G12" s="1" t="n">
        <v>0.1</v>
      </c>
      <c r="H12" s="1" t="n">
        <f aca="false">+G12*F12</f>
        <v>0.1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10</v>
      </c>
      <c r="D13" s="0" t="s">
        <v>52</v>
      </c>
      <c r="E13" s="0" t="s">
        <v>53</v>
      </c>
      <c r="F13" s="0" t="n">
        <v>1</v>
      </c>
      <c r="G13" s="1" t="n">
        <v>0.1</v>
      </c>
      <c r="H13" s="1" t="n">
        <f aca="false">+G13*F13</f>
        <v>0.1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10</v>
      </c>
      <c r="D14" s="0" t="s">
        <v>56</v>
      </c>
      <c r="E14" s="0" t="s">
        <v>57</v>
      </c>
      <c r="F14" s="0" t="n">
        <v>1</v>
      </c>
      <c r="G14" s="1" t="n">
        <v>0.1</v>
      </c>
      <c r="H14" s="1" t="n">
        <f aca="false">+G14*F14</f>
        <v>0.1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10</v>
      </c>
      <c r="D15" s="0" t="s">
        <v>60</v>
      </c>
      <c r="E15" s="0" t="s">
        <v>61</v>
      </c>
      <c r="F15" s="0" t="n">
        <v>16</v>
      </c>
      <c r="G15" s="1" t="n">
        <v>0.1</v>
      </c>
      <c r="H15" s="1" t="n">
        <f aca="false">+G15*F15</f>
        <v>1.6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10</v>
      </c>
      <c r="D16" s="0" t="s">
        <v>64</v>
      </c>
      <c r="E16" s="0" t="s">
        <v>65</v>
      </c>
      <c r="F16" s="0" t="n">
        <v>10</v>
      </c>
      <c r="G16" s="1" t="n">
        <v>0.1</v>
      </c>
      <c r="H16" s="1" t="n">
        <f aca="false">+G16*F16</f>
        <v>1</v>
      </c>
    </row>
    <row r="17" customFormat="false" ht="12.8" hidden="false" customHeight="false" outlineLevel="0" collapsed="false">
      <c r="A17" s="0" t="s">
        <v>66</v>
      </c>
      <c r="B17" s="0" t="s">
        <v>67</v>
      </c>
      <c r="C17" s="0" t="s">
        <v>10</v>
      </c>
      <c r="D17" s="0" t="s">
        <v>68</v>
      </c>
      <c r="E17" s="0" t="s">
        <v>69</v>
      </c>
      <c r="F17" s="0" t="n">
        <v>2</v>
      </c>
      <c r="G17" s="1" t="n">
        <v>0.1</v>
      </c>
      <c r="H17" s="1" t="n">
        <f aca="false">+G17*F17</f>
        <v>0.2</v>
      </c>
    </row>
    <row r="18" customFormat="false" ht="12.8" hidden="false" customHeight="false" outlineLevel="0" collapsed="false">
      <c r="A18" s="0" t="s">
        <v>70</v>
      </c>
      <c r="B18" s="0" t="s">
        <v>71</v>
      </c>
      <c r="C18" s="0" t="s">
        <v>10</v>
      </c>
      <c r="D18" s="0" t="s">
        <v>72</v>
      </c>
      <c r="E18" s="0" t="s">
        <v>73</v>
      </c>
      <c r="F18" s="0" t="n">
        <v>2</v>
      </c>
      <c r="G18" s="1" t="n">
        <v>0.1</v>
      </c>
      <c r="H18" s="1" t="n">
        <f aca="false">+G18*F18</f>
        <v>0.2</v>
      </c>
    </row>
    <row r="19" customFormat="false" ht="12.8" hidden="false" customHeight="false" outlineLevel="0" collapsed="false">
      <c r="A19" s="0" t="s">
        <v>74</v>
      </c>
      <c r="B19" s="0" t="s">
        <v>75</v>
      </c>
      <c r="C19" s="0" t="s">
        <v>10</v>
      </c>
      <c r="D19" s="0" t="s">
        <v>76</v>
      </c>
      <c r="E19" s="0" t="s">
        <v>77</v>
      </c>
      <c r="F19" s="0" t="n">
        <v>5</v>
      </c>
      <c r="G19" s="1" t="n">
        <v>0.1</v>
      </c>
      <c r="H19" s="1" t="n">
        <f aca="false">+G19*F19</f>
        <v>0.5</v>
      </c>
    </row>
    <row r="20" customFormat="false" ht="12.8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30</v>
      </c>
      <c r="E20" s="0" t="s">
        <v>81</v>
      </c>
      <c r="F20" s="0" t="n">
        <v>7</v>
      </c>
      <c r="G20" s="1" t="n">
        <v>0.34</v>
      </c>
      <c r="H20" s="1" t="n">
        <f aca="false">+G20*F20</f>
        <v>2.38</v>
      </c>
    </row>
    <row r="21" customFormat="false" ht="12.8" hidden="false" customHeight="false" outlineLevel="0" collapsed="false">
      <c r="A21" s="0" t="s">
        <v>82</v>
      </c>
      <c r="B21" s="0" t="s">
        <v>83</v>
      </c>
      <c r="C21" s="0" t="s">
        <v>10</v>
      </c>
      <c r="D21" s="0" t="s">
        <v>84</v>
      </c>
      <c r="E21" s="0" t="s">
        <v>85</v>
      </c>
      <c r="F21" s="0" t="n">
        <v>3</v>
      </c>
      <c r="G21" s="1" t="n">
        <v>0.13</v>
      </c>
      <c r="H21" s="1" t="n">
        <f aca="false">+G21*F21</f>
        <v>0.39</v>
      </c>
    </row>
    <row r="22" customFormat="false" ht="12.8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89</v>
      </c>
      <c r="E22" s="0" t="s">
        <v>90</v>
      </c>
      <c r="F22" s="0" t="n">
        <v>3</v>
      </c>
      <c r="G22" s="1" t="n">
        <v>0.29</v>
      </c>
      <c r="H22" s="1" t="n">
        <f aca="false">+G22*F22</f>
        <v>0.87</v>
      </c>
    </row>
    <row r="23" customFormat="false" ht="12.8" hidden="false" customHeight="false" outlineLevel="0" collapsed="false">
      <c r="A23" s="0" t="s">
        <v>91</v>
      </c>
      <c r="B23" s="0" t="s">
        <v>92</v>
      </c>
      <c r="C23" s="0" t="s">
        <v>88</v>
      </c>
      <c r="D23" s="0" t="s">
        <v>93</v>
      </c>
      <c r="E23" s="0" t="s">
        <v>94</v>
      </c>
      <c r="F23" s="0" t="n">
        <v>6</v>
      </c>
      <c r="G23" s="1" t="n">
        <v>0.5</v>
      </c>
      <c r="H23" s="1" t="n">
        <f aca="false">+G23*F23</f>
        <v>3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88</v>
      </c>
      <c r="D24" s="0" t="s">
        <v>97</v>
      </c>
      <c r="E24" s="0" t="s">
        <v>98</v>
      </c>
      <c r="F24" s="0" t="n">
        <v>1</v>
      </c>
      <c r="G24" s="1" t="n">
        <v>0.31</v>
      </c>
      <c r="H24" s="1" t="n">
        <f aca="false">+G24*F24</f>
        <v>0.31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  <c r="F25" s="0" t="n">
        <v>1</v>
      </c>
      <c r="G25" s="1" t="n">
        <v>0.23</v>
      </c>
      <c r="H25" s="1" t="n">
        <f aca="false">+G25*F25</f>
        <v>0.23</v>
      </c>
    </row>
    <row r="26" customFormat="false" ht="12.8" hidden="false" customHeight="false" outlineLevel="0" collapsed="false">
      <c r="A26" s="0" t="s">
        <v>104</v>
      </c>
      <c r="B26" s="0" t="s">
        <v>105</v>
      </c>
      <c r="C26" s="0" t="s">
        <v>106</v>
      </c>
      <c r="D26" s="0" t="s">
        <v>107</v>
      </c>
      <c r="E26" s="0" t="s">
        <v>108</v>
      </c>
      <c r="F26" s="0" t="n">
        <v>1</v>
      </c>
      <c r="G26" s="1" t="n">
        <v>0.73</v>
      </c>
      <c r="H26" s="1" t="n">
        <f aca="false">+G26*F26</f>
        <v>0.73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s">
        <v>111</v>
      </c>
      <c r="D27" s="0" t="s">
        <v>112</v>
      </c>
      <c r="E27" s="0" t="s">
        <v>113</v>
      </c>
      <c r="F27" s="0" t="n">
        <v>1</v>
      </c>
      <c r="G27" s="1" t="n">
        <v>0.1</v>
      </c>
      <c r="H27" s="1" t="n">
        <f aca="false">+G27*F27</f>
        <v>0.1</v>
      </c>
    </row>
    <row r="28" customFormat="false" ht="12.8" hidden="false" customHeight="false" outlineLevel="0" collapsed="false">
      <c r="A28" s="0" t="s">
        <v>114</v>
      </c>
      <c r="B28" s="0" t="s">
        <v>115</v>
      </c>
      <c r="C28" s="0" t="s">
        <v>116</v>
      </c>
      <c r="D28" s="0" t="s">
        <v>117</v>
      </c>
      <c r="E28" s="0" t="s">
        <v>118</v>
      </c>
      <c r="F28" s="0" t="n">
        <v>1</v>
      </c>
      <c r="G28" s="1" t="n">
        <v>0.36</v>
      </c>
      <c r="H28" s="1" t="n">
        <f aca="false">+G28*F28</f>
        <v>0.36</v>
      </c>
    </row>
    <row r="29" customFormat="false" ht="12.8" hidden="false" customHeight="false" outlineLevel="0" collapsed="false">
      <c r="A29" s="0" t="s">
        <v>119</v>
      </c>
      <c r="B29" s="0" t="s">
        <v>120</v>
      </c>
      <c r="C29" s="0" t="s">
        <v>121</v>
      </c>
      <c r="D29" s="0" t="s">
        <v>122</v>
      </c>
      <c r="E29" s="0" t="s">
        <v>123</v>
      </c>
      <c r="F29" s="0" t="n">
        <v>1</v>
      </c>
      <c r="G29" s="1" t="n">
        <v>0.89</v>
      </c>
      <c r="H29" s="1" t="n">
        <f aca="false">+G29*F29</f>
        <v>0.89</v>
      </c>
    </row>
    <row r="30" customFormat="false" ht="12.8" hidden="false" customHeight="false" outlineLevel="0" collapsed="false">
      <c r="A30" s="0" t="s">
        <v>124</v>
      </c>
      <c r="B30" s="0" t="s">
        <v>125</v>
      </c>
      <c r="C30" s="0" t="s">
        <v>126</v>
      </c>
      <c r="D30" s="0" t="s">
        <v>122</v>
      </c>
      <c r="E30" s="0" t="s">
        <v>123</v>
      </c>
      <c r="F30" s="0" t="n">
        <v>1</v>
      </c>
      <c r="G30" s="1" t="n">
        <v>0.89</v>
      </c>
      <c r="H30" s="1" t="n">
        <f aca="false">+G30*F30</f>
        <v>0.89</v>
      </c>
    </row>
    <row r="31" customFormat="false" ht="12.8" hidden="false" customHeight="false" outlineLevel="0" collapsed="false">
      <c r="A31" s="0" t="s">
        <v>127</v>
      </c>
      <c r="B31" s="0" t="s">
        <v>128</v>
      </c>
      <c r="C31" s="0" t="s">
        <v>129</v>
      </c>
      <c r="D31" s="0" t="s">
        <v>122</v>
      </c>
      <c r="E31" s="0" t="s">
        <v>130</v>
      </c>
      <c r="F31" s="0" t="n">
        <v>1</v>
      </c>
      <c r="G31" s="1" t="n">
        <v>0.72</v>
      </c>
      <c r="H31" s="1" t="n">
        <f aca="false">+G31*F31</f>
        <v>0.72</v>
      </c>
    </row>
    <row r="32" customFormat="false" ht="12.8" hidden="false" customHeight="false" outlineLevel="0" collapsed="false">
      <c r="A32" s="0" t="s">
        <v>131</v>
      </c>
      <c r="B32" s="0" t="s">
        <v>132</v>
      </c>
      <c r="C32" s="0" t="s">
        <v>133</v>
      </c>
      <c r="D32" s="0" t="s">
        <v>134</v>
      </c>
      <c r="E32" s="0" t="s">
        <v>135</v>
      </c>
      <c r="F32" s="0" t="n">
        <v>1</v>
      </c>
      <c r="G32" s="1" t="n">
        <v>0.42</v>
      </c>
      <c r="H32" s="1" t="n">
        <f aca="false">+G32*F32</f>
        <v>0.42</v>
      </c>
    </row>
    <row r="33" customFormat="false" ht="12.8" hidden="false" customHeight="false" outlineLevel="0" collapsed="false">
      <c r="A33" s="0" t="s">
        <v>136</v>
      </c>
      <c r="B33" s="0" t="s">
        <v>137</v>
      </c>
      <c r="C33" s="0" t="s">
        <v>138</v>
      </c>
      <c r="D33" s="0" t="s">
        <v>139</v>
      </c>
      <c r="E33" s="0" t="s">
        <v>140</v>
      </c>
      <c r="F33" s="0" t="n">
        <v>1</v>
      </c>
      <c r="G33" s="1" t="n">
        <v>0.6</v>
      </c>
      <c r="H33" s="1" t="n">
        <f aca="false">+G33*F33</f>
        <v>0.6</v>
      </c>
    </row>
    <row r="34" customFormat="false" ht="12.8" hidden="false" customHeight="false" outlineLevel="0" collapsed="false">
      <c r="A34" s="0" t="s">
        <v>141</v>
      </c>
      <c r="B34" s="0" t="s">
        <v>142</v>
      </c>
      <c r="C34" s="0" t="s">
        <v>143</v>
      </c>
      <c r="D34" s="0" t="s">
        <v>122</v>
      </c>
      <c r="E34" s="0" t="s">
        <v>144</v>
      </c>
      <c r="F34" s="0" t="n">
        <v>1</v>
      </c>
      <c r="G34" s="1" t="n">
        <v>0.44</v>
      </c>
      <c r="H34" s="1" t="n">
        <f aca="false">+G34*F34</f>
        <v>0.44</v>
      </c>
    </row>
    <row r="35" customFormat="false" ht="12.8" hidden="false" customHeight="false" outlineLevel="0" collapsed="false">
      <c r="A35" s="0" t="s">
        <v>145</v>
      </c>
      <c r="B35" s="0" t="s">
        <v>146</v>
      </c>
      <c r="C35" s="0" t="s">
        <v>147</v>
      </c>
      <c r="D35" s="0" t="s">
        <v>122</v>
      </c>
      <c r="E35" s="0" t="s">
        <v>148</v>
      </c>
      <c r="F35" s="0" t="n">
        <v>1</v>
      </c>
      <c r="G35" s="1" t="n">
        <v>0.13</v>
      </c>
      <c r="H35" s="1" t="n">
        <f aca="false">+G35*F35</f>
        <v>0.13</v>
      </c>
    </row>
    <row r="36" customFormat="false" ht="12.8" hidden="false" customHeight="false" outlineLevel="0" collapsed="false">
      <c r="A36" s="0" t="s">
        <v>149</v>
      </c>
      <c r="B36" s="0" t="s">
        <v>150</v>
      </c>
      <c r="C36" s="0" t="s">
        <v>151</v>
      </c>
      <c r="D36" s="0" t="s">
        <v>122</v>
      </c>
      <c r="E36" s="0" t="s">
        <v>152</v>
      </c>
      <c r="F36" s="0" t="n">
        <v>2</v>
      </c>
      <c r="G36" s="1" t="n">
        <v>0.1</v>
      </c>
      <c r="H36" s="1" t="n">
        <f aca="false">+G36*F36</f>
        <v>0.2</v>
      </c>
    </row>
    <row r="37" customFormat="false" ht="12.8" hidden="false" customHeight="false" outlineLevel="0" collapsed="false">
      <c r="A37" s="0" t="s">
        <v>153</v>
      </c>
      <c r="B37" s="0" t="s">
        <v>154</v>
      </c>
      <c r="C37" s="0" t="s">
        <v>151</v>
      </c>
      <c r="D37" s="0" t="s">
        <v>155</v>
      </c>
      <c r="E37" s="0" t="s">
        <v>156</v>
      </c>
      <c r="F37" s="0" t="n">
        <v>1</v>
      </c>
      <c r="G37" s="1" t="n">
        <v>0.17</v>
      </c>
      <c r="H37" s="1" t="n">
        <f aca="false">+G37*F37</f>
        <v>0.17</v>
      </c>
    </row>
    <row r="38" customFormat="false" ht="12.8" hidden="false" customHeight="false" outlineLevel="0" collapsed="false">
      <c r="A38" s="0" t="s">
        <v>157</v>
      </c>
      <c r="B38" s="0" t="s">
        <v>158</v>
      </c>
      <c r="C38" s="0" t="s">
        <v>159</v>
      </c>
      <c r="D38" s="0" t="s">
        <v>160</v>
      </c>
      <c r="E38" s="0" t="s">
        <v>161</v>
      </c>
      <c r="F38" s="0" t="n">
        <v>2</v>
      </c>
      <c r="G38" s="1" t="n">
        <v>1.74</v>
      </c>
      <c r="H38" s="1" t="n">
        <f aca="false">+G38*F38</f>
        <v>3.48</v>
      </c>
    </row>
    <row r="39" customFormat="false" ht="12.8" hidden="false" customHeight="false" outlineLevel="0" collapsed="false">
      <c r="A39" s="0" t="s">
        <v>162</v>
      </c>
      <c r="B39" s="0" t="s">
        <v>163</v>
      </c>
      <c r="C39" s="0" t="s">
        <v>164</v>
      </c>
      <c r="D39" s="0" t="s">
        <v>165</v>
      </c>
      <c r="E39" s="0" t="s">
        <v>166</v>
      </c>
      <c r="F39" s="0" t="n">
        <v>1</v>
      </c>
      <c r="G39" s="1" t="n">
        <v>0.51</v>
      </c>
      <c r="H39" s="1" t="n">
        <f aca="false">+G39*F39</f>
        <v>0.51</v>
      </c>
    </row>
    <row r="40" customFormat="false" ht="12.8" hidden="false" customHeight="false" outlineLevel="0" collapsed="false">
      <c r="A40" s="0" t="s">
        <v>167</v>
      </c>
      <c r="B40" s="0" t="s">
        <v>168</v>
      </c>
      <c r="C40" s="0" t="s">
        <v>80</v>
      </c>
      <c r="D40" s="0" t="s">
        <v>37</v>
      </c>
      <c r="E40" s="0" t="s">
        <v>169</v>
      </c>
      <c r="F40" s="0" t="n">
        <v>5</v>
      </c>
      <c r="G40" s="1" t="n">
        <v>0.1</v>
      </c>
      <c r="H40" s="1" t="n">
        <f aca="false">+G40*F40</f>
        <v>0.5</v>
      </c>
    </row>
    <row r="41" customFormat="false" ht="12.8" hidden="false" customHeight="false" outlineLevel="0" collapsed="false">
      <c r="A41" s="0" t="s">
        <v>170</v>
      </c>
      <c r="B41" s="0" t="n">
        <v>470</v>
      </c>
      <c r="C41" s="0" t="s">
        <v>80</v>
      </c>
      <c r="D41" s="0" t="s">
        <v>37</v>
      </c>
      <c r="E41" s="0" t="s">
        <v>171</v>
      </c>
      <c r="F41" s="0" t="n">
        <v>10</v>
      </c>
      <c r="G41" s="1" t="n">
        <v>0.1</v>
      </c>
      <c r="H41" s="1" t="n">
        <f aca="false">+G41*F41</f>
        <v>1</v>
      </c>
    </row>
    <row r="42" customFormat="false" ht="12.8" hidden="false" customHeight="false" outlineLevel="0" collapsed="false">
      <c r="A42" s="0" t="s">
        <v>172</v>
      </c>
      <c r="B42" s="0" t="s">
        <v>173</v>
      </c>
      <c r="C42" s="0" t="s">
        <v>80</v>
      </c>
      <c r="D42" s="0" t="s">
        <v>37</v>
      </c>
      <c r="E42" s="0" t="s">
        <v>174</v>
      </c>
      <c r="F42" s="0" t="n">
        <v>4</v>
      </c>
      <c r="G42" s="1" t="n">
        <v>0.1</v>
      </c>
      <c r="H42" s="1" t="n">
        <f aca="false">+G42*F42</f>
        <v>0.4</v>
      </c>
    </row>
    <row r="43" customFormat="false" ht="12.8" hidden="false" customHeight="false" outlineLevel="0" collapsed="false">
      <c r="A43" s="0" t="s">
        <v>175</v>
      </c>
      <c r="B43" s="0" t="s">
        <v>176</v>
      </c>
      <c r="C43" s="0" t="s">
        <v>80</v>
      </c>
      <c r="E43" s="0" t="s">
        <v>177</v>
      </c>
      <c r="F43" s="0" t="n">
        <v>1</v>
      </c>
      <c r="G43" s="1" t="n">
        <v>0.1</v>
      </c>
      <c r="H43" s="1" t="n">
        <f aca="false">+G43*F43</f>
        <v>0.1</v>
      </c>
    </row>
    <row r="44" customFormat="false" ht="12.8" hidden="false" customHeight="false" outlineLevel="0" collapsed="false">
      <c r="A44" s="0" t="s">
        <v>178</v>
      </c>
      <c r="B44" s="0" t="n">
        <v>750</v>
      </c>
      <c r="C44" s="0" t="s">
        <v>80</v>
      </c>
      <c r="E44" s="0" t="s">
        <v>179</v>
      </c>
      <c r="F44" s="0" t="n">
        <v>1</v>
      </c>
      <c r="G44" s="1" t="n">
        <v>0.1</v>
      </c>
      <c r="H44" s="1" t="n">
        <f aca="false">+G44*F44</f>
        <v>0.1</v>
      </c>
    </row>
    <row r="45" customFormat="false" ht="12.8" hidden="false" customHeight="false" outlineLevel="0" collapsed="false">
      <c r="A45" s="0" t="s">
        <v>180</v>
      </c>
      <c r="B45" s="0" t="n">
        <v>0</v>
      </c>
      <c r="C45" s="0" t="s">
        <v>80</v>
      </c>
      <c r="D45" s="0" t="s">
        <v>181</v>
      </c>
      <c r="E45" s="0" t="s">
        <v>182</v>
      </c>
      <c r="F45" s="0" t="n">
        <v>4</v>
      </c>
      <c r="G45" s="1" t="n">
        <v>0.1</v>
      </c>
      <c r="H45" s="1" t="n">
        <f aca="false">+G45*F45</f>
        <v>0.4</v>
      </c>
    </row>
    <row r="46" customFormat="false" ht="12.8" hidden="false" customHeight="false" outlineLevel="0" collapsed="false">
      <c r="A46" s="0" t="s">
        <v>183</v>
      </c>
      <c r="B46" s="0" t="s">
        <v>184</v>
      </c>
      <c r="C46" s="0" t="s">
        <v>80</v>
      </c>
      <c r="D46" s="0" t="s">
        <v>11</v>
      </c>
      <c r="E46" s="0" t="s">
        <v>185</v>
      </c>
      <c r="F46" s="0" t="n">
        <v>5</v>
      </c>
      <c r="G46" s="1" t="n">
        <v>0.1</v>
      </c>
      <c r="H46" s="1" t="n">
        <f aca="false">+G46*F46</f>
        <v>0.5</v>
      </c>
    </row>
    <row r="47" customFormat="false" ht="12.8" hidden="false" customHeight="false" outlineLevel="0" collapsed="false">
      <c r="A47" s="0" t="s">
        <v>186</v>
      </c>
      <c r="B47" s="0" t="s">
        <v>187</v>
      </c>
      <c r="C47" s="0" t="s">
        <v>80</v>
      </c>
      <c r="D47" s="0" t="s">
        <v>11</v>
      </c>
      <c r="E47" s="0" t="s">
        <v>188</v>
      </c>
      <c r="F47" s="0" t="n">
        <v>6</v>
      </c>
      <c r="G47" s="1" t="n">
        <v>0.1</v>
      </c>
      <c r="H47" s="1" t="n">
        <f aca="false">+G47*F47</f>
        <v>0.6</v>
      </c>
    </row>
    <row r="48" customFormat="false" ht="12.8" hidden="false" customHeight="false" outlineLevel="0" collapsed="false">
      <c r="A48" s="0" t="s">
        <v>189</v>
      </c>
      <c r="B48" s="0" t="n">
        <v>39</v>
      </c>
      <c r="C48" s="0" t="s">
        <v>80</v>
      </c>
      <c r="D48" s="0" t="s">
        <v>37</v>
      </c>
      <c r="E48" s="0" t="s">
        <v>190</v>
      </c>
      <c r="F48" s="0" t="n">
        <v>3</v>
      </c>
      <c r="G48" s="1" t="n">
        <v>0.1</v>
      </c>
      <c r="H48" s="1" t="n">
        <f aca="false">+G48*F48</f>
        <v>0.3</v>
      </c>
    </row>
    <row r="49" customFormat="false" ht="12.8" hidden="false" customHeight="false" outlineLevel="0" collapsed="false">
      <c r="A49" s="0" t="s">
        <v>191</v>
      </c>
      <c r="B49" s="0" t="n">
        <v>200</v>
      </c>
      <c r="C49" s="0" t="s">
        <v>80</v>
      </c>
      <c r="D49" s="0" t="s">
        <v>37</v>
      </c>
      <c r="E49" s="0" t="s">
        <v>192</v>
      </c>
      <c r="F49" s="0" t="n">
        <v>23</v>
      </c>
      <c r="G49" s="1" t="n">
        <v>0.1</v>
      </c>
      <c r="H49" s="1" t="n">
        <f aca="false">+G49*F49</f>
        <v>2.3</v>
      </c>
    </row>
    <row r="50" customFormat="false" ht="12.8" hidden="false" customHeight="false" outlineLevel="0" collapsed="false">
      <c r="A50" s="0" t="s">
        <v>193</v>
      </c>
      <c r="B50" s="0" t="n">
        <v>100</v>
      </c>
      <c r="C50" s="0" t="s">
        <v>80</v>
      </c>
      <c r="D50" s="0" t="s">
        <v>37</v>
      </c>
      <c r="E50" s="0" t="s">
        <v>194</v>
      </c>
      <c r="F50" s="0" t="n">
        <v>1</v>
      </c>
      <c r="G50" s="1" t="n">
        <v>0.1</v>
      </c>
      <c r="H50" s="1" t="n">
        <f aca="false">+G50*F50</f>
        <v>0.1</v>
      </c>
    </row>
    <row r="51" customFormat="false" ht="12.8" hidden="false" customHeight="false" outlineLevel="0" collapsed="false">
      <c r="A51" s="0" t="s">
        <v>195</v>
      </c>
      <c r="B51" s="0" t="s">
        <v>196</v>
      </c>
      <c r="C51" s="0" t="s">
        <v>80</v>
      </c>
      <c r="D51" s="0" t="s">
        <v>37</v>
      </c>
      <c r="E51" s="0" t="s">
        <v>197</v>
      </c>
      <c r="F51" s="0" t="n">
        <v>2</v>
      </c>
      <c r="G51" s="1" t="n">
        <v>0.1</v>
      </c>
      <c r="H51" s="1" t="n">
        <f aca="false">+G51*F51</f>
        <v>0.2</v>
      </c>
    </row>
    <row r="52" customFormat="false" ht="12.8" hidden="false" customHeight="false" outlineLevel="0" collapsed="false">
      <c r="A52" s="0" t="s">
        <v>198</v>
      </c>
      <c r="B52" s="0" t="s">
        <v>199</v>
      </c>
      <c r="C52" s="0" t="s">
        <v>200</v>
      </c>
      <c r="D52" s="0" t="s">
        <v>201</v>
      </c>
      <c r="E52" s="0" t="s">
        <v>202</v>
      </c>
      <c r="F52" s="0" t="n">
        <v>2</v>
      </c>
      <c r="G52" s="1" t="n">
        <v>0.48</v>
      </c>
      <c r="H52" s="1" t="n">
        <f aca="false">+G52*F52</f>
        <v>0.96</v>
      </c>
    </row>
    <row r="53" customFormat="false" ht="12.8" hidden="false" customHeight="false" outlineLevel="0" collapsed="false">
      <c r="A53" s="0" t="s">
        <v>203</v>
      </c>
      <c r="B53" s="0" t="s">
        <v>204</v>
      </c>
      <c r="C53" s="0" t="s">
        <v>205</v>
      </c>
      <c r="D53" s="0" t="s">
        <v>206</v>
      </c>
      <c r="E53" s="0" t="s">
        <v>207</v>
      </c>
      <c r="F53" s="0" t="n">
        <v>3</v>
      </c>
      <c r="G53" s="1" t="n">
        <v>0.81</v>
      </c>
      <c r="H53" s="1" t="n">
        <f aca="false">+G53*F53</f>
        <v>2.43</v>
      </c>
    </row>
    <row r="54" customFormat="false" ht="12.8" hidden="false" customHeight="false" outlineLevel="0" collapsed="false">
      <c r="A54" s="0" t="s">
        <v>208</v>
      </c>
      <c r="B54" s="0" t="s">
        <v>209</v>
      </c>
      <c r="C54" s="0" t="s">
        <v>210</v>
      </c>
      <c r="D54" s="0" t="s">
        <v>211</v>
      </c>
      <c r="E54" s="0" t="s">
        <v>212</v>
      </c>
      <c r="F54" s="0" t="n">
        <v>2</v>
      </c>
      <c r="G54" s="1" t="n">
        <v>0.35</v>
      </c>
      <c r="H54" s="1" t="n">
        <f aca="false">+G54*F54</f>
        <v>0.7</v>
      </c>
    </row>
    <row r="55" customFormat="false" ht="12.8" hidden="false" customHeight="false" outlineLevel="0" collapsed="false">
      <c r="A55" s="0" t="s">
        <v>213</v>
      </c>
      <c r="B55" s="0" t="s">
        <v>214</v>
      </c>
      <c r="C55" s="0" t="s">
        <v>215</v>
      </c>
      <c r="D55" s="0" t="s">
        <v>216</v>
      </c>
      <c r="E55" s="0" t="s">
        <v>217</v>
      </c>
      <c r="F55" s="0" t="n">
        <v>1</v>
      </c>
      <c r="G55" s="1" t="n">
        <v>10.65</v>
      </c>
      <c r="H55" s="1" t="n">
        <f aca="false">+G55*F55</f>
        <v>10.65</v>
      </c>
    </row>
    <row r="56" customFormat="false" ht="12.8" hidden="false" customHeight="false" outlineLevel="0" collapsed="false">
      <c r="A56" s="0" t="s">
        <v>218</v>
      </c>
      <c r="B56" s="0" t="s">
        <v>219</v>
      </c>
      <c r="C56" s="0" t="s">
        <v>220</v>
      </c>
      <c r="D56" s="0" t="s">
        <v>221</v>
      </c>
      <c r="E56" s="0" t="s">
        <v>222</v>
      </c>
      <c r="F56" s="0" t="n">
        <v>1</v>
      </c>
      <c r="G56" s="1" t="n">
        <v>2.42</v>
      </c>
      <c r="H56" s="1" t="n">
        <f aca="false">+G56*F56</f>
        <v>2.42</v>
      </c>
    </row>
    <row r="57" customFormat="false" ht="12.8" hidden="false" customHeight="false" outlineLevel="0" collapsed="false">
      <c r="A57" s="0" t="s">
        <v>223</v>
      </c>
      <c r="B57" s="0" t="s">
        <v>224</v>
      </c>
      <c r="C57" s="0" t="s">
        <v>225</v>
      </c>
      <c r="D57" s="0" t="s">
        <v>226</v>
      </c>
      <c r="E57" s="0" t="s">
        <v>227</v>
      </c>
      <c r="F57" s="0" t="n">
        <v>1</v>
      </c>
      <c r="G57" s="1" t="n">
        <v>11.21</v>
      </c>
      <c r="H57" s="1" t="n">
        <f aca="false">+G57*F57</f>
        <v>11.21</v>
      </c>
    </row>
    <row r="58" customFormat="false" ht="12.8" hidden="false" customHeight="false" outlineLevel="0" collapsed="false">
      <c r="A58" s="0" t="s">
        <v>228</v>
      </c>
      <c r="B58" s="0" t="s">
        <v>229</v>
      </c>
      <c r="C58" s="0" t="s">
        <v>230</v>
      </c>
      <c r="E58" s="0" t="s">
        <v>231</v>
      </c>
      <c r="F58" s="0" t="n">
        <v>1</v>
      </c>
      <c r="G58" s="1" t="n">
        <v>16.52</v>
      </c>
      <c r="H58" s="1" t="n">
        <f aca="false">+G58*F58</f>
        <v>16.52</v>
      </c>
    </row>
    <row r="59" customFormat="false" ht="12.8" hidden="false" customHeight="false" outlineLevel="0" collapsed="false">
      <c r="A59" s="0" t="s">
        <v>232</v>
      </c>
      <c r="B59" s="0" t="s">
        <v>233</v>
      </c>
      <c r="C59" s="0" t="s">
        <v>230</v>
      </c>
      <c r="D59" s="0" t="s">
        <v>234</v>
      </c>
      <c r="E59" s="0" t="s">
        <v>235</v>
      </c>
      <c r="F59" s="0" t="n">
        <v>1</v>
      </c>
      <c r="G59" s="1" t="n">
        <v>10.74</v>
      </c>
      <c r="H59" s="1" t="n">
        <f aca="false">+G59*F59</f>
        <v>10.74</v>
      </c>
    </row>
    <row r="60" customFormat="false" ht="12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  <c r="E60" s="0" t="s">
        <v>240</v>
      </c>
      <c r="F60" s="0" t="n">
        <v>2</v>
      </c>
      <c r="G60" s="1" t="n">
        <v>0.5</v>
      </c>
      <c r="H60" s="1" t="n">
        <f aca="false">+G60*F60</f>
        <v>1</v>
      </c>
    </row>
    <row r="61" customFormat="false" ht="12.8" hidden="false" customHeight="false" outlineLevel="0" collapsed="false">
      <c r="A61" s="0" t="s">
        <v>241</v>
      </c>
      <c r="B61" s="0" t="s">
        <v>242</v>
      </c>
      <c r="C61" s="0" t="s">
        <v>238</v>
      </c>
      <c r="D61" s="0" t="s">
        <v>239</v>
      </c>
      <c r="E61" s="0" t="s">
        <v>243</v>
      </c>
      <c r="F61" s="0" t="n">
        <v>1</v>
      </c>
      <c r="G61" s="1" t="n">
        <v>0.5</v>
      </c>
      <c r="H61" s="1" t="n">
        <f aca="false">+G61*F61</f>
        <v>0.5</v>
      </c>
    </row>
    <row r="62" customFormat="false" ht="12.8" hidden="false" customHeight="false" outlineLevel="0" collapsed="false">
      <c r="A62" s="0" t="s">
        <v>244</v>
      </c>
      <c r="B62" s="0" t="s">
        <v>245</v>
      </c>
      <c r="C62" s="0" t="s">
        <v>246</v>
      </c>
      <c r="E62" s="0" t="s">
        <v>247</v>
      </c>
      <c r="F62" s="0" t="n">
        <v>1</v>
      </c>
      <c r="G62" s="1" t="n">
        <v>0.74</v>
      </c>
      <c r="H62" s="1" t="n">
        <f aca="false">+G62*F62</f>
        <v>0.74</v>
      </c>
    </row>
    <row r="63" customFormat="false" ht="12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  <c r="E63" s="0" t="s">
        <v>252</v>
      </c>
      <c r="F63" s="0" t="n">
        <v>1</v>
      </c>
      <c r="G63" s="1" t="n">
        <v>3.3</v>
      </c>
      <c r="H63" s="1" t="n">
        <f aca="false">+G63*F63</f>
        <v>3.3</v>
      </c>
    </row>
    <row r="64" customFormat="false" ht="12.8" hidden="false" customHeight="false" outlineLevel="0" collapsed="false">
      <c r="A64" s="0" t="s">
        <v>253</v>
      </c>
      <c r="B64" s="0" t="s">
        <v>254</v>
      </c>
      <c r="C64" s="0" t="s">
        <v>255</v>
      </c>
      <c r="E64" s="0" t="s">
        <v>256</v>
      </c>
      <c r="F64" s="0" t="n">
        <v>1</v>
      </c>
      <c r="G64" s="1" t="n">
        <v>0.68</v>
      </c>
      <c r="H64" s="1" t="n">
        <f aca="false">+G64*F64</f>
        <v>0.68</v>
      </c>
    </row>
    <row r="65" customFormat="false" ht="12.8" hidden="false" customHeight="false" outlineLevel="0" collapsed="false">
      <c r="A65" s="0" t="s">
        <v>257</v>
      </c>
      <c r="B65" s="0" t="s">
        <v>258</v>
      </c>
      <c r="C65" s="0" t="s">
        <v>246</v>
      </c>
      <c r="E65" s="0" t="s">
        <v>259</v>
      </c>
      <c r="F65" s="0" t="n">
        <v>1</v>
      </c>
      <c r="G65" s="1" t="n">
        <v>0.73</v>
      </c>
      <c r="H65" s="1" t="n">
        <f aca="false">+G65*F65</f>
        <v>0.73</v>
      </c>
    </row>
    <row r="66" customFormat="false" ht="12.8" hidden="false" customHeight="false" outlineLevel="0" collapsed="false">
      <c r="A66" s="0" t="s">
        <v>260</v>
      </c>
      <c r="B66" s="0" t="s">
        <v>261</v>
      </c>
      <c r="E66" s="0" t="s">
        <v>262</v>
      </c>
      <c r="F66" s="0" t="n">
        <v>2</v>
      </c>
      <c r="G66" s="1" t="n">
        <v>0.1</v>
      </c>
      <c r="H66" s="1" t="n">
        <f aca="false">+G66*F66</f>
        <v>0.2</v>
      </c>
    </row>
    <row r="67" customFormat="false" ht="12.8" hidden="false" customHeight="false" outlineLevel="0" collapsed="false">
      <c r="A67" s="0" t="s">
        <v>263</v>
      </c>
      <c r="B67" s="0" t="s">
        <v>264</v>
      </c>
      <c r="E67" s="0" t="s">
        <v>265</v>
      </c>
      <c r="F67" s="0" t="n">
        <v>2</v>
      </c>
      <c r="G67" s="1" t="n">
        <v>0.14</v>
      </c>
      <c r="H67" s="1" t="n">
        <f aca="false">+G67*F67</f>
        <v>0.28</v>
      </c>
    </row>
    <row r="68" customFormat="false" ht="12.8" hidden="false" customHeight="false" outlineLevel="0" collapsed="false">
      <c r="G68" s="2" t="s">
        <v>266</v>
      </c>
      <c r="H68" s="2" t="n">
        <f aca="false">SUM(H2:H67)</f>
        <v>98.4</v>
      </c>
      <c r="I68" s="3" t="s">
        <v>267</v>
      </c>
    </row>
    <row r="69" customFormat="false" ht="12.8" hidden="false" customHeight="false" outlineLevel="0" collapsed="false">
      <c r="G69" s="2" t="s">
        <v>268</v>
      </c>
      <c r="H69" s="2" t="n">
        <v>3288</v>
      </c>
      <c r="I69" s="3"/>
    </row>
    <row r="70" customFormat="false" ht="12.8" hidden="false" customHeight="false" outlineLevel="0" collapsed="false">
      <c r="G70" s="2"/>
      <c r="H70" s="2" t="n">
        <f aca="false">+H68*H69</f>
        <v>323539.2</v>
      </c>
      <c r="I70" s="3" t="s">
        <v>269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2019-06-05T15:44:42Z</dcterms:created>
  <dc:creator/>
  <dc:description/>
  <dc:language>es-CO</dc:language>
  <cp:lastModifiedBy/>
  <dcterms:modified xsi:type="dcterms:W3CDTF">2019-06-06T12:50:39Z</dcterms:modified>
  <cp:revision>4</cp:revision>
  <dc:subject/>
  <dc:title/>
</cp:coreProperties>
</file>