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 activeTab="2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F7" i="3" l="1"/>
  <c r="F8" i="3"/>
  <c r="F9" i="3"/>
  <c r="F10" i="3"/>
  <c r="F11" i="3"/>
  <c r="F12" i="3"/>
  <c r="H12" i="3" s="1"/>
  <c r="F6" i="3"/>
  <c r="E7" i="3"/>
  <c r="E8" i="3"/>
  <c r="E9" i="3"/>
  <c r="G9" i="3" s="1"/>
  <c r="E10" i="3"/>
  <c r="E11" i="3"/>
  <c r="E12" i="3"/>
  <c r="E6" i="3"/>
  <c r="H6" i="3"/>
  <c r="D12" i="3"/>
  <c r="C12" i="3"/>
  <c r="G11" i="3"/>
  <c r="D11" i="3"/>
  <c r="H11" i="3" s="1"/>
  <c r="C11" i="3"/>
  <c r="H10" i="3"/>
  <c r="D10" i="3"/>
  <c r="C10" i="3"/>
  <c r="G10" i="3" s="1"/>
  <c r="D9" i="3"/>
  <c r="C9" i="3"/>
  <c r="H8" i="3"/>
  <c r="D8" i="3"/>
  <c r="C8" i="3"/>
  <c r="G8" i="3" s="1"/>
  <c r="G7" i="3"/>
  <c r="D7" i="3"/>
  <c r="H7" i="3" s="1"/>
  <c r="C7" i="3"/>
  <c r="D6" i="3"/>
  <c r="C6" i="3"/>
  <c r="H2" i="3"/>
  <c r="F2" i="3"/>
  <c r="G2" i="3" s="1"/>
  <c r="H7" i="2"/>
  <c r="H8" i="2"/>
  <c r="H9" i="2"/>
  <c r="H10" i="2"/>
  <c r="H11" i="2"/>
  <c r="H12" i="2"/>
  <c r="H6" i="2"/>
  <c r="G7" i="2"/>
  <c r="G8" i="2"/>
  <c r="G9" i="2"/>
  <c r="G10" i="2"/>
  <c r="G11" i="2"/>
  <c r="G12" i="2"/>
  <c r="G6" i="2"/>
  <c r="F7" i="2"/>
  <c r="F8" i="2"/>
  <c r="F9" i="2"/>
  <c r="F10" i="2"/>
  <c r="F11" i="2"/>
  <c r="F12" i="2"/>
  <c r="F6" i="2"/>
  <c r="E7" i="2"/>
  <c r="E8" i="2"/>
  <c r="E9" i="2"/>
  <c r="E10" i="2"/>
  <c r="E11" i="2"/>
  <c r="E12" i="2"/>
  <c r="E6" i="2"/>
  <c r="D6" i="2"/>
  <c r="D7" i="2"/>
  <c r="D8" i="2"/>
  <c r="D9" i="2"/>
  <c r="D10" i="2"/>
  <c r="D11" i="2"/>
  <c r="D12" i="2"/>
  <c r="C7" i="2"/>
  <c r="C8" i="2"/>
  <c r="C9" i="2"/>
  <c r="C10" i="2"/>
  <c r="C11" i="2"/>
  <c r="C12" i="2"/>
  <c r="C6" i="2"/>
  <c r="G6" i="1"/>
  <c r="F2" i="2"/>
  <c r="G2" i="2" s="1"/>
  <c r="H7" i="1"/>
  <c r="H8" i="1"/>
  <c r="H9" i="1"/>
  <c r="H10" i="1"/>
  <c r="H11" i="1"/>
  <c r="H12" i="1"/>
  <c r="G7" i="1"/>
  <c r="G8" i="1"/>
  <c r="G9" i="1"/>
  <c r="G10" i="1"/>
  <c r="G11" i="1"/>
  <c r="G12" i="1"/>
  <c r="H6" i="1"/>
  <c r="H2" i="1"/>
  <c r="G2" i="1"/>
  <c r="F2" i="1"/>
  <c r="F7" i="1"/>
  <c r="F8" i="1"/>
  <c r="F9" i="1"/>
  <c r="F10" i="1"/>
  <c r="F11" i="1"/>
  <c r="F12" i="1"/>
  <c r="F6" i="1"/>
  <c r="E7" i="1"/>
  <c r="E8" i="1"/>
  <c r="E9" i="1"/>
  <c r="E10" i="1"/>
  <c r="E11" i="1"/>
  <c r="E12" i="1"/>
  <c r="E6" i="1"/>
  <c r="C6" i="1"/>
  <c r="D7" i="1"/>
  <c r="D8" i="1"/>
  <c r="D9" i="1"/>
  <c r="D10" i="1"/>
  <c r="D11" i="1"/>
  <c r="D12" i="1"/>
  <c r="D6" i="1"/>
  <c r="C7" i="1"/>
  <c r="C8" i="1"/>
  <c r="C9" i="1"/>
  <c r="C10" i="1"/>
  <c r="C11" i="1"/>
  <c r="C12" i="1"/>
  <c r="H9" i="3" l="1"/>
  <c r="G12" i="3"/>
  <c r="G6" i="3"/>
  <c r="H2" i="2"/>
</calcChain>
</file>

<file path=xl/sharedStrings.xml><?xml version="1.0" encoding="utf-8"?>
<sst xmlns="http://schemas.openxmlformats.org/spreadsheetml/2006/main" count="60" uniqueCount="24">
  <si>
    <t>Dx</t>
  </si>
  <si>
    <t>dy</t>
  </si>
  <si>
    <t>sy</t>
  </si>
  <si>
    <r>
      <t xml:space="preserve"> q </t>
    </r>
    <r>
      <rPr>
        <sz val="11"/>
        <color theme="1"/>
        <rFont val="Calibri"/>
        <family val="2"/>
      </rPr>
      <t>GRAUS</t>
    </r>
  </si>
  <si>
    <r>
      <t xml:space="preserve"> </t>
    </r>
    <r>
      <rPr>
        <sz val="11"/>
        <color theme="1"/>
        <rFont val="Symbol"/>
        <family val="1"/>
        <charset val="2"/>
      </rPr>
      <t xml:space="preserve">q </t>
    </r>
    <r>
      <rPr>
        <sz val="11"/>
        <color theme="1"/>
        <rFont val="Calibri"/>
        <family val="2"/>
      </rPr>
      <t>RADIANOS</t>
    </r>
  </si>
  <si>
    <t>Original</t>
  </si>
  <si>
    <t>Translação</t>
  </si>
  <si>
    <t>Escala</t>
  </si>
  <si>
    <t>Rotação</t>
  </si>
  <si>
    <t>x</t>
  </si>
  <si>
    <t>y</t>
  </si>
  <si>
    <t>x'</t>
  </si>
  <si>
    <t>y'</t>
  </si>
  <si>
    <t>sx</t>
  </si>
  <si>
    <t>cos</t>
  </si>
  <si>
    <t xml:space="preserve">sen </t>
  </si>
  <si>
    <t>xp</t>
  </si>
  <si>
    <t>yp</t>
  </si>
  <si>
    <t>Translação para 0</t>
  </si>
  <si>
    <t>Transladar para o Pivô</t>
  </si>
  <si>
    <t>x''</t>
  </si>
  <si>
    <t>y''</t>
  </si>
  <si>
    <t>x'''</t>
  </si>
  <si>
    <t>y'''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</si>
</sst>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marker>
            <c:symbol val="none"/>
          </c:marker>
          <c:xVal>
            <c:numRef>
              <c:f>Plan1!$A$6:$A$12</c:f>
              <c:numCache>
                <c:formatCode>General</c:formatCode>
                <c:ptCount val="7"/>
                <c:pt idx="0">
                  <c:v>10</c:v>
                </c:pt>
                <c:pt idx="1">
                  <c:v>40</c:v>
                </c:pt>
                <c:pt idx="2">
                  <c:v>40</c:v>
                </c:pt>
                <c:pt idx="3">
                  <c:v>30</c:v>
                </c:pt>
                <c:pt idx="4">
                  <c:v>30</c:v>
                </c:pt>
                <c:pt idx="5">
                  <c:v>10</c:v>
                </c:pt>
                <c:pt idx="6">
                  <c:v>10</c:v>
                </c:pt>
              </c:numCache>
            </c:numRef>
          </c:xVal>
          <c:yVal>
            <c:numRef>
              <c:f>Plan1!$B$6:$B$12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v>Translação</c:v>
          </c:tx>
          <c:marker>
            <c:symbol val="none"/>
          </c:marker>
          <c:xVal>
            <c:numRef>
              <c:f>Plan1!$C$6:$C$12</c:f>
              <c:numCache>
                <c:formatCode>General</c:formatCode>
                <c:ptCount val="7"/>
                <c:pt idx="0">
                  <c:v>110</c:v>
                </c:pt>
                <c:pt idx="1">
                  <c:v>140</c:v>
                </c:pt>
                <c:pt idx="2">
                  <c:v>140</c:v>
                </c:pt>
                <c:pt idx="3">
                  <c:v>130</c:v>
                </c:pt>
                <c:pt idx="4">
                  <c:v>130</c:v>
                </c:pt>
                <c:pt idx="5">
                  <c:v>110</c:v>
                </c:pt>
                <c:pt idx="6">
                  <c:v>110</c:v>
                </c:pt>
              </c:numCache>
            </c:numRef>
          </c:xVal>
          <c:yVal>
            <c:numRef>
              <c:f>Plan1!$D$6:$D$12</c:f>
              <c:numCache>
                <c:formatCode>General</c:formatCode>
                <c:ptCount val="7"/>
                <c:pt idx="0">
                  <c:v>-20</c:v>
                </c:pt>
                <c:pt idx="1">
                  <c:v>-20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-20</c:v>
                </c:pt>
              </c:numCache>
            </c:numRef>
          </c:yVal>
          <c:smooth val="0"/>
        </c:ser>
        <c:ser>
          <c:idx val="2"/>
          <c:order val="2"/>
          <c:tx>
            <c:v>Escala</c:v>
          </c:tx>
          <c:marker>
            <c:symbol val="none"/>
          </c:marker>
          <c:xVal>
            <c:numRef>
              <c:f>Plan1!$E$6:$E$12</c:f>
              <c:numCache>
                <c:formatCode>General</c:formatCode>
                <c:ptCount val="7"/>
                <c:pt idx="0">
                  <c:v>20</c:v>
                </c:pt>
                <c:pt idx="1">
                  <c:v>80</c:v>
                </c:pt>
                <c:pt idx="2">
                  <c:v>80</c:v>
                </c:pt>
                <c:pt idx="3">
                  <c:v>60</c:v>
                </c:pt>
                <c:pt idx="4">
                  <c:v>60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Plan1!$F$6:$F$12</c:f>
              <c:numCache>
                <c:formatCode>General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90</c:v>
                </c:pt>
                <c:pt idx="3">
                  <c:v>90</c:v>
                </c:pt>
                <c:pt idx="4">
                  <c:v>120</c:v>
                </c:pt>
                <c:pt idx="5">
                  <c:v>120</c:v>
                </c:pt>
                <c:pt idx="6">
                  <c:v>30</c:v>
                </c:pt>
              </c:numCache>
            </c:numRef>
          </c:yVal>
          <c:smooth val="0"/>
        </c:ser>
        <c:ser>
          <c:idx val="3"/>
          <c:order val="3"/>
          <c:tx>
            <c:v>Rotação</c:v>
          </c:tx>
          <c:marker>
            <c:symbol val="none"/>
          </c:marker>
          <c:xVal>
            <c:numRef>
              <c:f>Plan1!$G$6:$G$12</c:f>
              <c:numCache>
                <c:formatCode>General</c:formatCode>
                <c:ptCount val="7"/>
                <c:pt idx="0">
                  <c:v>3.6602540378443882</c:v>
                </c:pt>
                <c:pt idx="1">
                  <c:v>29.641016151377549</c:v>
                </c:pt>
                <c:pt idx="2">
                  <c:v>19.641016151377549</c:v>
                </c:pt>
                <c:pt idx="3">
                  <c:v>10.980762113533162</c:v>
                </c:pt>
                <c:pt idx="4">
                  <c:v>5.9807621135331637</c:v>
                </c:pt>
                <c:pt idx="5">
                  <c:v>-11.339745962155609</c:v>
                </c:pt>
                <c:pt idx="6">
                  <c:v>3.6602540378443882</c:v>
                </c:pt>
              </c:numCache>
            </c:numRef>
          </c:xVal>
          <c:yVal>
            <c:numRef>
              <c:f>Plan1!$H$6:$H$12</c:f>
              <c:numCache>
                <c:formatCode>General</c:formatCode>
                <c:ptCount val="7"/>
                <c:pt idx="0">
                  <c:v>13.660254037844386</c:v>
                </c:pt>
                <c:pt idx="1">
                  <c:v>28.660254037844382</c:v>
                </c:pt>
                <c:pt idx="2">
                  <c:v>45.98076211353316</c:v>
                </c:pt>
                <c:pt idx="3">
                  <c:v>40.98076211353316</c:v>
                </c:pt>
                <c:pt idx="4">
                  <c:v>49.641016151377549</c:v>
                </c:pt>
                <c:pt idx="5">
                  <c:v>39.641016151377549</c:v>
                </c:pt>
                <c:pt idx="6">
                  <c:v>13.660254037844386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71808"/>
        <c:axId val="95670272"/>
      </c:scatterChart>
      <c:valAx>
        <c:axId val="9567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670272"/>
        <c:crosses val="autoZero"/>
        <c:crossBetween val="midCat"/>
      </c:valAx>
      <c:valAx>
        <c:axId val="956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7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marker>
            <c:symbol val="none"/>
          </c:marker>
          <c:xVal>
            <c:numRef>
              <c:f>Plan2!$A$6:$A$12</c:f>
              <c:numCache>
                <c:formatCode>General</c:formatCode>
                <c:ptCount val="7"/>
                <c:pt idx="0">
                  <c:v>10</c:v>
                </c:pt>
                <c:pt idx="1">
                  <c:v>40</c:v>
                </c:pt>
                <c:pt idx="2">
                  <c:v>40</c:v>
                </c:pt>
                <c:pt idx="3">
                  <c:v>30</c:v>
                </c:pt>
                <c:pt idx="4">
                  <c:v>30</c:v>
                </c:pt>
                <c:pt idx="5">
                  <c:v>10</c:v>
                </c:pt>
                <c:pt idx="6">
                  <c:v>10</c:v>
                </c:pt>
              </c:numCache>
            </c:numRef>
          </c:xVal>
          <c:yVal>
            <c:numRef>
              <c:f>Plan2!$B$6:$B$12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v>Transladado com Pivô</c:v>
          </c:tx>
          <c:marker>
            <c:symbol val="none"/>
          </c:marker>
          <c:xVal>
            <c:numRef>
              <c:f>Plan2!$G$6:$G$12</c:f>
              <c:numCache>
                <c:formatCode>General</c:formatCode>
                <c:ptCount val="7"/>
                <c:pt idx="0">
                  <c:v>10</c:v>
                </c:pt>
                <c:pt idx="1">
                  <c:v>17.5</c:v>
                </c:pt>
                <c:pt idx="2">
                  <c:v>17.5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10</c:v>
                </c:pt>
              </c:numCache>
            </c:numRef>
          </c:xVal>
          <c:yVal>
            <c:numRef>
              <c:f>Plan2!$H$6:$H$12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25</c:v>
                </c:pt>
                <c:pt idx="5">
                  <c:v>25</c:v>
                </c:pt>
                <c:pt idx="6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74208"/>
        <c:axId val="104972672"/>
      </c:scatterChart>
      <c:valAx>
        <c:axId val="10497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72672"/>
        <c:crosses val="autoZero"/>
        <c:crossBetween val="midCat"/>
      </c:valAx>
      <c:valAx>
        <c:axId val="10497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74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marker>
            <c:symbol val="none"/>
          </c:marker>
          <c:xVal>
            <c:numRef>
              <c:f>Plan3!$A$6:$A$12</c:f>
              <c:numCache>
                <c:formatCode>General</c:formatCode>
                <c:ptCount val="7"/>
                <c:pt idx="0">
                  <c:v>10</c:v>
                </c:pt>
                <c:pt idx="1">
                  <c:v>40</c:v>
                </c:pt>
                <c:pt idx="2">
                  <c:v>40</c:v>
                </c:pt>
                <c:pt idx="3">
                  <c:v>30</c:v>
                </c:pt>
                <c:pt idx="4">
                  <c:v>30</c:v>
                </c:pt>
                <c:pt idx="5">
                  <c:v>10</c:v>
                </c:pt>
                <c:pt idx="6">
                  <c:v>10</c:v>
                </c:pt>
              </c:numCache>
            </c:numRef>
          </c:xVal>
          <c:yVal>
            <c:numRef>
              <c:f>Plan3!$B$6:$B$12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v>Transladado</c:v>
          </c:tx>
          <c:marker>
            <c:symbol val="none"/>
          </c:marker>
          <c:xVal>
            <c:numRef>
              <c:f>Plan3!$G$6:$G$12</c:f>
              <c:numCache>
                <c:formatCode>General</c:formatCode>
                <c:ptCount val="7"/>
                <c:pt idx="0">
                  <c:v>10</c:v>
                </c:pt>
                <c:pt idx="1">
                  <c:v>25.000000000000004</c:v>
                </c:pt>
                <c:pt idx="2">
                  <c:v>7.6794919243112325</c:v>
                </c:pt>
                <c:pt idx="3">
                  <c:v>2.6794919243112307</c:v>
                </c:pt>
                <c:pt idx="4">
                  <c:v>-5.9807621135331548</c:v>
                </c:pt>
                <c:pt idx="5">
                  <c:v>-15.980762113533157</c:v>
                </c:pt>
                <c:pt idx="6">
                  <c:v>10</c:v>
                </c:pt>
              </c:numCache>
            </c:numRef>
          </c:xVal>
          <c:yVal>
            <c:numRef>
              <c:f>Plan3!$H$6:$H$12</c:f>
              <c:numCache>
                <c:formatCode>General</c:formatCode>
                <c:ptCount val="7"/>
                <c:pt idx="0">
                  <c:v>10</c:v>
                </c:pt>
                <c:pt idx="1">
                  <c:v>35.98076211353316</c:v>
                </c:pt>
                <c:pt idx="2">
                  <c:v>45.98076211353316</c:v>
                </c:pt>
                <c:pt idx="3">
                  <c:v>37.320508075688771</c:v>
                </c:pt>
                <c:pt idx="4">
                  <c:v>42.320508075688778</c:v>
                </c:pt>
                <c:pt idx="5">
                  <c:v>25.000000000000004</c:v>
                </c:pt>
                <c:pt idx="6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8048"/>
        <c:axId val="108440960"/>
      </c:scatterChart>
      <c:valAx>
        <c:axId val="10977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40960"/>
        <c:crosses val="autoZero"/>
        <c:crossBetween val="midCat"/>
      </c:valAx>
      <c:valAx>
        <c:axId val="1084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77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12</xdr:row>
      <xdr:rowOff>147637</xdr:rowOff>
    </xdr:from>
    <xdr:to>
      <xdr:col>7</xdr:col>
      <xdr:colOff>285750</xdr:colOff>
      <xdr:row>27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13</xdr:row>
      <xdr:rowOff>14287</xdr:rowOff>
    </xdr:from>
    <xdr:to>
      <xdr:col>7</xdr:col>
      <xdr:colOff>504825</xdr:colOff>
      <xdr:row>27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12</xdr:row>
      <xdr:rowOff>176212</xdr:rowOff>
    </xdr:from>
    <xdr:to>
      <xdr:col>7</xdr:col>
      <xdr:colOff>600075</xdr:colOff>
      <xdr:row>27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G4" sqref="G4:H12"/>
    </sheetView>
  </sheetViews>
  <sheetFormatPr defaultRowHeight="15" x14ac:dyDescent="0.25"/>
  <cols>
    <col min="6" max="6" width="12" customWidth="1"/>
  </cols>
  <sheetData>
    <row r="1" spans="1:12" x14ac:dyDescent="0.25">
      <c r="A1" t="s">
        <v>0</v>
      </c>
      <c r="B1" t="s">
        <v>1</v>
      </c>
      <c r="C1" t="s">
        <v>13</v>
      </c>
      <c r="D1" t="s">
        <v>2</v>
      </c>
      <c r="E1" s="1" t="s">
        <v>3</v>
      </c>
      <c r="F1" t="s">
        <v>4</v>
      </c>
      <c r="G1" t="s">
        <v>14</v>
      </c>
      <c r="H1" t="s">
        <v>15</v>
      </c>
    </row>
    <row r="2" spans="1:12" x14ac:dyDescent="0.25">
      <c r="A2">
        <v>100</v>
      </c>
      <c r="B2">
        <v>-30</v>
      </c>
      <c r="C2">
        <v>2</v>
      </c>
      <c r="D2">
        <v>3</v>
      </c>
      <c r="E2">
        <v>30</v>
      </c>
      <c r="F2">
        <f>RADIANS(E2)</f>
        <v>0.52359877559829882</v>
      </c>
      <c r="G2">
        <f>COS(F2)</f>
        <v>0.86602540378443871</v>
      </c>
      <c r="H2">
        <f>SIN(F2)</f>
        <v>0.49999999999999994</v>
      </c>
    </row>
    <row r="4" spans="1:12" x14ac:dyDescent="0.25">
      <c r="A4" s="4" t="s">
        <v>5</v>
      </c>
      <c r="B4" s="4"/>
      <c r="C4" s="4" t="s">
        <v>6</v>
      </c>
      <c r="D4" s="4"/>
      <c r="E4" s="4" t="s">
        <v>7</v>
      </c>
      <c r="F4" s="4"/>
      <c r="G4" s="4" t="s">
        <v>8</v>
      </c>
      <c r="H4" s="4"/>
      <c r="I4" s="2"/>
      <c r="J4" s="2"/>
      <c r="K4" s="3"/>
      <c r="L4" s="3"/>
    </row>
    <row r="5" spans="1:12" x14ac:dyDescent="0.25">
      <c r="A5" s="5" t="s">
        <v>9</v>
      </c>
      <c r="B5" s="5" t="s">
        <v>10</v>
      </c>
      <c r="C5" s="5" t="s">
        <v>11</v>
      </c>
      <c r="D5" s="5" t="s">
        <v>12</v>
      </c>
      <c r="E5" s="5" t="s">
        <v>11</v>
      </c>
      <c r="F5" s="5" t="s">
        <v>12</v>
      </c>
      <c r="G5" s="5" t="s">
        <v>11</v>
      </c>
      <c r="H5" s="5" t="s">
        <v>12</v>
      </c>
      <c r="I5" s="3"/>
      <c r="J5" s="3"/>
      <c r="K5" s="3"/>
      <c r="L5" s="3"/>
    </row>
    <row r="6" spans="1:12" x14ac:dyDescent="0.25">
      <c r="A6" s="5">
        <v>10</v>
      </c>
      <c r="B6" s="5">
        <v>10</v>
      </c>
      <c r="C6" s="5">
        <f>A6+A$2</f>
        <v>110</v>
      </c>
      <c r="D6" s="5">
        <f>B6+B$2</f>
        <v>-20</v>
      </c>
      <c r="E6" s="5">
        <f>A6*C$2</f>
        <v>20</v>
      </c>
      <c r="F6" s="5">
        <f>B6*D$2</f>
        <v>30</v>
      </c>
      <c r="G6" s="5">
        <f>A6*G$2-B6*H$2</f>
        <v>3.6602540378443882</v>
      </c>
      <c r="H6" s="5">
        <f>A6*H$2+B6*G$2</f>
        <v>13.660254037844386</v>
      </c>
      <c r="I6" s="3"/>
      <c r="J6" s="3"/>
      <c r="K6" s="3"/>
      <c r="L6" s="3"/>
    </row>
    <row r="7" spans="1:12" x14ac:dyDescent="0.25">
      <c r="A7" s="5">
        <v>40</v>
      </c>
      <c r="B7" s="5">
        <v>10</v>
      </c>
      <c r="C7" s="5">
        <f t="shared" ref="C7:C12" si="0">A7+A$2</f>
        <v>140</v>
      </c>
      <c r="D7" s="5">
        <f t="shared" ref="D7:D12" si="1">B7+B$2</f>
        <v>-20</v>
      </c>
      <c r="E7" s="5">
        <f t="shared" ref="E7:E12" si="2">A7*C$2</f>
        <v>80</v>
      </c>
      <c r="F7" s="5">
        <f t="shared" ref="F7:F12" si="3">B7*D$2</f>
        <v>30</v>
      </c>
      <c r="G7" s="5">
        <f t="shared" ref="G7:G12" si="4">A7*G$2-B7*H$2</f>
        <v>29.641016151377549</v>
      </c>
      <c r="H7" s="5">
        <f t="shared" ref="H7:H12" si="5">A7*H$2+B7*G$2</f>
        <v>28.660254037844382</v>
      </c>
      <c r="I7" s="3"/>
      <c r="J7" s="3"/>
      <c r="K7" s="3"/>
      <c r="L7" s="3"/>
    </row>
    <row r="8" spans="1:12" x14ac:dyDescent="0.25">
      <c r="A8" s="5">
        <v>40</v>
      </c>
      <c r="B8" s="5">
        <v>30</v>
      </c>
      <c r="C8" s="5">
        <f t="shared" si="0"/>
        <v>140</v>
      </c>
      <c r="D8" s="5">
        <f t="shared" si="1"/>
        <v>0</v>
      </c>
      <c r="E8" s="5">
        <f t="shared" si="2"/>
        <v>80</v>
      </c>
      <c r="F8" s="5">
        <f t="shared" si="3"/>
        <v>90</v>
      </c>
      <c r="G8" s="5">
        <f t="shared" si="4"/>
        <v>19.641016151377549</v>
      </c>
      <c r="H8" s="5">
        <f t="shared" si="5"/>
        <v>45.98076211353316</v>
      </c>
      <c r="I8" s="3"/>
      <c r="J8" s="3"/>
      <c r="K8" s="3"/>
      <c r="L8" s="3"/>
    </row>
    <row r="9" spans="1:12" x14ac:dyDescent="0.25">
      <c r="A9" s="5">
        <v>30</v>
      </c>
      <c r="B9" s="5">
        <v>30</v>
      </c>
      <c r="C9" s="5">
        <f t="shared" si="0"/>
        <v>130</v>
      </c>
      <c r="D9" s="5">
        <f t="shared" si="1"/>
        <v>0</v>
      </c>
      <c r="E9" s="5">
        <f t="shared" si="2"/>
        <v>60</v>
      </c>
      <c r="F9" s="5">
        <f t="shared" si="3"/>
        <v>90</v>
      </c>
      <c r="G9" s="5">
        <f t="shared" si="4"/>
        <v>10.980762113533162</v>
      </c>
      <c r="H9" s="5">
        <f t="shared" si="5"/>
        <v>40.98076211353316</v>
      </c>
      <c r="I9" s="3"/>
      <c r="J9" s="3"/>
      <c r="K9" s="3"/>
      <c r="L9" s="3"/>
    </row>
    <row r="10" spans="1:12" x14ac:dyDescent="0.25">
      <c r="A10" s="5">
        <v>30</v>
      </c>
      <c r="B10" s="5">
        <v>40</v>
      </c>
      <c r="C10" s="5">
        <f t="shared" si="0"/>
        <v>130</v>
      </c>
      <c r="D10" s="5">
        <f t="shared" si="1"/>
        <v>10</v>
      </c>
      <c r="E10" s="5">
        <f t="shared" si="2"/>
        <v>60</v>
      </c>
      <c r="F10" s="5">
        <f t="shared" si="3"/>
        <v>120</v>
      </c>
      <c r="G10" s="5">
        <f t="shared" si="4"/>
        <v>5.9807621135331637</v>
      </c>
      <c r="H10" s="5">
        <f t="shared" si="5"/>
        <v>49.641016151377549</v>
      </c>
      <c r="I10" s="3"/>
      <c r="J10" s="3"/>
      <c r="K10" s="3"/>
      <c r="L10" s="3"/>
    </row>
    <row r="11" spans="1:12" x14ac:dyDescent="0.25">
      <c r="A11" s="5">
        <v>10</v>
      </c>
      <c r="B11" s="5">
        <v>40</v>
      </c>
      <c r="C11" s="5">
        <f t="shared" si="0"/>
        <v>110</v>
      </c>
      <c r="D11" s="5">
        <f t="shared" si="1"/>
        <v>10</v>
      </c>
      <c r="E11" s="5">
        <f t="shared" si="2"/>
        <v>20</v>
      </c>
      <c r="F11" s="5">
        <f t="shared" si="3"/>
        <v>120</v>
      </c>
      <c r="G11" s="5">
        <f t="shared" si="4"/>
        <v>-11.339745962155609</v>
      </c>
      <c r="H11" s="5">
        <f t="shared" si="5"/>
        <v>39.641016151377549</v>
      </c>
      <c r="I11" s="3"/>
      <c r="J11" s="3"/>
      <c r="K11" s="3"/>
      <c r="L11" s="3"/>
    </row>
    <row r="12" spans="1:12" x14ac:dyDescent="0.25">
      <c r="A12" s="5">
        <v>10</v>
      </c>
      <c r="B12" s="5">
        <v>10</v>
      </c>
      <c r="C12" s="5">
        <f t="shared" si="0"/>
        <v>110</v>
      </c>
      <c r="D12" s="5">
        <f t="shared" si="1"/>
        <v>-20</v>
      </c>
      <c r="E12" s="5">
        <f t="shared" si="2"/>
        <v>20</v>
      </c>
      <c r="F12" s="5">
        <f t="shared" si="3"/>
        <v>30</v>
      </c>
      <c r="G12" s="5">
        <f t="shared" si="4"/>
        <v>3.6602540378443882</v>
      </c>
      <c r="H12" s="5">
        <f t="shared" si="5"/>
        <v>13.660254037844386</v>
      </c>
      <c r="I12" s="3"/>
      <c r="J12" s="3"/>
      <c r="K12" s="3"/>
      <c r="L12" s="3"/>
    </row>
  </sheetData>
  <mergeCells count="5">
    <mergeCell ref="A4:B4"/>
    <mergeCell ref="C4:D4"/>
    <mergeCell ref="E4:F4"/>
    <mergeCell ref="G4:H4"/>
    <mergeCell ref="I4:J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28" sqref="C28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13</v>
      </c>
      <c r="D1" t="s">
        <v>2</v>
      </c>
      <c r="E1" s="1" t="s">
        <v>3</v>
      </c>
      <c r="F1" t="s">
        <v>4</v>
      </c>
      <c r="G1" t="s">
        <v>14</v>
      </c>
      <c r="H1" t="s">
        <v>15</v>
      </c>
    </row>
    <row r="2" spans="1:8" x14ac:dyDescent="0.25">
      <c r="A2">
        <v>10</v>
      </c>
      <c r="B2">
        <v>10</v>
      </c>
      <c r="C2">
        <v>0.25</v>
      </c>
      <c r="D2">
        <v>0.5</v>
      </c>
      <c r="E2">
        <v>60</v>
      </c>
      <c r="F2">
        <f>RADIANS(E2)</f>
        <v>1.0471975511965976</v>
      </c>
      <c r="G2">
        <f>COS(F2)</f>
        <v>0.50000000000000011</v>
      </c>
      <c r="H2">
        <f>SIN(F2)</f>
        <v>0.8660254037844386</v>
      </c>
    </row>
    <row r="4" spans="1:8" x14ac:dyDescent="0.25">
      <c r="A4" s="4" t="s">
        <v>5</v>
      </c>
      <c r="B4" s="4"/>
      <c r="C4" s="4" t="s">
        <v>18</v>
      </c>
      <c r="D4" s="4"/>
      <c r="E4" s="4" t="s">
        <v>7</v>
      </c>
      <c r="F4" s="4"/>
      <c r="G4" s="4" t="s">
        <v>19</v>
      </c>
      <c r="H4" s="4"/>
    </row>
    <row r="5" spans="1:8" x14ac:dyDescent="0.25">
      <c r="A5" s="5" t="s">
        <v>9</v>
      </c>
      <c r="B5" s="5" t="s">
        <v>10</v>
      </c>
      <c r="C5" s="5" t="s">
        <v>11</v>
      </c>
      <c r="D5" s="5" t="s">
        <v>12</v>
      </c>
      <c r="E5" s="5" t="s">
        <v>20</v>
      </c>
      <c r="F5" s="5" t="s">
        <v>21</v>
      </c>
      <c r="G5" s="5" t="s">
        <v>22</v>
      </c>
      <c r="H5" s="5" t="s">
        <v>23</v>
      </c>
    </row>
    <row r="6" spans="1:8" x14ac:dyDescent="0.25">
      <c r="A6" s="5">
        <v>10</v>
      </c>
      <c r="B6" s="5">
        <v>10</v>
      </c>
      <c r="C6" s="5">
        <f>A6-A$2</f>
        <v>0</v>
      </c>
      <c r="D6" s="5">
        <f>B6-B$2</f>
        <v>0</v>
      </c>
      <c r="E6" s="5">
        <f>C6*C$2</f>
        <v>0</v>
      </c>
      <c r="F6" s="5">
        <f>D6*D$2</f>
        <v>0</v>
      </c>
      <c r="G6" s="5">
        <f>E6+A$2</f>
        <v>10</v>
      </c>
      <c r="H6" s="5">
        <f>F6+B$2</f>
        <v>10</v>
      </c>
    </row>
    <row r="7" spans="1:8" x14ac:dyDescent="0.25">
      <c r="A7" s="5">
        <v>40</v>
      </c>
      <c r="B7" s="5">
        <v>10</v>
      </c>
      <c r="C7" s="5">
        <f t="shared" ref="C7:C12" si="0">A7-A$2</f>
        <v>30</v>
      </c>
      <c r="D7" s="5">
        <f t="shared" ref="D7:D12" si="1">B7-B$2</f>
        <v>0</v>
      </c>
      <c r="E7" s="5">
        <f t="shared" ref="E7:E12" si="2">C7*C$2</f>
        <v>7.5</v>
      </c>
      <c r="F7" s="5">
        <f t="shared" ref="F7:F12" si="3">D7*D$2</f>
        <v>0</v>
      </c>
      <c r="G7" s="5">
        <f t="shared" ref="G7:G12" si="4">E7+A$2</f>
        <v>17.5</v>
      </c>
      <c r="H7" s="5">
        <f t="shared" ref="H7:H12" si="5">F7+B$2</f>
        <v>10</v>
      </c>
    </row>
    <row r="8" spans="1:8" x14ac:dyDescent="0.25">
      <c r="A8" s="5">
        <v>40</v>
      </c>
      <c r="B8" s="5">
        <v>30</v>
      </c>
      <c r="C8" s="5">
        <f t="shared" si="0"/>
        <v>30</v>
      </c>
      <c r="D8" s="5">
        <f t="shared" si="1"/>
        <v>20</v>
      </c>
      <c r="E8" s="5">
        <f t="shared" si="2"/>
        <v>7.5</v>
      </c>
      <c r="F8" s="5">
        <f t="shared" si="3"/>
        <v>10</v>
      </c>
      <c r="G8" s="5">
        <f t="shared" si="4"/>
        <v>17.5</v>
      </c>
      <c r="H8" s="5">
        <f t="shared" si="5"/>
        <v>20</v>
      </c>
    </row>
    <row r="9" spans="1:8" x14ac:dyDescent="0.25">
      <c r="A9" s="5">
        <v>30</v>
      </c>
      <c r="B9" s="5">
        <v>30</v>
      </c>
      <c r="C9" s="5">
        <f t="shared" si="0"/>
        <v>20</v>
      </c>
      <c r="D9" s="5">
        <f t="shared" si="1"/>
        <v>20</v>
      </c>
      <c r="E9" s="5">
        <f t="shared" si="2"/>
        <v>5</v>
      </c>
      <c r="F9" s="5">
        <f t="shared" si="3"/>
        <v>10</v>
      </c>
      <c r="G9" s="5">
        <f t="shared" si="4"/>
        <v>15</v>
      </c>
      <c r="H9" s="5">
        <f t="shared" si="5"/>
        <v>20</v>
      </c>
    </row>
    <row r="10" spans="1:8" x14ac:dyDescent="0.25">
      <c r="A10" s="5">
        <v>30</v>
      </c>
      <c r="B10" s="5">
        <v>40</v>
      </c>
      <c r="C10" s="5">
        <f t="shared" si="0"/>
        <v>20</v>
      </c>
      <c r="D10" s="5">
        <f t="shared" si="1"/>
        <v>30</v>
      </c>
      <c r="E10" s="5">
        <f t="shared" si="2"/>
        <v>5</v>
      </c>
      <c r="F10" s="5">
        <f t="shared" si="3"/>
        <v>15</v>
      </c>
      <c r="G10" s="5">
        <f t="shared" si="4"/>
        <v>15</v>
      </c>
      <c r="H10" s="5">
        <f t="shared" si="5"/>
        <v>25</v>
      </c>
    </row>
    <row r="11" spans="1:8" x14ac:dyDescent="0.25">
      <c r="A11" s="5">
        <v>10</v>
      </c>
      <c r="B11" s="5">
        <v>40</v>
      </c>
      <c r="C11" s="5">
        <f t="shared" si="0"/>
        <v>0</v>
      </c>
      <c r="D11" s="5">
        <f t="shared" si="1"/>
        <v>30</v>
      </c>
      <c r="E11" s="5">
        <f t="shared" si="2"/>
        <v>0</v>
      </c>
      <c r="F11" s="5">
        <f t="shared" si="3"/>
        <v>15</v>
      </c>
      <c r="G11" s="5">
        <f t="shared" si="4"/>
        <v>10</v>
      </c>
      <c r="H11" s="5">
        <f t="shared" si="5"/>
        <v>25</v>
      </c>
    </row>
    <row r="12" spans="1:8" x14ac:dyDescent="0.25">
      <c r="A12" s="5">
        <v>10</v>
      </c>
      <c r="B12" s="5">
        <v>10</v>
      </c>
      <c r="C12" s="5">
        <f t="shared" si="0"/>
        <v>0</v>
      </c>
      <c r="D12" s="5">
        <f t="shared" si="1"/>
        <v>0</v>
      </c>
      <c r="E12" s="5">
        <f t="shared" si="2"/>
        <v>0</v>
      </c>
      <c r="F12" s="5">
        <f t="shared" si="3"/>
        <v>0</v>
      </c>
      <c r="G12" s="5">
        <f t="shared" si="4"/>
        <v>10</v>
      </c>
      <c r="H12" s="5">
        <f t="shared" si="5"/>
        <v>10</v>
      </c>
    </row>
  </sheetData>
  <mergeCells count="4">
    <mergeCell ref="A4:B4"/>
    <mergeCell ref="C4:D4"/>
    <mergeCell ref="E4:F4"/>
    <mergeCell ref="G4:H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I12" sqref="I12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13</v>
      </c>
      <c r="D1" t="s">
        <v>2</v>
      </c>
      <c r="E1" s="1" t="s">
        <v>3</v>
      </c>
      <c r="F1" t="s">
        <v>4</v>
      </c>
      <c r="G1" t="s">
        <v>14</v>
      </c>
      <c r="H1" t="s">
        <v>15</v>
      </c>
    </row>
    <row r="2" spans="1:8" x14ac:dyDescent="0.25">
      <c r="A2">
        <v>10</v>
      </c>
      <c r="B2">
        <v>10</v>
      </c>
      <c r="C2">
        <v>0.25</v>
      </c>
      <c r="D2">
        <v>0.5</v>
      </c>
      <c r="E2">
        <v>60</v>
      </c>
      <c r="F2">
        <f>RADIANS(E2)</f>
        <v>1.0471975511965976</v>
      </c>
      <c r="G2">
        <f>COS(F2)</f>
        <v>0.50000000000000011</v>
      </c>
      <c r="H2">
        <f>SIN(F2)</f>
        <v>0.8660254037844386</v>
      </c>
    </row>
    <row r="4" spans="1:8" x14ac:dyDescent="0.25">
      <c r="A4" s="4" t="s">
        <v>5</v>
      </c>
      <c r="B4" s="4"/>
      <c r="C4" s="4" t="s">
        <v>18</v>
      </c>
      <c r="D4" s="4"/>
      <c r="E4" s="4" t="s">
        <v>8</v>
      </c>
      <c r="F4" s="4"/>
      <c r="G4" s="4" t="s">
        <v>19</v>
      </c>
      <c r="H4" s="4"/>
    </row>
    <row r="5" spans="1:8" x14ac:dyDescent="0.25">
      <c r="A5" s="5" t="s">
        <v>9</v>
      </c>
      <c r="B5" s="5" t="s">
        <v>10</v>
      </c>
      <c r="C5" s="5" t="s">
        <v>11</v>
      </c>
      <c r="D5" s="5" t="s">
        <v>12</v>
      </c>
      <c r="E5" s="5" t="s">
        <v>20</v>
      </c>
      <c r="F5" s="5" t="s">
        <v>21</v>
      </c>
      <c r="G5" s="5" t="s">
        <v>22</v>
      </c>
      <c r="H5" s="5" t="s">
        <v>23</v>
      </c>
    </row>
    <row r="6" spans="1:8" x14ac:dyDescent="0.25">
      <c r="A6" s="5">
        <v>10</v>
      </c>
      <c r="B6" s="5">
        <v>10</v>
      </c>
      <c r="C6" s="5">
        <f>A6-A$2</f>
        <v>0</v>
      </c>
      <c r="D6" s="5">
        <f>B6-B$2</f>
        <v>0</v>
      </c>
      <c r="E6" s="5">
        <f>C6*G$2-D6*H$2</f>
        <v>0</v>
      </c>
      <c r="F6" s="5">
        <f>C6*H$2+D6*G$2</f>
        <v>0</v>
      </c>
      <c r="G6" s="5">
        <f>E6+A$2</f>
        <v>10</v>
      </c>
      <c r="H6" s="5">
        <f>F6+B$2</f>
        <v>10</v>
      </c>
    </row>
    <row r="7" spans="1:8" x14ac:dyDescent="0.25">
      <c r="A7" s="5">
        <v>40</v>
      </c>
      <c r="B7" s="5">
        <v>10</v>
      </c>
      <c r="C7" s="5">
        <f t="shared" ref="C7:D12" si="0">A7-A$2</f>
        <v>30</v>
      </c>
      <c r="D7" s="5">
        <f t="shared" si="0"/>
        <v>0</v>
      </c>
      <c r="E7" s="5">
        <f t="shared" ref="E7:E12" si="1">C7*G$2-D7*H$2</f>
        <v>15.000000000000004</v>
      </c>
      <c r="F7" s="5">
        <f t="shared" ref="F7:F12" si="2">C7*H$2+D7*G$2</f>
        <v>25.980762113533157</v>
      </c>
      <c r="G7" s="5">
        <f t="shared" ref="G7:H12" si="3">E7+A$2</f>
        <v>25.000000000000004</v>
      </c>
      <c r="H7" s="5">
        <f t="shared" si="3"/>
        <v>35.98076211353316</v>
      </c>
    </row>
    <row r="8" spans="1:8" x14ac:dyDescent="0.25">
      <c r="A8" s="5">
        <v>40</v>
      </c>
      <c r="B8" s="5">
        <v>30</v>
      </c>
      <c r="C8" s="5">
        <f t="shared" si="0"/>
        <v>30</v>
      </c>
      <c r="D8" s="5">
        <f t="shared" si="0"/>
        <v>20</v>
      </c>
      <c r="E8" s="5">
        <f t="shared" si="1"/>
        <v>-2.3205080756887675</v>
      </c>
      <c r="F8" s="5">
        <f t="shared" si="2"/>
        <v>35.98076211353316</v>
      </c>
      <c r="G8" s="5">
        <f t="shared" si="3"/>
        <v>7.6794919243112325</v>
      </c>
      <c r="H8" s="5">
        <f t="shared" si="3"/>
        <v>45.98076211353316</v>
      </c>
    </row>
    <row r="9" spans="1:8" x14ac:dyDescent="0.25">
      <c r="A9" s="5">
        <v>30</v>
      </c>
      <c r="B9" s="5">
        <v>30</v>
      </c>
      <c r="C9" s="5">
        <f t="shared" si="0"/>
        <v>20</v>
      </c>
      <c r="D9" s="5">
        <f t="shared" si="0"/>
        <v>20</v>
      </c>
      <c r="E9" s="5">
        <f t="shared" si="1"/>
        <v>-7.3205080756887693</v>
      </c>
      <c r="F9" s="5">
        <f t="shared" si="2"/>
        <v>27.320508075688771</v>
      </c>
      <c r="G9" s="5">
        <f t="shared" si="3"/>
        <v>2.6794919243112307</v>
      </c>
      <c r="H9" s="5">
        <f t="shared" si="3"/>
        <v>37.320508075688771</v>
      </c>
    </row>
    <row r="10" spans="1:8" x14ac:dyDescent="0.25">
      <c r="A10" s="5">
        <v>30</v>
      </c>
      <c r="B10" s="5">
        <v>40</v>
      </c>
      <c r="C10" s="5">
        <f t="shared" si="0"/>
        <v>20</v>
      </c>
      <c r="D10" s="5">
        <f t="shared" si="0"/>
        <v>30</v>
      </c>
      <c r="E10" s="5">
        <f t="shared" si="1"/>
        <v>-15.980762113533155</v>
      </c>
      <c r="F10" s="5">
        <f t="shared" si="2"/>
        <v>32.320508075688778</v>
      </c>
      <c r="G10" s="5">
        <f t="shared" si="3"/>
        <v>-5.9807621135331548</v>
      </c>
      <c r="H10" s="5">
        <f t="shared" si="3"/>
        <v>42.320508075688778</v>
      </c>
    </row>
    <row r="11" spans="1:8" x14ac:dyDescent="0.25">
      <c r="A11" s="5">
        <v>10</v>
      </c>
      <c r="B11" s="5">
        <v>40</v>
      </c>
      <c r="C11" s="5">
        <f t="shared" si="0"/>
        <v>0</v>
      </c>
      <c r="D11" s="5">
        <f t="shared" si="0"/>
        <v>30</v>
      </c>
      <c r="E11" s="5">
        <f t="shared" si="1"/>
        <v>-25.980762113533157</v>
      </c>
      <c r="F11" s="5">
        <f t="shared" si="2"/>
        <v>15.000000000000004</v>
      </c>
      <c r="G11" s="5">
        <f t="shared" si="3"/>
        <v>-15.980762113533157</v>
      </c>
      <c r="H11" s="5">
        <f t="shared" si="3"/>
        <v>25.000000000000004</v>
      </c>
    </row>
    <row r="12" spans="1:8" x14ac:dyDescent="0.25">
      <c r="A12" s="5">
        <v>10</v>
      </c>
      <c r="B12" s="5">
        <v>10</v>
      </c>
      <c r="C12" s="5">
        <f t="shared" si="0"/>
        <v>0</v>
      </c>
      <c r="D12" s="5">
        <f t="shared" si="0"/>
        <v>0</v>
      </c>
      <c r="E12" s="5">
        <f t="shared" si="1"/>
        <v>0</v>
      </c>
      <c r="F12" s="5">
        <f t="shared" si="2"/>
        <v>0</v>
      </c>
      <c r="G12" s="5">
        <f t="shared" si="3"/>
        <v>10</v>
      </c>
      <c r="H12" s="5">
        <f t="shared" si="3"/>
        <v>10</v>
      </c>
    </row>
  </sheetData>
  <mergeCells count="4">
    <mergeCell ref="A4:B4"/>
    <mergeCell ref="C4:D4"/>
    <mergeCell ref="E4:F4"/>
    <mergeCell ref="G4:H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2017-04-25T22:26:57Z</dcterms:created>
  <dcterms:modified xsi:type="dcterms:W3CDTF">2017-04-25T23:32:53Z</dcterms:modified>
</cp:coreProperties>
</file>