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ammon\Desktop\Python\database testing\bins\"/>
    </mc:Choice>
  </mc:AlternateContent>
  <xr:revisionPtr revIDLastSave="0" documentId="8_{70C2A5BA-E681-4C51-AABE-65157F3BDC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Ratecard" sheetId="2" r:id="rId2"/>
  </sheets>
  <definedNames>
    <definedName name="_xlnm._FilterDatabase" localSheetId="1" hidden="1">Ratecard!$B$4:$O$372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M372" i="2"/>
  <c r="M371" i="2"/>
  <c r="F371" i="2"/>
  <c r="Q371" i="2" s="1"/>
  <c r="M370" i="2"/>
  <c r="F370" i="2"/>
  <c r="Q370" i="2" s="1"/>
  <c r="Q369" i="2"/>
  <c r="M369" i="2"/>
  <c r="F369" i="2"/>
  <c r="F11" i="2"/>
  <c r="F10" i="2"/>
  <c r="F9" i="2"/>
  <c r="F8" i="2"/>
  <c r="G16" i="1" s="1"/>
  <c r="F7" i="2"/>
  <c r="F6" i="2"/>
  <c r="F5" i="2"/>
  <c r="A1" i="2"/>
  <c r="G17" i="1"/>
  <c r="G15" i="1" l="1"/>
  <c r="G19" i="1" s="1"/>
  <c r="I19" i="1"/>
</calcChain>
</file>

<file path=xl/sharedStrings.xml><?xml version="1.0" encoding="utf-8"?>
<sst xmlns="http://schemas.openxmlformats.org/spreadsheetml/2006/main" count="62" uniqueCount="47">
  <si>
    <t>NET COVERAGE SOLUTIONS  - VM02 2025</t>
  </si>
  <si>
    <t>VM02 REF:</t>
  </si>
  <si>
    <t>SITE NAME:</t>
  </si>
  <si>
    <t>SITE ADDRESS:</t>
  </si>
  <si>
    <t>POSTCODE:</t>
  </si>
  <si>
    <t>SUBMISSION TYPE</t>
  </si>
  <si>
    <t>Contract Sum</t>
  </si>
  <si>
    <t>SUBMISSION DATE</t>
  </si>
  <si>
    <t>Final Account</t>
  </si>
  <si>
    <t>Contract Sums</t>
  </si>
  <si>
    <t>Decom Works</t>
  </si>
  <si>
    <t>Symology Works</t>
  </si>
  <si>
    <t>Access Equipment</t>
  </si>
  <si>
    <t>Total Site Cost</t>
  </si>
  <si>
    <t>Document Used:</t>
  </si>
  <si>
    <t>Signed</t>
  </si>
  <si>
    <t>Name (Printed)</t>
  </si>
  <si>
    <t>For and on behalf of NET Coverage Solutions Ltd</t>
  </si>
  <si>
    <t>Dated:</t>
  </si>
  <si>
    <t>Exclusions / Notes:</t>
  </si>
  <si>
    <t>For and on behalf of Virgin Media O2</t>
  </si>
  <si>
    <t>Item</t>
  </si>
  <si>
    <t>Description</t>
  </si>
  <si>
    <t>Unit</t>
  </si>
  <si>
    <t>Rate</t>
  </si>
  <si>
    <t>C.Sum Qty</t>
  </si>
  <si>
    <t>C.Sum Total</t>
  </si>
  <si>
    <t>NET Comments</t>
  </si>
  <si>
    <t>VM02 / MCC Comments</t>
  </si>
  <si>
    <t>Contract Sum totals</t>
  </si>
  <si>
    <t>F.Acc Qty</t>
  </si>
  <si>
    <t>F.AccTotal</t>
  </si>
  <si>
    <t>Final Account Totals</t>
  </si>
  <si>
    <t>Change from Tender?</t>
  </si>
  <si>
    <t>Rate affected by geographical weightings defined in section 15?</t>
  </si>
  <si>
    <t>Relevant to London Microcell</t>
  </si>
  <si>
    <t>14.02</t>
  </si>
  <si>
    <t>Decommission a microcell solution as defined in section 2.6 of the main RFP requirements. To include the removal of up to 4 external antennas.</t>
  </si>
  <si>
    <t>Split decom labour (Decommision of Antennas on separate date to internal equipment)</t>
  </si>
  <si>
    <t>Out of hours uplift for Decommission labour</t>
  </si>
  <si>
    <t>Percentage uplift for Symology including EToN, TM Deployment, MEWP licenses and parking bay suspensions, chapter 8 barriers &amp; signage. A minimum of 2 competitive quotes to be provided with the Contract Sum to demonstrate good value</t>
  </si>
  <si>
    <t>Podium steps  (weekly hire including transport to and from site)</t>
  </si>
  <si>
    <t>Mobile Scaffold Access Towers (weekly hire including transport to and from site)</t>
  </si>
  <si>
    <t>Cherry picker (Hire costs per day including transport to and from site). Up to 25m in height</t>
  </si>
  <si>
    <t>Blank to enable Variation to be added</t>
  </si>
  <si>
    <t>item</t>
  </si>
  <si>
    <t>Insert new variations above this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</si>
</sst>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"/>
    <numFmt numFmtId="165" formatCode="&quot;£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44" fontId="1" fillId="0" borderId="0"/>
    <xf numFmtId="9" fontId="1" fillId="0" borderId="0"/>
    <xf numFmtId="44" fontId="1" fillId="0" borderId="0"/>
    <xf numFmtId="44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4" fillId="0" borderId="0"/>
    <xf numFmtId="43" fontId="14" fillId="0" borderId="0"/>
    <xf numFmtId="43" fontId="14" fillId="0" borderId="0"/>
  </cellStyleXfs>
  <cellXfs count="120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4" fillId="3" borderId="2" xfId="0" applyFont="1" applyFill="1" applyBorder="1"/>
    <xf numFmtId="0" fontId="4" fillId="3" borderId="3" xfId="0" applyFont="1" applyFill="1" applyBorder="1"/>
    <xf numFmtId="0" fontId="3" fillId="2" borderId="1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10" xfId="0" applyFont="1" applyFill="1" applyBorder="1"/>
    <xf numFmtId="0" fontId="8" fillId="2" borderId="0" xfId="0" applyFont="1" applyFill="1"/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13" xfId="0" applyFont="1" applyFill="1" applyBorder="1"/>
    <xf numFmtId="0" fontId="3" fillId="2" borderId="2" xfId="0" applyFont="1" applyFill="1" applyBorder="1"/>
    <xf numFmtId="0" fontId="3" fillId="2" borderId="10" xfId="0" applyFont="1" applyFill="1" applyBorder="1"/>
    <xf numFmtId="0" fontId="7" fillId="3" borderId="1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44" fontId="9" fillId="2" borderId="0" xfId="1" applyFont="1" applyFill="1" applyAlignment="1">
      <alignment horizontal="left"/>
    </xf>
    <xf numFmtId="44" fontId="9" fillId="2" borderId="0" xfId="1" applyFont="1" applyFill="1"/>
    <xf numFmtId="0" fontId="9" fillId="2" borderId="7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8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44" fontId="7" fillId="3" borderId="11" xfId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/>
    <xf numFmtId="0" fontId="9" fillId="7" borderId="1" xfId="0" applyFont="1" applyFill="1" applyBorder="1" applyAlignment="1">
      <alignment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8" fontId="13" fillId="8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165" fontId="13" fillId="7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vertical="center" wrapText="1"/>
    </xf>
    <xf numFmtId="165" fontId="11" fillId="2" borderId="1" xfId="0" applyNumberFormat="1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left" vertical="center"/>
    </xf>
    <xf numFmtId="165" fontId="11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right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165" fontId="11" fillId="0" borderId="1" xfId="0" applyNumberFormat="1" applyFont="1" applyBorder="1" applyAlignment="1">
      <alignment horizontal="center" vertical="center"/>
    </xf>
    <xf numFmtId="8" fontId="13" fillId="8" borderId="1" xfId="0" applyNumberFormat="1" applyFont="1" applyFill="1" applyBorder="1" applyAlignment="1" applyProtection="1">
      <alignment horizontal="center" vertical="center" wrapText="1"/>
      <protection locked="0"/>
    </xf>
    <xf numFmtId="2" fontId="9" fillId="2" borderId="1" xfId="0" applyNumberFormat="1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3" fillId="9" borderId="1" xfId="0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44" fontId="8" fillId="2" borderId="0" xfId="1" applyFont="1" applyFill="1" applyAlignment="1">
      <alignment horizontal="left" vertical="center" wrapText="1"/>
    </xf>
    <xf numFmtId="44" fontId="8" fillId="2" borderId="0" xfId="1" applyFont="1" applyFill="1" applyAlignment="1">
      <alignment horizontal="center" vertical="center" wrapText="1"/>
    </xf>
    <xf numFmtId="44" fontId="10" fillId="3" borderId="11" xfId="1" applyFont="1" applyFill="1" applyBorder="1" applyAlignment="1">
      <alignment horizontal="center" vertical="center" wrapText="1"/>
    </xf>
    <xf numFmtId="44" fontId="13" fillId="2" borderId="1" xfId="1" applyFont="1" applyFill="1" applyBorder="1" applyAlignment="1">
      <alignment horizontal="center" vertical="center" wrapText="1"/>
    </xf>
    <xf numFmtId="44" fontId="11" fillId="5" borderId="11" xfId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left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11" fillId="5" borderId="11" xfId="0" applyNumberFormat="1" applyFont="1" applyFill="1" applyBorder="1" applyAlignment="1">
      <alignment horizontal="center" vertical="center" wrapText="1"/>
    </xf>
    <xf numFmtId="2" fontId="10" fillId="3" borderId="11" xfId="0" applyNumberFormat="1" applyFont="1" applyFill="1" applyBorder="1" applyAlignment="1">
      <alignment horizontal="center" vertical="center" wrapText="1"/>
    </xf>
    <xf numFmtId="9" fontId="13" fillId="8" borderId="1" xfId="2" applyFont="1" applyFill="1" applyBorder="1" applyAlignment="1">
      <alignment horizontal="center" vertical="center" wrapText="1"/>
    </xf>
    <xf numFmtId="9" fontId="13" fillId="8" borderId="1" xfId="2" applyFont="1" applyFill="1" applyBorder="1" applyAlignment="1" applyProtection="1">
      <alignment horizontal="center" vertical="center" wrapText="1"/>
      <protection locked="0"/>
    </xf>
    <xf numFmtId="49" fontId="1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4" xfId="0" applyBorder="1"/>
    <xf numFmtId="44" fontId="2" fillId="4" borderId="0" xfId="1" applyFont="1" applyFill="1" applyAlignment="1">
      <alignment horizontal="center"/>
    </xf>
    <xf numFmtId="0" fontId="2" fillId="2" borderId="0" xfId="0" applyFont="1" applyFill="1"/>
    <xf numFmtId="44" fontId="3" fillId="4" borderId="1" xfId="1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0" borderId="6" xfId="0" applyBorder="1"/>
    <xf numFmtId="0" fontId="2" fillId="2" borderId="1" xfId="0" applyFont="1" applyFill="1" applyBorder="1" applyAlignment="1">
      <alignment horizontal="left" vertical="top" wrapText="1"/>
    </xf>
    <xf numFmtId="0" fontId="0" fillId="0" borderId="15" xfId="0" applyBorder="1"/>
    <xf numFmtId="0" fontId="0" fillId="0" borderId="7" xfId="0" applyBorder="1"/>
    <xf numFmtId="0" fontId="0" fillId="0" borderId="14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14" fontId="2" fillId="2" borderId="1" xfId="0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left" vertical="center"/>
    </xf>
    <xf numFmtId="44" fontId="2" fillId="4" borderId="9" xfId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0" borderId="3" xfId="0" applyBorder="1"/>
  </cellXfs>
  <cellStyles count="12">
    <cellStyle name="Comma 2" xfId="9" xr:uid="{00000000-0005-0000-0000-000009000000}"/>
    <cellStyle name="Comma 2 2" xfId="10" xr:uid="{00000000-0005-0000-0000-00000A000000}"/>
    <cellStyle name="Comma 2 3" xfId="11" xr:uid="{00000000-0005-0000-0000-00000B000000}"/>
    <cellStyle name="Currency" xfId="1" builtinId="4"/>
    <cellStyle name="Currency 2" xfId="3" xr:uid="{00000000-0005-0000-0000-000003000000}"/>
    <cellStyle name="Currency 3" xfId="4" xr:uid="{00000000-0005-0000-0000-000004000000}"/>
    <cellStyle name="Normal" xfId="0" builtinId="0"/>
    <cellStyle name="Normal 2" xfId="7" xr:uid="{00000000-0005-0000-0000-000007000000}"/>
    <cellStyle name="Normal 3" xfId="6" xr:uid="{00000000-0005-0000-0000-000006000000}"/>
    <cellStyle name="Normal 4" xfId="5" xr:uid="{00000000-0005-0000-0000-000005000000}"/>
    <cellStyle name="Normal 5" xfId="8" xr:uid="{00000000-0005-0000-0000-000008000000}"/>
    <cellStyle name="Percent" xfId="2" builtinId="5"/>
  </cellStyles>
  <dxfs count="3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457201</xdr:colOff>
      <xdr:row>2</xdr:row>
      <xdr:rowOff>12657</xdr:rowOff>
    </xdr:from>
    <xdr:to>
      <xdr:col>9</xdr:col>
      <xdr:colOff>685801</xdr:colOff>
      <xdr:row>6</xdr:row>
      <xdr:rowOff>21030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1" y="317457"/>
          <a:ext cx="2647950" cy="610353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Normal="100" workbookViewId="0">
      <selection activeCell="A22" sqref="A22:D24"/>
    </sheetView>
  </sheetViews>
  <sheetFormatPr defaultColWidth="0" defaultRowHeight="11.4" zeroHeight="1" x14ac:dyDescent="0.2"/>
  <cols>
    <col min="1" max="1" width="23.6640625" style="2" customWidth="1"/>
    <col min="2" max="2" width="9.33203125" style="2" customWidth="1"/>
    <col min="3" max="3" width="12.5546875" style="2" customWidth="1"/>
    <col min="4" max="5" width="9.33203125" style="2" customWidth="1"/>
    <col min="6" max="6" width="12.33203125" style="2" customWidth="1"/>
    <col min="7" max="7" width="11.6640625" style="2" customWidth="1"/>
    <col min="8" max="8" width="12.33203125" style="2" customWidth="1"/>
    <col min="9" max="9" width="12.44140625" style="2" customWidth="1"/>
    <col min="10" max="10" width="12.5546875" style="2" customWidth="1"/>
    <col min="11" max="11" width="9.33203125" style="2" customWidth="1"/>
    <col min="12" max="12" width="9.33203125" style="2" hidden="1" customWidth="1"/>
    <col min="13" max="16384" width="9.33203125" style="2" hidden="1"/>
  </cols>
  <sheetData>
    <row r="1" spans="1:10" ht="12" customHeight="1" x14ac:dyDescent="0.25">
      <c r="A1" s="1" t="s">
        <v>0</v>
      </c>
    </row>
    <row r="2" spans="1:10" ht="12" customHeight="1" x14ac:dyDescent="0.25">
      <c r="A2" s="1"/>
    </row>
    <row r="4" spans="1:10" ht="12" customHeight="1" x14ac:dyDescent="0.3">
      <c r="A4" s="5" t="s">
        <v>1</v>
      </c>
      <c r="B4" s="98"/>
      <c r="C4" s="99"/>
    </row>
    <row r="5" spans="1:10" ht="12" customHeight="1" x14ac:dyDescent="0.3">
      <c r="A5" s="5" t="s">
        <v>2</v>
      </c>
      <c r="B5" s="98"/>
      <c r="C5" s="99"/>
    </row>
    <row r="6" spans="1:10" ht="12" customHeight="1" x14ac:dyDescent="0.3">
      <c r="A6" s="5" t="s">
        <v>3</v>
      </c>
      <c r="B6" s="98"/>
      <c r="C6" s="99"/>
    </row>
    <row r="7" spans="1:10" ht="12" customHeight="1" x14ac:dyDescent="0.3">
      <c r="A7" s="5" t="s">
        <v>4</v>
      </c>
      <c r="B7" s="104"/>
      <c r="C7" s="99"/>
    </row>
    <row r="8" spans="1:10" ht="12" customHeight="1" x14ac:dyDescent="0.3">
      <c r="A8" s="5" t="s">
        <v>5</v>
      </c>
      <c r="B8" s="98" t="s">
        <v>6</v>
      </c>
      <c r="C8" s="99"/>
    </row>
    <row r="9" spans="1:10" ht="12" customHeight="1" x14ac:dyDescent="0.3">
      <c r="A9" s="5" t="s">
        <v>7</v>
      </c>
      <c r="B9" s="115"/>
      <c r="C9" s="99"/>
    </row>
    <row r="11" spans="1:10" ht="12" customHeight="1" x14ac:dyDescent="0.3">
      <c r="A11" s="3"/>
      <c r="B11" s="4"/>
      <c r="C11" s="4"/>
      <c r="D11" s="4"/>
      <c r="E11" s="4"/>
      <c r="F11" s="4"/>
      <c r="G11" s="118" t="s">
        <v>6</v>
      </c>
      <c r="H11" s="119"/>
      <c r="I11" s="105" t="s">
        <v>8</v>
      </c>
      <c r="J11" s="99"/>
    </row>
    <row r="12" spans="1:10" ht="14.4" x14ac:dyDescent="0.3">
      <c r="G12" s="106"/>
      <c r="H12" s="107"/>
      <c r="I12" s="106"/>
      <c r="J12" s="107"/>
    </row>
    <row r="13" spans="1:10" ht="12" customHeight="1" x14ac:dyDescent="0.25">
      <c r="A13" s="1" t="s">
        <v>9</v>
      </c>
      <c r="G13" s="103"/>
      <c r="H13" s="101"/>
      <c r="I13" s="103"/>
      <c r="J13" s="101"/>
    </row>
    <row r="14" spans="1:10" x14ac:dyDescent="0.2">
      <c r="G14" s="100"/>
      <c r="H14" s="101"/>
      <c r="I14" s="100"/>
      <c r="J14" s="101"/>
    </row>
    <row r="15" spans="1:10" ht="12" customHeight="1" x14ac:dyDescent="0.25">
      <c r="A15" s="1" t="s">
        <v>10</v>
      </c>
      <c r="G15" s="100">
        <f>SUM(Ratecard!F5:F7)</f>
        <v>0</v>
      </c>
      <c r="H15" s="101"/>
      <c r="I15" s="100">
        <f>SUM(Ratecard!M5:M7)</f>
        <v>0</v>
      </c>
      <c r="J15" s="101"/>
    </row>
    <row r="16" spans="1:10" ht="12" customHeight="1" x14ac:dyDescent="0.25">
      <c r="A16" s="1" t="s">
        <v>11</v>
      </c>
      <c r="G16" s="100">
        <f>Ratecard!F8</f>
        <v>0</v>
      </c>
      <c r="H16" s="101"/>
      <c r="I16" s="100">
        <f>Ratecard!M8</f>
        <v>0</v>
      </c>
      <c r="J16" s="101"/>
    </row>
    <row r="17" spans="1:10" ht="12" customHeight="1" x14ac:dyDescent="0.25">
      <c r="A17" s="1" t="s">
        <v>12</v>
      </c>
      <c r="G17" s="100">
        <f>SUM(Ratecard!F9:F11)</f>
        <v>0</v>
      </c>
      <c r="H17" s="101"/>
      <c r="I17" s="100">
        <f>SUM(Ratecard!M9:M11)</f>
        <v>0</v>
      </c>
      <c r="J17" s="101"/>
    </row>
    <row r="18" spans="1:10" ht="14.4" x14ac:dyDescent="0.3">
      <c r="G18" s="117"/>
      <c r="H18" s="113"/>
      <c r="I18" s="117"/>
      <c r="J18" s="113"/>
    </row>
    <row r="19" spans="1:10" ht="12" customHeight="1" x14ac:dyDescent="0.3">
      <c r="A19" s="16" t="s">
        <v>13</v>
      </c>
      <c r="B19" s="13"/>
      <c r="C19" s="13"/>
      <c r="D19" s="13"/>
      <c r="E19" s="13"/>
      <c r="F19" s="14"/>
      <c r="G19" s="102">
        <f>SUM(G14:G18)</f>
        <v>0</v>
      </c>
      <c r="H19" s="99"/>
      <c r="I19" s="102">
        <f>SUM(I15:J17)</f>
        <v>0</v>
      </c>
      <c r="J19" s="99"/>
    </row>
    <row r="21" spans="1:10" ht="12" customHeight="1" x14ac:dyDescent="0.25">
      <c r="A21" s="6" t="s">
        <v>14</v>
      </c>
      <c r="B21" s="7"/>
      <c r="C21" s="7"/>
      <c r="D21" s="7"/>
      <c r="E21" s="8"/>
    </row>
    <row r="22" spans="1:10" ht="12" customHeight="1" x14ac:dyDescent="0.25">
      <c r="A22" s="116"/>
      <c r="B22" s="101"/>
      <c r="C22" s="101"/>
      <c r="D22" s="111"/>
      <c r="E22" s="8"/>
      <c r="F22" s="17" t="s">
        <v>15</v>
      </c>
      <c r="G22" s="9"/>
      <c r="H22" s="1" t="s">
        <v>16</v>
      </c>
      <c r="I22" s="9"/>
      <c r="J22" s="9"/>
    </row>
    <row r="23" spans="1:10" x14ac:dyDescent="0.2">
      <c r="A23" s="110"/>
      <c r="B23" s="101"/>
      <c r="C23" s="101"/>
      <c r="D23" s="111"/>
      <c r="E23" s="8"/>
    </row>
    <row r="24" spans="1:10" ht="12" customHeight="1" x14ac:dyDescent="0.25">
      <c r="A24" s="112"/>
      <c r="B24" s="113"/>
      <c r="C24" s="113"/>
      <c r="D24" s="114"/>
      <c r="E24" s="8"/>
      <c r="F24" s="17" t="s">
        <v>17</v>
      </c>
      <c r="G24" s="9"/>
      <c r="H24" s="9"/>
      <c r="I24" s="9"/>
      <c r="J24" s="9"/>
    </row>
    <row r="25" spans="1:10" ht="12" customHeight="1" x14ac:dyDescent="0.25">
      <c r="D25" s="13"/>
      <c r="F25" s="17" t="s">
        <v>18</v>
      </c>
      <c r="G25" s="9"/>
      <c r="H25" s="9"/>
      <c r="I25" s="9"/>
      <c r="J25" s="9"/>
    </row>
    <row r="26" spans="1:10" ht="12" customHeight="1" x14ac:dyDescent="0.25">
      <c r="A26" s="6" t="s">
        <v>19</v>
      </c>
      <c r="B26" s="7"/>
      <c r="C26" s="7"/>
      <c r="D26" s="7"/>
      <c r="E26" s="8"/>
      <c r="F26" s="15"/>
      <c r="G26" s="15"/>
      <c r="H26" s="15"/>
      <c r="I26" s="15"/>
      <c r="J26" s="15"/>
    </row>
    <row r="27" spans="1:10" ht="12" customHeight="1" x14ac:dyDescent="0.2">
      <c r="A27" s="108"/>
      <c r="B27" s="107"/>
      <c r="C27" s="107"/>
      <c r="D27" s="109"/>
    </row>
    <row r="28" spans="1:10" ht="12" customHeight="1" x14ac:dyDescent="0.2">
      <c r="A28" s="110"/>
      <c r="B28" s="101"/>
      <c r="C28" s="101"/>
      <c r="D28" s="111"/>
    </row>
    <row r="29" spans="1:10" ht="12" customHeight="1" x14ac:dyDescent="0.2">
      <c r="A29" s="110"/>
      <c r="B29" s="101"/>
      <c r="C29" s="101"/>
      <c r="D29" s="111"/>
    </row>
    <row r="30" spans="1:10" ht="12" customHeight="1" x14ac:dyDescent="0.2">
      <c r="A30" s="110"/>
      <c r="B30" s="101"/>
      <c r="C30" s="101"/>
      <c r="D30" s="111"/>
    </row>
    <row r="31" spans="1:10" ht="12" customHeight="1" x14ac:dyDescent="0.2">
      <c r="A31" s="110"/>
      <c r="B31" s="101"/>
      <c r="C31" s="101"/>
      <c r="D31" s="111"/>
    </row>
    <row r="32" spans="1:10" ht="12" customHeight="1" x14ac:dyDescent="0.2">
      <c r="A32" s="110"/>
      <c r="B32" s="101"/>
      <c r="C32" s="101"/>
      <c r="D32" s="111"/>
    </row>
    <row r="33" spans="1:10" ht="12" customHeight="1" x14ac:dyDescent="0.2">
      <c r="A33" s="110"/>
      <c r="B33" s="101"/>
      <c r="C33" s="101"/>
      <c r="D33" s="111"/>
    </row>
    <row r="34" spans="1:10" ht="12" customHeight="1" x14ac:dyDescent="0.2">
      <c r="A34" s="110"/>
      <c r="B34" s="101"/>
      <c r="C34" s="101"/>
      <c r="D34" s="111"/>
    </row>
    <row r="35" spans="1:10" ht="12" customHeight="1" x14ac:dyDescent="0.25">
      <c r="A35" s="110"/>
      <c r="B35" s="101"/>
      <c r="C35" s="101"/>
      <c r="D35" s="111"/>
      <c r="F35" s="17" t="s">
        <v>15</v>
      </c>
      <c r="G35" s="9"/>
      <c r="H35" s="1" t="s">
        <v>16</v>
      </c>
      <c r="I35" s="9"/>
      <c r="J35" s="9"/>
    </row>
    <row r="36" spans="1:10" x14ac:dyDescent="0.2">
      <c r="A36" s="110"/>
      <c r="B36" s="101"/>
      <c r="C36" s="101"/>
      <c r="D36" s="111"/>
    </row>
    <row r="37" spans="1:10" ht="27" customHeight="1" x14ac:dyDescent="0.25">
      <c r="A37" s="110"/>
      <c r="B37" s="101"/>
      <c r="C37" s="101"/>
      <c r="D37" s="111"/>
      <c r="F37" s="17" t="s">
        <v>20</v>
      </c>
      <c r="G37" s="9"/>
      <c r="H37" s="9"/>
      <c r="I37" s="9"/>
      <c r="J37" s="9"/>
    </row>
    <row r="38" spans="1:10" ht="12" customHeight="1" x14ac:dyDescent="0.25">
      <c r="A38" s="110"/>
      <c r="B38" s="101"/>
      <c r="C38" s="101"/>
      <c r="D38" s="111"/>
      <c r="F38" s="17" t="s">
        <v>18</v>
      </c>
      <c r="G38" s="9"/>
      <c r="H38" s="9"/>
      <c r="I38" s="9"/>
      <c r="J38" s="9"/>
    </row>
    <row r="39" spans="1:10" x14ac:dyDescent="0.2">
      <c r="A39" s="110"/>
      <c r="B39" s="101"/>
      <c r="C39" s="101"/>
      <c r="D39" s="111"/>
    </row>
    <row r="40" spans="1:10" x14ac:dyDescent="0.2">
      <c r="A40" s="110"/>
      <c r="B40" s="101"/>
      <c r="C40" s="101"/>
      <c r="D40" s="111"/>
    </row>
    <row r="41" spans="1:10" x14ac:dyDescent="0.2">
      <c r="A41" s="110"/>
      <c r="B41" s="101"/>
      <c r="C41" s="101"/>
      <c r="D41" s="111"/>
    </row>
    <row r="42" spans="1:10" x14ac:dyDescent="0.2">
      <c r="A42" s="110"/>
      <c r="B42" s="101"/>
      <c r="C42" s="101"/>
      <c r="D42" s="111"/>
    </row>
    <row r="43" spans="1:10" ht="108.6" customHeight="1" x14ac:dyDescent="0.2">
      <c r="A43" s="110"/>
      <c r="B43" s="101"/>
      <c r="C43" s="101"/>
      <c r="D43" s="111"/>
    </row>
    <row r="44" spans="1:10" x14ac:dyDescent="0.2">
      <c r="A44" s="110"/>
      <c r="B44" s="101"/>
      <c r="C44" s="101"/>
      <c r="D44" s="111"/>
    </row>
    <row r="45" spans="1:10" x14ac:dyDescent="0.2">
      <c r="A45" s="112"/>
      <c r="B45" s="113"/>
      <c r="C45" s="113"/>
      <c r="D45" s="114"/>
    </row>
  </sheetData>
  <mergeCells count="26">
    <mergeCell ref="A27:D45"/>
    <mergeCell ref="G15:H15"/>
    <mergeCell ref="G14:H14"/>
    <mergeCell ref="I14:J14"/>
    <mergeCell ref="B9:C9"/>
    <mergeCell ref="I17:J17"/>
    <mergeCell ref="G17:H17"/>
    <mergeCell ref="A22:D24"/>
    <mergeCell ref="I16:J16"/>
    <mergeCell ref="G19:H19"/>
    <mergeCell ref="G13:H13"/>
    <mergeCell ref="G18:H18"/>
    <mergeCell ref="I18:J18"/>
    <mergeCell ref="G12:H12"/>
    <mergeCell ref="I15:J15"/>
    <mergeCell ref="G11:H11"/>
    <mergeCell ref="B4:C4"/>
    <mergeCell ref="B6:C6"/>
    <mergeCell ref="G16:H16"/>
    <mergeCell ref="B5:C5"/>
    <mergeCell ref="I19:J19"/>
    <mergeCell ref="I13:J13"/>
    <mergeCell ref="B7:C7"/>
    <mergeCell ref="I11:J11"/>
    <mergeCell ref="B8:C8"/>
    <mergeCell ref="I12:J1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90"/>
  <sheetViews>
    <sheetView zoomScaleNormal="100" workbookViewId="0">
      <selection activeCell="G16" sqref="G16"/>
    </sheetView>
  </sheetViews>
  <sheetFormatPr defaultColWidth="9.33203125" defaultRowHeight="10.199999999999999" x14ac:dyDescent="0.2"/>
  <cols>
    <col min="1" max="1" width="6.44140625" style="19" customWidth="1"/>
    <col min="2" max="2" width="51" style="11" customWidth="1"/>
    <col min="3" max="3" width="7.6640625" style="12" bestFit="1" customWidth="1"/>
    <col min="4" max="4" width="10.44140625" style="29" bestFit="1" customWidth="1"/>
    <col min="5" max="5" width="11.33203125" style="92" customWidth="1"/>
    <col min="6" max="6" width="11.33203125" style="87" customWidth="1"/>
    <col min="7" max="8" width="33.5546875" style="32" customWidth="1"/>
    <col min="9" max="9" width="13.33203125" style="87" customWidth="1"/>
    <col min="10" max="10" width="6.33203125" style="12" bestFit="1" customWidth="1"/>
    <col min="11" max="11" width="10.44140625" style="29" bestFit="1" customWidth="1"/>
    <col min="12" max="12" width="11.33203125" style="92" customWidth="1"/>
    <col min="13" max="13" width="11.33203125" style="87" customWidth="1"/>
    <col min="14" max="14" width="25.33203125" style="32" hidden="1" customWidth="1"/>
    <col min="15" max="15" width="31.5546875" style="12" customWidth="1"/>
    <col min="16" max="16" width="25.6640625" style="10" customWidth="1"/>
    <col min="17" max="17" width="9.33203125" style="10" bestFit="1" customWidth="1"/>
    <col min="18" max="18" width="17" style="10" bestFit="1" customWidth="1"/>
    <col min="19" max="20" width="9.33203125" style="10" customWidth="1"/>
    <col min="21" max="16384" width="9.33203125" style="10"/>
  </cols>
  <sheetData>
    <row r="1" spans="1:19" s="23" customFormat="1" ht="15" customHeight="1" x14ac:dyDescent="0.2">
      <c r="A1" s="30" t="str">
        <f>Summary!A1</f>
        <v>NET COVERAGE SOLUTIONS  - VM02 2025</v>
      </c>
      <c r="B1" s="21"/>
      <c r="C1" s="22"/>
      <c r="D1" s="28"/>
      <c r="E1" s="91"/>
      <c r="F1" s="86"/>
      <c r="G1" s="31"/>
      <c r="H1" s="31"/>
      <c r="I1" s="86"/>
      <c r="J1" s="22"/>
      <c r="K1" s="28"/>
      <c r="L1" s="91"/>
      <c r="M1" s="86"/>
      <c r="N1" s="31"/>
      <c r="O1" s="22"/>
    </row>
    <row r="2" spans="1:19" s="20" customFormat="1" ht="14.7" customHeight="1" x14ac:dyDescent="0.2">
      <c r="A2" s="30"/>
      <c r="B2" s="21"/>
      <c r="C2" s="22"/>
      <c r="D2" s="28"/>
      <c r="E2" s="91"/>
      <c r="F2" s="86"/>
      <c r="G2" s="31"/>
      <c r="H2" s="31"/>
      <c r="I2" s="86"/>
      <c r="J2" s="22"/>
      <c r="K2" s="28"/>
      <c r="L2" s="91"/>
      <c r="M2" s="86"/>
      <c r="N2" s="31"/>
      <c r="O2" s="22"/>
    </row>
    <row r="3" spans="1:19" x14ac:dyDescent="0.2">
      <c r="A3" s="33"/>
    </row>
    <row r="4" spans="1:19" s="11" customFormat="1" ht="35.25" customHeight="1" x14ac:dyDescent="0.2">
      <c r="A4" s="34" t="s">
        <v>21</v>
      </c>
      <c r="B4" s="18" t="s">
        <v>22</v>
      </c>
      <c r="C4" s="18" t="s">
        <v>23</v>
      </c>
      <c r="D4" s="35" t="s">
        <v>24</v>
      </c>
      <c r="E4" s="94" t="s">
        <v>25</v>
      </c>
      <c r="F4" s="88" t="s">
        <v>26</v>
      </c>
      <c r="G4" s="24" t="s">
        <v>27</v>
      </c>
      <c r="H4" s="24" t="s">
        <v>28</v>
      </c>
      <c r="I4" s="88" t="s">
        <v>29</v>
      </c>
      <c r="J4" s="93" t="s">
        <v>23</v>
      </c>
      <c r="K4" s="93" t="s">
        <v>24</v>
      </c>
      <c r="L4" s="93" t="s">
        <v>30</v>
      </c>
      <c r="M4" s="90" t="s">
        <v>31</v>
      </c>
      <c r="N4" s="25" t="s">
        <v>32</v>
      </c>
      <c r="O4" s="25" t="s">
        <v>27</v>
      </c>
      <c r="P4" s="25" t="s">
        <v>28</v>
      </c>
      <c r="Q4" s="25" t="s">
        <v>33</v>
      </c>
      <c r="R4" s="25" t="s">
        <v>34</v>
      </c>
      <c r="S4" s="25" t="s">
        <v>35</v>
      </c>
    </row>
    <row r="5" spans="1:19" ht="21" customHeight="1" x14ac:dyDescent="0.2">
      <c r="A5" s="97" t="s">
        <v>36</v>
      </c>
      <c r="B5" s="82" t="s">
        <v>37</v>
      </c>
      <c r="C5" s="59"/>
      <c r="D5" s="57">
        <v>1586.45</v>
      </c>
      <c r="E5" s="38"/>
      <c r="F5" s="89">
        <f>D5*E5</f>
        <v>0</v>
      </c>
      <c r="G5" s="42"/>
      <c r="H5" s="42"/>
      <c r="I5" s="89"/>
      <c r="J5" s="59"/>
      <c r="K5" s="57"/>
      <c r="L5" s="38"/>
      <c r="M5" s="89"/>
      <c r="N5" s="89"/>
      <c r="O5" s="50"/>
      <c r="P5" s="50"/>
      <c r="Q5" s="50"/>
      <c r="R5" s="54"/>
      <c r="S5" s="55"/>
    </row>
    <row r="6" spans="1:19" ht="21" customHeight="1" x14ac:dyDescent="0.2">
      <c r="A6" s="38">
        <v>14.04</v>
      </c>
      <c r="B6" s="27" t="s">
        <v>38</v>
      </c>
      <c r="C6" s="55"/>
      <c r="D6" s="57">
        <v>428.34</v>
      </c>
      <c r="E6" s="38"/>
      <c r="F6" s="89">
        <f>D6*E6</f>
        <v>0</v>
      </c>
      <c r="G6" s="42"/>
      <c r="H6" s="42"/>
      <c r="I6" s="89"/>
      <c r="J6" s="55"/>
      <c r="K6" s="57"/>
      <c r="L6" s="38"/>
      <c r="M6" s="89"/>
      <c r="N6" s="42"/>
      <c r="O6" s="50"/>
      <c r="P6" s="50"/>
      <c r="Q6" s="50"/>
      <c r="R6" s="54"/>
      <c r="S6" s="54"/>
    </row>
    <row r="7" spans="1:19" ht="21" customHeight="1" x14ac:dyDescent="0.2">
      <c r="A7" s="38">
        <v>14.05</v>
      </c>
      <c r="B7" s="27" t="s">
        <v>39</v>
      </c>
      <c r="C7" s="55"/>
      <c r="D7" s="57">
        <v>203.19</v>
      </c>
      <c r="E7" s="38"/>
      <c r="F7" s="89">
        <f>D7*E7</f>
        <v>0</v>
      </c>
      <c r="G7" s="42"/>
      <c r="H7" s="42"/>
      <c r="I7" s="89"/>
      <c r="J7" s="55"/>
      <c r="K7" s="57"/>
      <c r="L7" s="38"/>
      <c r="M7" s="89"/>
      <c r="N7" s="42"/>
      <c r="O7" s="50"/>
      <c r="P7" s="50"/>
      <c r="Q7" s="50"/>
      <c r="R7" s="54"/>
      <c r="S7" s="54"/>
    </row>
    <row r="8" spans="1:19" ht="21" customHeight="1" x14ac:dyDescent="0.2">
      <c r="A8" s="38">
        <v>2.14</v>
      </c>
      <c r="B8" s="58" t="s">
        <v>40</v>
      </c>
      <c r="C8" s="55"/>
      <c r="D8" s="95">
        <v>0.04</v>
      </c>
      <c r="E8" s="38"/>
      <c r="F8" s="89">
        <f>C8*1.04</f>
        <v>0</v>
      </c>
      <c r="G8" s="42"/>
      <c r="H8" s="42"/>
      <c r="I8" s="89"/>
      <c r="J8" s="55"/>
      <c r="K8" s="57"/>
      <c r="L8" s="38"/>
      <c r="M8" s="89"/>
      <c r="N8" s="42"/>
      <c r="O8" s="50"/>
      <c r="P8" s="50"/>
      <c r="Q8" s="50"/>
      <c r="R8" s="54"/>
      <c r="S8" s="54"/>
    </row>
    <row r="9" spans="1:19" ht="21" customHeight="1" x14ac:dyDescent="0.2">
      <c r="A9" s="38">
        <v>3.01</v>
      </c>
      <c r="B9" s="58" t="s">
        <v>41</v>
      </c>
      <c r="C9" s="55"/>
      <c r="D9" s="57">
        <v>126.3</v>
      </c>
      <c r="E9" s="38"/>
      <c r="F9" s="89">
        <f>D9*E9</f>
        <v>0</v>
      </c>
      <c r="G9" s="42"/>
      <c r="H9" s="42"/>
      <c r="I9" s="89"/>
      <c r="J9" s="55"/>
      <c r="K9" s="57"/>
      <c r="L9" s="38"/>
      <c r="M9" s="89"/>
      <c r="N9" s="42"/>
      <c r="O9" s="50"/>
      <c r="P9" s="50"/>
      <c r="Q9" s="50"/>
      <c r="R9" s="54"/>
      <c r="S9" s="54"/>
    </row>
    <row r="10" spans="1:19" ht="21" customHeight="1" x14ac:dyDescent="0.2">
      <c r="A10" s="38">
        <v>3.02</v>
      </c>
      <c r="B10" s="58" t="s">
        <v>42</v>
      </c>
      <c r="C10" s="55"/>
      <c r="D10" s="57">
        <v>203.19</v>
      </c>
      <c r="E10" s="38"/>
      <c r="F10" s="89">
        <f>D10*E10</f>
        <v>0</v>
      </c>
      <c r="G10" s="42"/>
      <c r="H10" s="42"/>
      <c r="I10" s="89"/>
      <c r="J10" s="55"/>
      <c r="K10" s="57"/>
      <c r="L10" s="38"/>
      <c r="M10" s="89"/>
      <c r="N10" s="42"/>
      <c r="O10" s="50"/>
      <c r="P10" s="50"/>
      <c r="Q10" s="50"/>
      <c r="R10" s="54"/>
      <c r="S10" s="54"/>
    </row>
    <row r="11" spans="1:19" ht="21" customHeight="1" x14ac:dyDescent="0.2">
      <c r="A11" s="38">
        <v>3.08</v>
      </c>
      <c r="B11" s="58" t="s">
        <v>43</v>
      </c>
      <c r="C11" s="55"/>
      <c r="D11" s="57">
        <v>727.07</v>
      </c>
      <c r="E11" s="38"/>
      <c r="F11" s="89">
        <f>D11*E11</f>
        <v>0</v>
      </c>
      <c r="G11" s="42"/>
      <c r="H11" s="42"/>
      <c r="I11" s="89"/>
      <c r="J11" s="55"/>
      <c r="K11" s="57"/>
      <c r="L11" s="38"/>
      <c r="M11" s="89"/>
      <c r="N11" s="42"/>
      <c r="O11" s="50"/>
      <c r="P11" s="50"/>
      <c r="Q11" s="50"/>
      <c r="R11" s="54"/>
      <c r="S11" s="54"/>
    </row>
    <row r="12" spans="1:19" ht="21" customHeight="1" x14ac:dyDescent="0.2">
      <c r="A12" s="38"/>
      <c r="B12" s="58"/>
      <c r="C12" s="55"/>
      <c r="D12" s="57"/>
      <c r="E12" s="38"/>
      <c r="F12" s="89"/>
      <c r="G12" s="42"/>
      <c r="H12" s="42"/>
      <c r="I12" s="89"/>
      <c r="J12" s="55"/>
      <c r="K12" s="57"/>
      <c r="L12" s="38"/>
      <c r="M12" s="89"/>
      <c r="N12" s="42"/>
      <c r="O12" s="50"/>
      <c r="P12" s="50"/>
      <c r="Q12" s="50"/>
      <c r="R12" s="54"/>
      <c r="S12" s="54"/>
    </row>
    <row r="13" spans="1:19" ht="21" customHeight="1" x14ac:dyDescent="0.2">
      <c r="A13" s="38"/>
      <c r="B13" s="58"/>
      <c r="C13" s="55"/>
      <c r="D13" s="57"/>
      <c r="E13" s="38"/>
      <c r="F13" s="89"/>
      <c r="G13" s="42"/>
      <c r="H13" s="42"/>
      <c r="I13" s="89"/>
      <c r="J13" s="55"/>
      <c r="K13" s="57"/>
      <c r="L13" s="38"/>
      <c r="M13" s="89"/>
      <c r="N13" s="42"/>
      <c r="O13" s="50"/>
      <c r="P13" s="50"/>
      <c r="Q13" s="50"/>
      <c r="R13" s="54"/>
      <c r="S13" s="54"/>
    </row>
    <row r="14" spans="1:19" ht="21" customHeight="1" x14ac:dyDescent="0.2">
      <c r="A14" s="38"/>
      <c r="B14" s="58"/>
      <c r="C14" s="55"/>
      <c r="D14" s="57"/>
      <c r="E14" s="38"/>
      <c r="F14" s="89"/>
      <c r="G14" s="42"/>
      <c r="H14" s="42"/>
      <c r="I14" s="89"/>
      <c r="J14" s="55"/>
      <c r="K14" s="57"/>
      <c r="L14" s="38"/>
      <c r="M14" s="89"/>
      <c r="N14" s="42"/>
      <c r="O14" s="50"/>
      <c r="P14" s="50"/>
      <c r="Q14" s="50"/>
      <c r="R14" s="54"/>
      <c r="S14" s="54"/>
    </row>
    <row r="15" spans="1:19" ht="21" customHeight="1" x14ac:dyDescent="0.2">
      <c r="A15" s="38"/>
      <c r="B15" s="58"/>
      <c r="C15" s="55"/>
      <c r="D15" s="57"/>
      <c r="E15" s="38"/>
      <c r="F15" s="89"/>
      <c r="G15" s="42"/>
      <c r="H15" s="42"/>
      <c r="I15" s="89"/>
      <c r="J15" s="55"/>
      <c r="K15" s="57"/>
      <c r="L15" s="38"/>
      <c r="M15" s="89"/>
      <c r="N15" s="42"/>
      <c r="O15" s="50"/>
      <c r="P15" s="50"/>
      <c r="Q15" s="50"/>
      <c r="R15" s="54"/>
      <c r="S15" s="54"/>
    </row>
    <row r="16" spans="1:19" ht="21" customHeight="1" x14ac:dyDescent="0.2">
      <c r="A16" s="38"/>
      <c r="B16" s="58"/>
      <c r="C16" s="55"/>
      <c r="D16" s="57"/>
      <c r="E16" s="38"/>
      <c r="F16" s="89"/>
      <c r="G16" s="42"/>
      <c r="H16" s="42"/>
      <c r="I16" s="89"/>
      <c r="J16" s="55"/>
      <c r="K16" s="57"/>
      <c r="L16" s="38"/>
      <c r="M16" s="89"/>
      <c r="N16" s="42"/>
      <c r="O16" s="50"/>
      <c r="P16" s="50"/>
      <c r="Q16" s="50"/>
      <c r="R16" s="54"/>
      <c r="S16" s="54"/>
    </row>
    <row r="17" spans="1:19" ht="21" customHeight="1" x14ac:dyDescent="0.2">
      <c r="A17" s="38"/>
      <c r="B17" s="58"/>
      <c r="C17" s="55"/>
      <c r="D17" s="57"/>
      <c r="E17" s="38"/>
      <c r="F17" s="89"/>
      <c r="G17" s="42"/>
      <c r="H17" s="42"/>
      <c r="I17" s="89"/>
      <c r="J17" s="55"/>
      <c r="K17" s="57"/>
      <c r="L17" s="38"/>
      <c r="M17" s="89"/>
      <c r="N17" s="42"/>
      <c r="O17" s="50"/>
      <c r="P17" s="50"/>
      <c r="Q17" s="50"/>
      <c r="R17" s="54"/>
      <c r="S17" s="54"/>
    </row>
    <row r="18" spans="1:19" ht="21" customHeight="1" x14ac:dyDescent="0.2">
      <c r="A18" s="38"/>
      <c r="B18" s="58"/>
      <c r="C18" s="55"/>
      <c r="D18" s="57"/>
      <c r="E18" s="38"/>
      <c r="F18" s="89"/>
      <c r="G18" s="42"/>
      <c r="H18" s="42"/>
      <c r="I18" s="89"/>
      <c r="J18" s="55"/>
      <c r="K18" s="57"/>
      <c r="L18" s="38"/>
      <c r="M18" s="89"/>
      <c r="N18" s="42"/>
      <c r="O18" s="50"/>
      <c r="P18" s="50"/>
      <c r="Q18" s="50"/>
      <c r="R18" s="54"/>
      <c r="S18" s="54"/>
    </row>
    <row r="19" spans="1:19" ht="21" customHeight="1" x14ac:dyDescent="0.2">
      <c r="A19" s="38"/>
      <c r="B19" s="58"/>
      <c r="C19" s="55"/>
      <c r="D19" s="57"/>
      <c r="E19" s="38"/>
      <c r="F19" s="89"/>
      <c r="G19" s="42"/>
      <c r="H19" s="42"/>
      <c r="I19" s="89"/>
      <c r="J19" s="55"/>
      <c r="K19" s="57"/>
      <c r="L19" s="38"/>
      <c r="M19" s="89"/>
      <c r="N19" s="42"/>
      <c r="O19" s="50"/>
      <c r="P19" s="50"/>
      <c r="Q19" s="50"/>
      <c r="R19" s="54"/>
      <c r="S19" s="54"/>
    </row>
    <row r="20" spans="1:19" ht="21" customHeight="1" x14ac:dyDescent="0.2">
      <c r="A20" s="38"/>
      <c r="B20" s="58"/>
      <c r="C20" s="55"/>
      <c r="D20" s="57"/>
      <c r="E20" s="38"/>
      <c r="F20" s="89"/>
      <c r="G20" s="42"/>
      <c r="H20" s="42"/>
      <c r="I20" s="89"/>
      <c r="J20" s="55"/>
      <c r="K20" s="57"/>
      <c r="L20" s="38"/>
      <c r="M20" s="89"/>
      <c r="N20" s="42"/>
      <c r="O20" s="50"/>
      <c r="P20" s="50"/>
      <c r="Q20" s="50"/>
      <c r="R20" s="54"/>
      <c r="S20" s="54"/>
    </row>
    <row r="21" spans="1:19" ht="21" customHeight="1" x14ac:dyDescent="0.2">
      <c r="A21" s="38"/>
      <c r="B21" s="58"/>
      <c r="C21" s="55"/>
      <c r="D21" s="57"/>
      <c r="E21" s="38"/>
      <c r="F21" s="89"/>
      <c r="G21" s="42"/>
      <c r="H21" s="42"/>
      <c r="I21" s="89"/>
      <c r="J21" s="55"/>
      <c r="K21" s="57"/>
      <c r="L21" s="38"/>
      <c r="M21" s="89"/>
      <c r="N21" s="42"/>
      <c r="O21" s="50"/>
      <c r="P21" s="50"/>
      <c r="Q21" s="50"/>
      <c r="R21" s="54"/>
      <c r="S21" s="54"/>
    </row>
    <row r="22" spans="1:19" ht="21" customHeight="1" x14ac:dyDescent="0.2">
      <c r="A22" s="38"/>
      <c r="B22" s="58"/>
      <c r="C22" s="55"/>
      <c r="D22" s="57"/>
      <c r="E22" s="38"/>
      <c r="F22" s="89"/>
      <c r="G22" s="42"/>
      <c r="H22" s="42"/>
      <c r="I22" s="89"/>
      <c r="J22" s="55"/>
      <c r="K22" s="57"/>
      <c r="L22" s="38"/>
      <c r="M22" s="89"/>
      <c r="N22" s="42"/>
      <c r="O22" s="50"/>
      <c r="P22" s="50"/>
      <c r="Q22" s="50"/>
      <c r="R22" s="54"/>
      <c r="S22" s="54"/>
    </row>
    <row r="23" spans="1:19" ht="21" customHeight="1" x14ac:dyDescent="0.2">
      <c r="A23" s="38"/>
      <c r="B23" s="58"/>
      <c r="C23" s="55"/>
      <c r="D23" s="57"/>
      <c r="E23" s="38"/>
      <c r="F23" s="89"/>
      <c r="G23" s="42"/>
      <c r="H23" s="42"/>
      <c r="I23" s="89"/>
      <c r="J23" s="55"/>
      <c r="K23" s="57"/>
      <c r="L23" s="38"/>
      <c r="M23" s="89"/>
      <c r="N23" s="42"/>
      <c r="O23" s="50"/>
      <c r="P23" s="50"/>
      <c r="Q23" s="50"/>
      <c r="R23" s="54"/>
      <c r="S23" s="54"/>
    </row>
    <row r="24" spans="1:19" ht="21" customHeight="1" x14ac:dyDescent="0.2">
      <c r="A24" s="38"/>
      <c r="B24" s="58"/>
      <c r="C24" s="55"/>
      <c r="D24" s="57"/>
      <c r="E24" s="38"/>
      <c r="F24" s="89"/>
      <c r="G24" s="42"/>
      <c r="H24" s="42"/>
      <c r="I24" s="89"/>
      <c r="J24" s="55"/>
      <c r="K24" s="57"/>
      <c r="L24" s="38"/>
      <c r="M24" s="89"/>
      <c r="N24" s="42"/>
      <c r="O24" s="50"/>
      <c r="P24" s="50"/>
      <c r="Q24" s="50"/>
      <c r="R24" s="54"/>
      <c r="S24" s="54"/>
    </row>
    <row r="25" spans="1:19" ht="21" customHeight="1" x14ac:dyDescent="0.2">
      <c r="A25" s="38"/>
      <c r="B25" s="58"/>
      <c r="C25" s="55"/>
      <c r="D25" s="57"/>
      <c r="E25" s="38"/>
      <c r="F25" s="89"/>
      <c r="G25" s="42"/>
      <c r="H25" s="42"/>
      <c r="I25" s="89"/>
      <c r="J25" s="55"/>
      <c r="K25" s="57"/>
      <c r="L25" s="38"/>
      <c r="M25" s="89"/>
      <c r="N25" s="42"/>
      <c r="O25" s="50"/>
      <c r="P25" s="50"/>
      <c r="Q25" s="50"/>
      <c r="R25" s="54"/>
      <c r="S25" s="54"/>
    </row>
    <row r="26" spans="1:19" ht="21" customHeight="1" x14ac:dyDescent="0.2">
      <c r="A26" s="38"/>
      <c r="B26" s="58"/>
      <c r="C26" s="55"/>
      <c r="D26" s="57"/>
      <c r="E26" s="38"/>
      <c r="F26" s="89"/>
      <c r="G26" s="42"/>
      <c r="H26" s="42"/>
      <c r="I26" s="89"/>
      <c r="J26" s="55"/>
      <c r="K26" s="57"/>
      <c r="L26" s="38"/>
      <c r="M26" s="89"/>
      <c r="N26" s="42"/>
      <c r="O26" s="50"/>
      <c r="P26" s="50"/>
      <c r="Q26" s="50"/>
      <c r="R26" s="54"/>
      <c r="S26" s="55"/>
    </row>
    <row r="27" spans="1:19" ht="21" customHeight="1" x14ac:dyDescent="0.2">
      <c r="A27" s="38"/>
      <c r="B27" s="27"/>
      <c r="C27" s="55"/>
      <c r="D27" s="57"/>
      <c r="E27" s="38"/>
      <c r="F27" s="89"/>
      <c r="G27" s="42"/>
      <c r="H27" s="42"/>
      <c r="I27" s="89"/>
      <c r="J27" s="55"/>
      <c r="K27" s="57"/>
      <c r="L27" s="38"/>
      <c r="M27" s="89"/>
      <c r="N27" s="42"/>
      <c r="O27" s="50"/>
      <c r="P27" s="50"/>
      <c r="Q27" s="50"/>
      <c r="R27" s="54"/>
      <c r="S27" s="55"/>
    </row>
    <row r="28" spans="1:19" ht="21" customHeight="1" x14ac:dyDescent="0.2">
      <c r="A28" s="38"/>
      <c r="B28" s="58"/>
      <c r="C28" s="55"/>
      <c r="D28" s="57"/>
      <c r="E28" s="38"/>
      <c r="F28" s="89"/>
      <c r="G28" s="42"/>
      <c r="H28" s="42"/>
      <c r="I28" s="89"/>
      <c r="J28" s="55"/>
      <c r="K28" s="57"/>
      <c r="L28" s="38"/>
      <c r="M28" s="89"/>
      <c r="N28" s="42"/>
      <c r="O28" s="50"/>
      <c r="P28" s="50"/>
      <c r="Q28" s="50"/>
      <c r="R28" s="54"/>
      <c r="S28" s="55"/>
    </row>
    <row r="29" spans="1:19" ht="21" customHeight="1" x14ac:dyDescent="0.2">
      <c r="A29" s="38"/>
      <c r="B29" s="58"/>
      <c r="C29" s="55"/>
      <c r="D29" s="57"/>
      <c r="E29" s="38"/>
      <c r="F29" s="89"/>
      <c r="G29" s="42"/>
      <c r="H29" s="42"/>
      <c r="I29" s="89"/>
      <c r="J29" s="55"/>
      <c r="K29" s="57"/>
      <c r="L29" s="38"/>
      <c r="M29" s="89"/>
      <c r="N29" s="42"/>
      <c r="O29" s="50"/>
      <c r="P29" s="50"/>
      <c r="Q29" s="50"/>
      <c r="R29" s="54"/>
      <c r="S29" s="55"/>
    </row>
    <row r="30" spans="1:19" ht="21" customHeight="1" x14ac:dyDescent="0.2">
      <c r="A30" s="38"/>
      <c r="B30" s="27"/>
      <c r="C30" s="55"/>
      <c r="D30" s="57"/>
      <c r="E30" s="38"/>
      <c r="F30" s="89"/>
      <c r="G30" s="42"/>
      <c r="H30" s="42"/>
      <c r="I30" s="89"/>
      <c r="J30" s="55"/>
      <c r="K30" s="57"/>
      <c r="L30" s="38"/>
      <c r="M30" s="89"/>
      <c r="N30" s="42"/>
      <c r="O30" s="50"/>
      <c r="P30" s="50"/>
      <c r="Q30" s="50"/>
      <c r="R30" s="54"/>
      <c r="S30" s="55"/>
    </row>
    <row r="31" spans="1:19" ht="21" customHeight="1" x14ac:dyDescent="0.2">
      <c r="A31" s="38"/>
      <c r="B31" s="58"/>
      <c r="C31" s="55"/>
      <c r="D31" s="57"/>
      <c r="E31" s="38"/>
      <c r="F31" s="89"/>
      <c r="G31" s="42"/>
      <c r="H31" s="42"/>
      <c r="I31" s="89"/>
      <c r="J31" s="55"/>
      <c r="K31" s="57"/>
      <c r="L31" s="38"/>
      <c r="M31" s="89"/>
      <c r="N31" s="42"/>
      <c r="O31" s="50"/>
      <c r="P31" s="50"/>
      <c r="Q31" s="50"/>
      <c r="R31" s="54"/>
      <c r="S31" s="55"/>
    </row>
    <row r="32" spans="1:19" ht="21" customHeight="1" x14ac:dyDescent="0.2">
      <c r="A32" s="38"/>
      <c r="B32" s="58"/>
      <c r="C32" s="55"/>
      <c r="D32" s="57"/>
      <c r="E32" s="38"/>
      <c r="F32" s="89"/>
      <c r="G32" s="42"/>
      <c r="H32" s="42"/>
      <c r="I32" s="89"/>
      <c r="J32" s="55"/>
      <c r="K32" s="57"/>
      <c r="L32" s="38"/>
      <c r="M32" s="89"/>
      <c r="N32" s="42"/>
      <c r="O32" s="50"/>
      <c r="P32" s="50"/>
      <c r="Q32" s="50"/>
      <c r="R32" s="54"/>
      <c r="S32" s="55"/>
    </row>
    <row r="33" spans="1:19" ht="21" customHeight="1" x14ac:dyDescent="0.2">
      <c r="A33" s="38"/>
      <c r="B33" s="58"/>
      <c r="C33" s="55"/>
      <c r="D33" s="57"/>
      <c r="E33" s="38"/>
      <c r="F33" s="89"/>
      <c r="G33" s="42"/>
      <c r="H33" s="42"/>
      <c r="I33" s="89"/>
      <c r="J33" s="55"/>
      <c r="K33" s="57"/>
      <c r="L33" s="38"/>
      <c r="M33" s="89"/>
      <c r="N33" s="42"/>
      <c r="O33" s="50"/>
      <c r="P33" s="50"/>
      <c r="Q33" s="50"/>
      <c r="R33" s="54"/>
      <c r="S33" s="55"/>
    </row>
    <row r="34" spans="1:19" ht="21" customHeight="1" x14ac:dyDescent="0.2">
      <c r="A34" s="38"/>
      <c r="B34" s="58"/>
      <c r="C34" s="55"/>
      <c r="D34" s="57"/>
      <c r="E34" s="38"/>
      <c r="F34" s="89"/>
      <c r="G34" s="42"/>
      <c r="H34" s="42"/>
      <c r="I34" s="89"/>
      <c r="J34" s="55"/>
      <c r="K34" s="57"/>
      <c r="L34" s="38"/>
      <c r="M34" s="89"/>
      <c r="N34" s="42"/>
      <c r="O34" s="50"/>
      <c r="P34" s="50"/>
      <c r="Q34" s="50"/>
      <c r="R34" s="54"/>
      <c r="S34" s="55"/>
    </row>
    <row r="35" spans="1:19" ht="21" customHeight="1" x14ac:dyDescent="0.2">
      <c r="A35" s="39"/>
      <c r="B35" s="58"/>
      <c r="C35" s="55"/>
      <c r="D35" s="57"/>
      <c r="E35" s="38"/>
      <c r="F35" s="89"/>
      <c r="G35" s="42"/>
      <c r="H35" s="42"/>
      <c r="I35" s="89"/>
      <c r="J35" s="55"/>
      <c r="K35" s="57"/>
      <c r="L35" s="38"/>
      <c r="M35" s="89"/>
      <c r="N35" s="42"/>
      <c r="O35" s="50"/>
      <c r="P35" s="50"/>
      <c r="Q35" s="50"/>
      <c r="R35" s="54"/>
      <c r="S35" s="55"/>
    </row>
    <row r="36" spans="1:19" ht="21" customHeight="1" x14ac:dyDescent="0.2">
      <c r="A36" s="39"/>
      <c r="B36" s="58"/>
      <c r="C36" s="55"/>
      <c r="D36" s="57"/>
      <c r="E36" s="38"/>
      <c r="F36" s="89"/>
      <c r="G36" s="42"/>
      <c r="H36" s="42"/>
      <c r="I36" s="89"/>
      <c r="J36" s="55"/>
      <c r="K36" s="57"/>
      <c r="L36" s="38"/>
      <c r="M36" s="89"/>
      <c r="N36" s="42"/>
      <c r="O36" s="50"/>
      <c r="P36" s="50"/>
      <c r="Q36" s="50"/>
      <c r="R36" s="54"/>
      <c r="S36" s="54"/>
    </row>
    <row r="37" spans="1:19" ht="21" customHeight="1" x14ac:dyDescent="0.2">
      <c r="A37" s="38"/>
      <c r="B37" s="58"/>
      <c r="C37" s="55"/>
      <c r="D37" s="57"/>
      <c r="E37" s="38"/>
      <c r="F37" s="89"/>
      <c r="G37" s="42"/>
      <c r="H37" s="42"/>
      <c r="I37" s="89"/>
      <c r="J37" s="55"/>
      <c r="K37" s="57"/>
      <c r="L37" s="38"/>
      <c r="M37" s="89"/>
      <c r="N37" s="42"/>
      <c r="O37" s="50"/>
      <c r="P37" s="50"/>
      <c r="Q37" s="50"/>
      <c r="R37" s="54"/>
      <c r="S37" s="54"/>
    </row>
    <row r="38" spans="1:19" ht="21" customHeight="1" x14ac:dyDescent="0.2">
      <c r="A38" s="38"/>
      <c r="B38" s="58"/>
      <c r="C38" s="55"/>
      <c r="D38" s="57"/>
      <c r="E38" s="38"/>
      <c r="F38" s="89"/>
      <c r="G38" s="42"/>
      <c r="H38" s="42"/>
      <c r="I38" s="89"/>
      <c r="J38" s="55"/>
      <c r="K38" s="57"/>
      <c r="L38" s="38"/>
      <c r="M38" s="89"/>
      <c r="N38" s="42"/>
      <c r="O38" s="50"/>
      <c r="P38" s="50"/>
      <c r="Q38" s="50"/>
      <c r="R38" s="54"/>
      <c r="S38" s="54"/>
    </row>
    <row r="39" spans="1:19" ht="21" customHeight="1" x14ac:dyDescent="0.2">
      <c r="A39" s="38"/>
      <c r="B39" s="58"/>
      <c r="C39" s="55"/>
      <c r="D39" s="57"/>
      <c r="E39" s="38"/>
      <c r="F39" s="89"/>
      <c r="G39" s="42"/>
      <c r="H39" s="42"/>
      <c r="I39" s="89"/>
      <c r="J39" s="55"/>
      <c r="K39" s="57"/>
      <c r="L39" s="38"/>
      <c r="M39" s="89"/>
      <c r="N39" s="42"/>
      <c r="O39" s="50"/>
      <c r="P39" s="50"/>
      <c r="Q39" s="50"/>
      <c r="R39" s="54"/>
      <c r="S39" s="54"/>
    </row>
    <row r="40" spans="1:19" ht="21" customHeight="1" x14ac:dyDescent="0.2">
      <c r="A40" s="39"/>
      <c r="B40" s="58"/>
      <c r="C40" s="55"/>
      <c r="D40" s="57"/>
      <c r="E40" s="38"/>
      <c r="F40" s="89"/>
      <c r="G40" s="42"/>
      <c r="H40" s="42"/>
      <c r="I40" s="89"/>
      <c r="J40" s="55"/>
      <c r="K40" s="57"/>
      <c r="L40" s="38"/>
      <c r="M40" s="89"/>
      <c r="N40" s="42"/>
      <c r="O40" s="50"/>
      <c r="P40" s="50"/>
      <c r="Q40" s="50"/>
      <c r="R40" s="54"/>
      <c r="S40" s="54"/>
    </row>
    <row r="41" spans="1:19" ht="21" customHeight="1" x14ac:dyDescent="0.2">
      <c r="A41" s="39"/>
      <c r="B41" s="58"/>
      <c r="C41" s="55"/>
      <c r="D41" s="57"/>
      <c r="E41" s="38"/>
      <c r="F41" s="89"/>
      <c r="G41" s="42"/>
      <c r="H41" s="42"/>
      <c r="I41" s="89"/>
      <c r="J41" s="55"/>
      <c r="K41" s="57"/>
      <c r="L41" s="38"/>
      <c r="M41" s="89"/>
      <c r="N41" s="42"/>
      <c r="O41" s="50"/>
      <c r="P41" s="50"/>
      <c r="Q41" s="50"/>
      <c r="R41" s="54"/>
      <c r="S41" s="54"/>
    </row>
    <row r="42" spans="1:19" ht="21" customHeight="1" x14ac:dyDescent="0.2">
      <c r="A42" s="39"/>
      <c r="B42" s="58"/>
      <c r="C42" s="55"/>
      <c r="D42" s="57"/>
      <c r="E42" s="38"/>
      <c r="F42" s="89"/>
      <c r="G42" s="42"/>
      <c r="H42" s="42"/>
      <c r="I42" s="89"/>
      <c r="J42" s="55"/>
      <c r="K42" s="57"/>
      <c r="L42" s="38"/>
      <c r="M42" s="89"/>
      <c r="N42" s="42"/>
      <c r="O42" s="50"/>
      <c r="P42" s="50"/>
      <c r="Q42" s="50"/>
      <c r="R42" s="54"/>
      <c r="S42" s="54"/>
    </row>
    <row r="43" spans="1:19" ht="21" customHeight="1" x14ac:dyDescent="0.2">
      <c r="A43" s="39"/>
      <c r="B43" s="58"/>
      <c r="C43" s="55"/>
      <c r="D43" s="57"/>
      <c r="E43" s="38"/>
      <c r="F43" s="89"/>
      <c r="G43" s="42"/>
      <c r="H43" s="42"/>
      <c r="I43" s="89"/>
      <c r="J43" s="55"/>
      <c r="K43" s="57"/>
      <c r="L43" s="38"/>
      <c r="M43" s="89"/>
      <c r="N43" s="42"/>
      <c r="O43" s="50"/>
      <c r="P43" s="50"/>
      <c r="Q43" s="50"/>
      <c r="R43" s="54"/>
      <c r="S43" s="54"/>
    </row>
    <row r="44" spans="1:19" ht="21" customHeight="1" x14ac:dyDescent="0.2">
      <c r="A44" s="40"/>
      <c r="B44" s="58"/>
      <c r="C44" s="55"/>
      <c r="D44" s="57"/>
      <c r="E44" s="38"/>
      <c r="F44" s="89"/>
      <c r="G44" s="42"/>
      <c r="H44" s="42"/>
      <c r="I44" s="89"/>
      <c r="J44" s="55"/>
      <c r="K44" s="57"/>
      <c r="L44" s="38"/>
      <c r="M44" s="89"/>
      <c r="N44" s="42"/>
      <c r="O44" s="50"/>
      <c r="P44" s="50"/>
      <c r="Q44" s="50"/>
      <c r="R44" s="55"/>
      <c r="S44" s="54"/>
    </row>
    <row r="45" spans="1:19" ht="21" customHeight="1" x14ac:dyDescent="0.2">
      <c r="A45" s="40"/>
      <c r="B45" s="58"/>
      <c r="C45" s="55"/>
      <c r="D45" s="57"/>
      <c r="E45" s="38"/>
      <c r="F45" s="89"/>
      <c r="G45" s="42"/>
      <c r="H45" s="42"/>
      <c r="I45" s="89"/>
      <c r="J45" s="55"/>
      <c r="K45" s="57"/>
      <c r="L45" s="38"/>
      <c r="M45" s="89"/>
      <c r="N45" s="42"/>
      <c r="O45" s="50"/>
      <c r="P45" s="50"/>
      <c r="Q45" s="50"/>
      <c r="R45" s="55"/>
      <c r="S45" s="54"/>
    </row>
    <row r="46" spans="1:19" ht="21" customHeight="1" x14ac:dyDescent="0.2">
      <c r="A46" s="40"/>
      <c r="B46" s="58"/>
      <c r="C46" s="55"/>
      <c r="D46" s="57"/>
      <c r="E46" s="38"/>
      <c r="F46" s="89"/>
      <c r="G46" s="42"/>
      <c r="H46" s="42"/>
      <c r="I46" s="89"/>
      <c r="J46" s="55"/>
      <c r="K46" s="57"/>
      <c r="L46" s="38"/>
      <c r="M46" s="89"/>
      <c r="N46" s="42"/>
      <c r="O46" s="50"/>
      <c r="P46" s="50"/>
      <c r="Q46" s="50"/>
      <c r="R46" s="55"/>
      <c r="S46" s="54"/>
    </row>
    <row r="47" spans="1:19" ht="21" customHeight="1" x14ac:dyDescent="0.2">
      <c r="A47" s="38"/>
      <c r="B47" s="52"/>
      <c r="C47" s="59"/>
      <c r="D47" s="43"/>
      <c r="E47" s="38"/>
      <c r="F47" s="89"/>
      <c r="G47" s="42"/>
      <c r="H47" s="42"/>
      <c r="I47" s="89"/>
      <c r="J47" s="59"/>
      <c r="K47" s="43"/>
      <c r="L47" s="38"/>
      <c r="M47" s="89"/>
      <c r="N47" s="42"/>
      <c r="O47" s="50"/>
      <c r="P47" s="50"/>
      <c r="Q47" s="50"/>
      <c r="R47" s="54"/>
      <c r="S47" s="54"/>
    </row>
    <row r="48" spans="1:19" ht="21" customHeight="1" x14ac:dyDescent="0.2">
      <c r="A48" s="38"/>
      <c r="B48" s="58"/>
      <c r="C48" s="55"/>
      <c r="D48" s="57"/>
      <c r="E48" s="38"/>
      <c r="F48" s="89"/>
      <c r="G48" s="42"/>
      <c r="H48" s="42"/>
      <c r="I48" s="89"/>
      <c r="J48" s="55"/>
      <c r="K48" s="57"/>
      <c r="L48" s="38"/>
      <c r="M48" s="89"/>
      <c r="N48" s="42"/>
      <c r="O48" s="50"/>
      <c r="P48" s="50"/>
      <c r="Q48" s="50"/>
      <c r="R48" s="54"/>
      <c r="S48" s="54"/>
    </row>
    <row r="49" spans="1:19" ht="21" customHeight="1" x14ac:dyDescent="0.2">
      <c r="A49" s="38"/>
      <c r="B49" s="58"/>
      <c r="C49" s="55"/>
      <c r="D49" s="57"/>
      <c r="E49" s="38"/>
      <c r="F49" s="89"/>
      <c r="G49" s="42"/>
      <c r="H49" s="42"/>
      <c r="I49" s="89"/>
      <c r="J49" s="55"/>
      <c r="K49" s="57"/>
      <c r="L49" s="38"/>
      <c r="M49" s="89"/>
      <c r="N49" s="42"/>
      <c r="O49" s="50"/>
      <c r="P49" s="50"/>
      <c r="Q49" s="50"/>
      <c r="R49" s="54"/>
      <c r="S49" s="54"/>
    </row>
    <row r="50" spans="1:19" ht="21" customHeight="1" x14ac:dyDescent="0.2">
      <c r="A50" s="38"/>
      <c r="B50" s="58"/>
      <c r="C50" s="55"/>
      <c r="D50" s="57"/>
      <c r="E50" s="38"/>
      <c r="F50" s="89"/>
      <c r="G50" s="42"/>
      <c r="H50" s="42"/>
      <c r="I50" s="89"/>
      <c r="J50" s="55"/>
      <c r="K50" s="57"/>
      <c r="L50" s="38"/>
      <c r="M50" s="89"/>
      <c r="N50" s="42"/>
      <c r="O50" s="50"/>
      <c r="P50" s="50"/>
      <c r="Q50" s="50"/>
      <c r="R50" s="54"/>
      <c r="S50" s="54"/>
    </row>
    <row r="51" spans="1:19" ht="21" customHeight="1" x14ac:dyDescent="0.2">
      <c r="A51" s="38"/>
      <c r="B51" s="58"/>
      <c r="C51" s="55"/>
      <c r="D51" s="57"/>
      <c r="E51" s="38"/>
      <c r="F51" s="89"/>
      <c r="G51" s="42"/>
      <c r="H51" s="42"/>
      <c r="I51" s="89"/>
      <c r="J51" s="55"/>
      <c r="K51" s="57"/>
      <c r="L51" s="38"/>
      <c r="M51" s="89"/>
      <c r="N51" s="42"/>
      <c r="O51" s="50"/>
      <c r="P51" s="50"/>
      <c r="Q51" s="50"/>
      <c r="R51" s="54"/>
      <c r="S51" s="54"/>
    </row>
    <row r="52" spans="1:19" ht="21" customHeight="1" x14ac:dyDescent="0.2">
      <c r="A52" s="38"/>
      <c r="B52" s="58"/>
      <c r="C52" s="55"/>
      <c r="D52" s="57"/>
      <c r="E52" s="38"/>
      <c r="F52" s="89"/>
      <c r="G52" s="42"/>
      <c r="H52" s="42"/>
      <c r="I52" s="89"/>
      <c r="J52" s="55"/>
      <c r="K52" s="57"/>
      <c r="L52" s="38"/>
      <c r="M52" s="89"/>
      <c r="N52" s="42"/>
      <c r="O52" s="50"/>
      <c r="P52" s="50"/>
      <c r="Q52" s="50"/>
      <c r="R52" s="54"/>
      <c r="S52" s="54"/>
    </row>
    <row r="53" spans="1:19" ht="21" customHeight="1" x14ac:dyDescent="0.2">
      <c r="A53" s="38"/>
      <c r="B53" s="58"/>
      <c r="C53" s="55"/>
      <c r="D53" s="57"/>
      <c r="E53" s="38"/>
      <c r="F53" s="89"/>
      <c r="G53" s="42"/>
      <c r="H53" s="42"/>
      <c r="I53" s="89"/>
      <c r="J53" s="55"/>
      <c r="K53" s="57"/>
      <c r="L53" s="38"/>
      <c r="M53" s="89"/>
      <c r="N53" s="42"/>
      <c r="O53" s="50"/>
      <c r="P53" s="50"/>
      <c r="Q53" s="50"/>
      <c r="R53" s="54"/>
      <c r="S53" s="54"/>
    </row>
    <row r="54" spans="1:19" ht="21" customHeight="1" x14ac:dyDescent="0.2">
      <c r="A54" s="38"/>
      <c r="B54" s="58"/>
      <c r="C54" s="55"/>
      <c r="D54" s="57"/>
      <c r="E54" s="38"/>
      <c r="F54" s="89"/>
      <c r="G54" s="42"/>
      <c r="H54" s="42"/>
      <c r="I54" s="89"/>
      <c r="J54" s="55"/>
      <c r="K54" s="57"/>
      <c r="L54" s="38"/>
      <c r="M54" s="89"/>
      <c r="N54" s="42"/>
      <c r="O54" s="50"/>
      <c r="P54" s="50"/>
      <c r="Q54" s="50"/>
      <c r="R54" s="54"/>
      <c r="S54" s="54"/>
    </row>
    <row r="55" spans="1:19" ht="21" customHeight="1" x14ac:dyDescent="0.2">
      <c r="A55" s="38"/>
      <c r="B55" s="58"/>
      <c r="C55" s="55"/>
      <c r="D55" s="57"/>
      <c r="E55" s="38"/>
      <c r="F55" s="89"/>
      <c r="G55" s="42"/>
      <c r="H55" s="42"/>
      <c r="I55" s="89"/>
      <c r="J55" s="55"/>
      <c r="K55" s="57"/>
      <c r="L55" s="38"/>
      <c r="M55" s="89"/>
      <c r="N55" s="42"/>
      <c r="O55" s="50"/>
      <c r="P55" s="50"/>
      <c r="Q55" s="50"/>
      <c r="R55" s="54"/>
      <c r="S55" s="54"/>
    </row>
    <row r="56" spans="1:19" ht="21" customHeight="1" x14ac:dyDescent="0.2">
      <c r="A56" s="38"/>
      <c r="B56" s="58"/>
      <c r="C56" s="55"/>
      <c r="D56" s="57"/>
      <c r="E56" s="38"/>
      <c r="F56" s="89"/>
      <c r="G56" s="42"/>
      <c r="H56" s="42"/>
      <c r="I56" s="89"/>
      <c r="J56" s="55"/>
      <c r="K56" s="57"/>
      <c r="L56" s="38"/>
      <c r="M56" s="89"/>
      <c r="N56" s="42"/>
      <c r="O56" s="50"/>
      <c r="P56" s="50"/>
      <c r="Q56" s="50"/>
      <c r="R56" s="54"/>
      <c r="S56" s="54"/>
    </row>
    <row r="57" spans="1:19" ht="21" customHeight="1" x14ac:dyDescent="0.2">
      <c r="A57" s="38"/>
      <c r="B57" s="58"/>
      <c r="C57" s="55"/>
      <c r="D57" s="57"/>
      <c r="E57" s="38"/>
      <c r="F57" s="89"/>
      <c r="G57" s="42"/>
      <c r="H57" s="42"/>
      <c r="I57" s="89"/>
      <c r="J57" s="55"/>
      <c r="K57" s="57"/>
      <c r="L57" s="38"/>
      <c r="M57" s="89"/>
      <c r="N57" s="42"/>
      <c r="O57" s="50"/>
      <c r="P57" s="50"/>
      <c r="Q57" s="50"/>
      <c r="R57" s="54"/>
      <c r="S57" s="54"/>
    </row>
    <row r="58" spans="1:19" ht="21" customHeight="1" x14ac:dyDescent="0.2">
      <c r="A58" s="41"/>
      <c r="B58" s="58"/>
      <c r="C58" s="53"/>
      <c r="D58" s="56"/>
      <c r="E58" s="38"/>
      <c r="F58" s="89"/>
      <c r="G58" s="42"/>
      <c r="H58" s="42"/>
      <c r="I58" s="89"/>
      <c r="J58" s="53"/>
      <c r="K58" s="56"/>
      <c r="L58" s="38"/>
      <c r="M58" s="89"/>
      <c r="N58" s="42"/>
      <c r="O58" s="50"/>
      <c r="P58" s="50"/>
      <c r="Q58" s="50"/>
      <c r="R58" s="54"/>
      <c r="S58" s="55"/>
    </row>
    <row r="59" spans="1:19" ht="21" customHeight="1" x14ac:dyDescent="0.2">
      <c r="A59" s="36"/>
      <c r="B59" s="60"/>
      <c r="C59" s="61"/>
      <c r="D59" s="62"/>
      <c r="E59" s="38"/>
      <c r="F59" s="89"/>
      <c r="G59" s="42"/>
      <c r="H59" s="42"/>
      <c r="I59" s="89"/>
      <c r="J59" s="61"/>
      <c r="K59" s="62"/>
      <c r="L59" s="38"/>
      <c r="M59" s="89"/>
      <c r="N59" s="89"/>
      <c r="O59" s="50"/>
      <c r="P59" s="50"/>
      <c r="Q59" s="50"/>
      <c r="R59" s="54"/>
      <c r="S59" s="55"/>
    </row>
    <row r="60" spans="1:19" ht="21" customHeight="1" x14ac:dyDescent="0.2">
      <c r="A60" s="37"/>
      <c r="B60" s="52"/>
      <c r="C60" s="59"/>
      <c r="D60" s="43"/>
      <c r="E60" s="38"/>
      <c r="F60" s="89"/>
      <c r="G60" s="42"/>
      <c r="H60" s="42"/>
      <c r="I60" s="89"/>
      <c r="J60" s="59"/>
      <c r="K60" s="43"/>
      <c r="L60" s="38"/>
      <c r="M60" s="89"/>
      <c r="N60" s="42"/>
      <c r="O60" s="50"/>
      <c r="P60" s="50"/>
      <c r="Q60" s="50"/>
      <c r="R60" s="54"/>
      <c r="S60" s="55"/>
    </row>
    <row r="61" spans="1:19" ht="21" customHeight="1" x14ac:dyDescent="0.2">
      <c r="A61" s="37"/>
      <c r="B61" s="52"/>
      <c r="C61" s="59"/>
      <c r="D61" s="43"/>
      <c r="E61" s="38"/>
      <c r="F61" s="89"/>
      <c r="G61" s="42"/>
      <c r="H61" s="42"/>
      <c r="I61" s="89"/>
      <c r="J61" s="59"/>
      <c r="K61" s="43"/>
      <c r="L61" s="38"/>
      <c r="M61" s="89"/>
      <c r="N61" s="42"/>
      <c r="O61" s="50"/>
      <c r="P61" s="50"/>
      <c r="Q61" s="50"/>
      <c r="R61" s="54"/>
      <c r="S61" s="55"/>
    </row>
    <row r="62" spans="1:19" ht="21" customHeight="1" x14ac:dyDescent="0.2">
      <c r="A62" s="42"/>
      <c r="B62" s="58"/>
      <c r="C62" s="55"/>
      <c r="D62" s="57"/>
      <c r="E62" s="38"/>
      <c r="F62" s="89"/>
      <c r="G62" s="42"/>
      <c r="H62" s="42"/>
      <c r="I62" s="89"/>
      <c r="J62" s="55"/>
      <c r="K62" s="57"/>
      <c r="L62" s="38"/>
      <c r="M62" s="89"/>
      <c r="N62" s="42"/>
      <c r="O62" s="50"/>
      <c r="P62" s="50"/>
      <c r="Q62" s="50"/>
      <c r="R62" s="54"/>
      <c r="S62" s="55"/>
    </row>
    <row r="63" spans="1:19" ht="21" customHeight="1" x14ac:dyDescent="0.2">
      <c r="A63" s="42"/>
      <c r="B63" s="58"/>
      <c r="C63" s="55"/>
      <c r="D63" s="57"/>
      <c r="E63" s="38"/>
      <c r="F63" s="89"/>
      <c r="G63" s="42"/>
      <c r="H63" s="42"/>
      <c r="I63" s="89"/>
      <c r="J63" s="55"/>
      <c r="K63" s="57"/>
      <c r="L63" s="38"/>
      <c r="M63" s="89"/>
      <c r="N63" s="42"/>
      <c r="O63" s="50"/>
      <c r="P63" s="50"/>
      <c r="Q63" s="50"/>
      <c r="R63" s="54"/>
      <c r="S63" s="55"/>
    </row>
    <row r="64" spans="1:19" ht="21" customHeight="1" x14ac:dyDescent="0.2">
      <c r="A64" s="42"/>
      <c r="B64" s="58"/>
      <c r="C64" s="55"/>
      <c r="D64" s="57"/>
      <c r="E64" s="38"/>
      <c r="F64" s="89"/>
      <c r="G64" s="42"/>
      <c r="H64" s="42"/>
      <c r="I64" s="89"/>
      <c r="J64" s="55"/>
      <c r="K64" s="57"/>
      <c r="L64" s="38"/>
      <c r="M64" s="89"/>
      <c r="N64" s="42"/>
      <c r="O64" s="50"/>
      <c r="P64" s="50"/>
      <c r="Q64" s="50"/>
      <c r="R64" s="54"/>
      <c r="S64" s="55"/>
    </row>
    <row r="65" spans="1:19" ht="21" customHeight="1" x14ac:dyDescent="0.2">
      <c r="A65" s="42"/>
      <c r="B65" s="58"/>
      <c r="C65" s="55"/>
      <c r="D65" s="57"/>
      <c r="E65" s="38"/>
      <c r="F65" s="89"/>
      <c r="G65" s="42"/>
      <c r="H65" s="42"/>
      <c r="I65" s="89"/>
      <c r="J65" s="55"/>
      <c r="K65" s="57"/>
      <c r="L65" s="38"/>
      <c r="M65" s="89"/>
      <c r="N65" s="42"/>
      <c r="O65" s="42"/>
      <c r="P65" s="50"/>
      <c r="Q65" s="50"/>
      <c r="R65" s="54"/>
      <c r="S65" s="55"/>
    </row>
    <row r="66" spans="1:19" ht="21" customHeight="1" x14ac:dyDescent="0.2">
      <c r="A66" s="42"/>
      <c r="B66" s="58"/>
      <c r="C66" s="55"/>
      <c r="D66" s="57"/>
      <c r="E66" s="38"/>
      <c r="F66" s="89"/>
      <c r="G66" s="42"/>
      <c r="H66" s="42"/>
      <c r="I66" s="89"/>
      <c r="J66" s="55"/>
      <c r="K66" s="57"/>
      <c r="L66" s="38"/>
      <c r="M66" s="89"/>
      <c r="N66" s="42"/>
      <c r="O66" s="42"/>
      <c r="P66" s="50"/>
      <c r="Q66" s="50"/>
      <c r="R66" s="54"/>
      <c r="S66" s="55"/>
    </row>
    <row r="67" spans="1:19" ht="21" customHeight="1" x14ac:dyDescent="0.2">
      <c r="A67" s="42"/>
      <c r="B67" s="58"/>
      <c r="C67" s="55"/>
      <c r="D67" s="57"/>
      <c r="E67" s="38"/>
      <c r="F67" s="89"/>
      <c r="G67" s="42"/>
      <c r="H67" s="42"/>
      <c r="I67" s="89"/>
      <c r="J67" s="55"/>
      <c r="K67" s="57"/>
      <c r="L67" s="38"/>
      <c r="M67" s="89"/>
      <c r="N67" s="42"/>
      <c r="O67" s="42"/>
      <c r="P67" s="50"/>
      <c r="Q67" s="50"/>
      <c r="R67" s="54"/>
      <c r="S67" s="55"/>
    </row>
    <row r="68" spans="1:19" ht="21" customHeight="1" x14ac:dyDescent="0.2">
      <c r="A68" s="42"/>
      <c r="B68" s="58"/>
      <c r="C68" s="55"/>
      <c r="D68" s="57"/>
      <c r="E68" s="38"/>
      <c r="F68" s="89"/>
      <c r="G68" s="42"/>
      <c r="H68" s="42"/>
      <c r="I68" s="89"/>
      <c r="J68" s="55"/>
      <c r="K68" s="57"/>
      <c r="L68" s="38"/>
      <c r="M68" s="89"/>
      <c r="N68" s="42"/>
      <c r="O68" s="42"/>
      <c r="P68" s="50"/>
      <c r="Q68" s="50"/>
      <c r="R68" s="54"/>
      <c r="S68" s="55"/>
    </row>
    <row r="69" spans="1:19" ht="21" customHeight="1" x14ac:dyDescent="0.2">
      <c r="A69" s="42"/>
      <c r="B69" s="58"/>
      <c r="C69" s="55"/>
      <c r="D69" s="57"/>
      <c r="E69" s="38"/>
      <c r="F69" s="89"/>
      <c r="G69" s="42"/>
      <c r="H69" s="42"/>
      <c r="I69" s="89"/>
      <c r="J69" s="55"/>
      <c r="K69" s="57"/>
      <c r="L69" s="38"/>
      <c r="M69" s="89"/>
      <c r="N69" s="42"/>
      <c r="O69" s="42"/>
      <c r="P69" s="50"/>
      <c r="Q69" s="50"/>
      <c r="R69" s="54"/>
      <c r="S69" s="55"/>
    </row>
    <row r="70" spans="1:19" ht="21" customHeight="1" x14ac:dyDescent="0.2">
      <c r="A70" s="42"/>
      <c r="B70" s="58"/>
      <c r="C70" s="55"/>
      <c r="D70" s="57"/>
      <c r="E70" s="38"/>
      <c r="F70" s="89"/>
      <c r="G70" s="42"/>
      <c r="H70" s="42"/>
      <c r="I70" s="89"/>
      <c r="J70" s="55"/>
      <c r="K70" s="57"/>
      <c r="L70" s="38"/>
      <c r="M70" s="89"/>
      <c r="N70" s="42"/>
      <c r="O70" s="42"/>
      <c r="P70" s="50"/>
      <c r="Q70" s="50"/>
      <c r="R70" s="54"/>
      <c r="S70" s="55"/>
    </row>
    <row r="71" spans="1:19" ht="21" customHeight="1" x14ac:dyDescent="0.2">
      <c r="A71" s="38"/>
      <c r="B71" s="63"/>
      <c r="C71" s="55"/>
      <c r="D71" s="57"/>
      <c r="E71" s="38"/>
      <c r="F71" s="89"/>
      <c r="G71" s="42"/>
      <c r="H71" s="42"/>
      <c r="I71" s="89"/>
      <c r="J71" s="55"/>
      <c r="K71" s="57"/>
      <c r="L71" s="38"/>
      <c r="M71" s="89"/>
      <c r="N71" s="42"/>
      <c r="O71" s="42"/>
      <c r="P71" s="50"/>
      <c r="Q71" s="50"/>
      <c r="R71" s="54"/>
      <c r="S71" s="55"/>
    </row>
    <row r="72" spans="1:19" ht="21" customHeight="1" x14ac:dyDescent="0.2">
      <c r="A72" s="42"/>
      <c r="B72" s="63"/>
      <c r="C72" s="55"/>
      <c r="D72" s="57"/>
      <c r="E72" s="38"/>
      <c r="F72" s="89"/>
      <c r="G72" s="42"/>
      <c r="H72" s="42"/>
      <c r="I72" s="89"/>
      <c r="J72" s="55"/>
      <c r="K72" s="57"/>
      <c r="L72" s="38"/>
      <c r="M72" s="89"/>
      <c r="N72" s="42"/>
      <c r="O72" s="42"/>
      <c r="P72" s="50"/>
      <c r="Q72" s="50"/>
      <c r="R72" s="54"/>
      <c r="S72" s="55"/>
    </row>
    <row r="73" spans="1:19" ht="21" customHeight="1" x14ac:dyDescent="0.2">
      <c r="A73" s="42"/>
      <c r="B73" s="63"/>
      <c r="C73" s="55"/>
      <c r="D73" s="57"/>
      <c r="E73" s="38"/>
      <c r="F73" s="89"/>
      <c r="G73" s="42"/>
      <c r="H73" s="42"/>
      <c r="I73" s="89"/>
      <c r="J73" s="55"/>
      <c r="K73" s="57"/>
      <c r="L73" s="38"/>
      <c r="M73" s="89"/>
      <c r="N73" s="42"/>
      <c r="O73" s="42"/>
      <c r="P73" s="50"/>
      <c r="Q73" s="50"/>
      <c r="R73" s="54"/>
      <c r="S73" s="55"/>
    </row>
    <row r="74" spans="1:19" ht="21" customHeight="1" x14ac:dyDescent="0.2">
      <c r="A74" s="42"/>
      <c r="B74" s="64"/>
      <c r="C74" s="54"/>
      <c r="D74" s="95"/>
      <c r="E74" s="38"/>
      <c r="F74" s="89"/>
      <c r="G74" s="42"/>
      <c r="H74" s="42"/>
      <c r="I74" s="89"/>
      <c r="J74" s="54"/>
      <c r="K74" s="95"/>
      <c r="L74" s="38"/>
      <c r="M74" s="89"/>
      <c r="N74" s="42"/>
      <c r="O74" s="42"/>
      <c r="P74" s="50"/>
      <c r="Q74" s="50"/>
      <c r="R74" s="54"/>
      <c r="S74" s="55"/>
    </row>
    <row r="75" spans="1:19" ht="21" customHeight="1" x14ac:dyDescent="0.2">
      <c r="A75" s="42"/>
      <c r="B75" s="63"/>
      <c r="C75" s="54"/>
      <c r="D75" s="95"/>
      <c r="E75" s="38"/>
      <c r="F75" s="89"/>
      <c r="G75" s="42"/>
      <c r="H75" s="42"/>
      <c r="I75" s="89"/>
      <c r="J75" s="54"/>
      <c r="K75" s="95"/>
      <c r="L75" s="38"/>
      <c r="M75" s="89"/>
      <c r="N75" s="42"/>
      <c r="O75" s="42"/>
      <c r="P75" s="50"/>
      <c r="Q75" s="50"/>
      <c r="R75" s="54"/>
      <c r="S75" s="55"/>
    </row>
    <row r="76" spans="1:19" ht="21" customHeight="1" x14ac:dyDescent="0.2">
      <c r="A76" s="42"/>
      <c r="B76" s="63"/>
      <c r="C76" s="54"/>
      <c r="D76" s="95"/>
      <c r="E76" s="38"/>
      <c r="F76" s="89"/>
      <c r="G76" s="42"/>
      <c r="H76" s="42"/>
      <c r="I76" s="89"/>
      <c r="J76" s="54"/>
      <c r="K76" s="95"/>
      <c r="L76" s="38"/>
      <c r="M76" s="89"/>
      <c r="N76" s="42"/>
      <c r="O76" s="42"/>
      <c r="P76" s="50"/>
      <c r="Q76" s="50"/>
      <c r="R76" s="54"/>
      <c r="S76" s="55"/>
    </row>
    <row r="77" spans="1:19" ht="21" customHeight="1" x14ac:dyDescent="0.2">
      <c r="A77" s="42"/>
      <c r="B77" s="63"/>
      <c r="C77" s="65"/>
      <c r="D77" s="57"/>
      <c r="E77" s="38"/>
      <c r="F77" s="89"/>
      <c r="G77" s="42"/>
      <c r="H77" s="42"/>
      <c r="I77" s="89"/>
      <c r="J77" s="65"/>
      <c r="K77" s="57"/>
      <c r="L77" s="38"/>
      <c r="M77" s="89"/>
      <c r="N77" s="42"/>
      <c r="O77" s="42"/>
      <c r="P77" s="50"/>
      <c r="Q77" s="50"/>
      <c r="R77" s="54"/>
      <c r="S77" s="55"/>
    </row>
    <row r="78" spans="1:19" ht="21" customHeight="1" x14ac:dyDescent="0.2">
      <c r="A78" s="43"/>
      <c r="B78" s="63"/>
      <c r="C78" s="53"/>
      <c r="D78" s="56"/>
      <c r="E78" s="38"/>
      <c r="F78" s="89"/>
      <c r="G78" s="42"/>
      <c r="H78" s="42"/>
      <c r="I78" s="89"/>
      <c r="J78" s="53"/>
      <c r="K78" s="56"/>
      <c r="L78" s="38"/>
      <c r="M78" s="89"/>
      <c r="N78" s="42"/>
      <c r="O78" s="42"/>
      <c r="P78" s="50"/>
      <c r="Q78" s="50"/>
      <c r="R78" s="54"/>
      <c r="S78" s="55"/>
    </row>
    <row r="79" spans="1:19" ht="21" customHeight="1" x14ac:dyDescent="0.2">
      <c r="A79" s="36"/>
      <c r="B79" s="66"/>
      <c r="C79" s="67"/>
      <c r="D79" s="62"/>
      <c r="E79" s="38"/>
      <c r="F79" s="89"/>
      <c r="G79" s="42"/>
      <c r="H79" s="42"/>
      <c r="I79" s="89"/>
      <c r="J79" s="67"/>
      <c r="K79" s="62"/>
      <c r="L79" s="38"/>
      <c r="M79" s="89"/>
      <c r="N79" s="89"/>
      <c r="O79" s="89"/>
      <c r="P79" s="50"/>
      <c r="Q79" s="50"/>
      <c r="R79" s="54"/>
      <c r="S79" s="55"/>
    </row>
    <row r="80" spans="1:19" ht="21" customHeight="1" x14ac:dyDescent="0.2">
      <c r="A80" s="37"/>
      <c r="B80" s="52"/>
      <c r="C80" s="59"/>
      <c r="D80" s="43"/>
      <c r="E80" s="38"/>
      <c r="F80" s="89"/>
      <c r="G80" s="42"/>
      <c r="H80" s="42"/>
      <c r="I80" s="89"/>
      <c r="J80" s="59"/>
      <c r="K80" s="43"/>
      <c r="L80" s="38"/>
      <c r="M80" s="89"/>
      <c r="N80" s="42"/>
      <c r="O80" s="42"/>
      <c r="P80" s="50"/>
      <c r="Q80" s="50"/>
      <c r="R80" s="54"/>
      <c r="S80" s="55"/>
    </row>
    <row r="81" spans="1:19" ht="21" customHeight="1" x14ac:dyDescent="0.2">
      <c r="A81" s="37"/>
      <c r="B81" s="52"/>
      <c r="C81" s="59"/>
      <c r="D81" s="43"/>
      <c r="E81" s="38"/>
      <c r="F81" s="89"/>
      <c r="G81" s="42"/>
      <c r="H81" s="42"/>
      <c r="I81" s="89"/>
      <c r="J81" s="59"/>
      <c r="K81" s="43"/>
      <c r="L81" s="38"/>
      <c r="M81" s="89"/>
      <c r="N81" s="42"/>
      <c r="O81" s="42"/>
      <c r="P81" s="50"/>
      <c r="Q81" s="50"/>
      <c r="R81" s="54"/>
      <c r="S81" s="55"/>
    </row>
    <row r="82" spans="1:19" ht="21" customHeight="1" x14ac:dyDescent="0.2">
      <c r="A82" s="37"/>
      <c r="B82" s="52"/>
      <c r="C82" s="59"/>
      <c r="D82" s="43"/>
      <c r="E82" s="38"/>
      <c r="F82" s="89"/>
      <c r="G82" s="42"/>
      <c r="H82" s="42"/>
      <c r="I82" s="89"/>
      <c r="J82" s="59"/>
      <c r="K82" s="43"/>
      <c r="L82" s="38"/>
      <c r="M82" s="89"/>
      <c r="N82" s="42"/>
      <c r="O82" s="42"/>
      <c r="P82" s="50"/>
      <c r="Q82" s="50"/>
      <c r="R82" s="54"/>
      <c r="S82" s="55"/>
    </row>
    <row r="83" spans="1:19" ht="21" customHeight="1" x14ac:dyDescent="0.2">
      <c r="A83" s="37"/>
      <c r="B83" s="52"/>
      <c r="C83" s="59"/>
      <c r="D83" s="43"/>
      <c r="E83" s="38"/>
      <c r="F83" s="89"/>
      <c r="G83" s="42"/>
      <c r="H83" s="42"/>
      <c r="I83" s="89"/>
      <c r="J83" s="59"/>
      <c r="K83" s="43"/>
      <c r="L83" s="38"/>
      <c r="M83" s="89"/>
      <c r="N83" s="42"/>
      <c r="O83" s="42"/>
      <c r="P83" s="50"/>
      <c r="Q83" s="50"/>
      <c r="R83" s="54"/>
      <c r="S83" s="55"/>
    </row>
    <row r="84" spans="1:19" ht="21" customHeight="1" x14ac:dyDescent="0.2">
      <c r="A84" s="38"/>
      <c r="B84" s="64"/>
      <c r="C84" s="55"/>
      <c r="D84" s="57"/>
      <c r="E84" s="38"/>
      <c r="F84" s="89"/>
      <c r="G84" s="42"/>
      <c r="H84" s="42"/>
      <c r="I84" s="89"/>
      <c r="J84" s="55"/>
      <c r="K84" s="57"/>
      <c r="L84" s="38"/>
      <c r="M84" s="89"/>
      <c r="N84" s="42"/>
      <c r="O84" s="42"/>
      <c r="P84" s="50"/>
      <c r="Q84" s="50"/>
      <c r="R84" s="54"/>
      <c r="S84" s="55"/>
    </row>
    <row r="85" spans="1:19" ht="21" customHeight="1" x14ac:dyDescent="0.2">
      <c r="A85" s="38"/>
      <c r="B85" s="64"/>
      <c r="C85" s="55"/>
      <c r="D85" s="57"/>
      <c r="E85" s="38"/>
      <c r="F85" s="89"/>
      <c r="G85" s="42"/>
      <c r="H85" s="42"/>
      <c r="I85" s="89"/>
      <c r="J85" s="55"/>
      <c r="K85" s="57"/>
      <c r="L85" s="38"/>
      <c r="M85" s="89"/>
      <c r="N85" s="42"/>
      <c r="O85" s="42"/>
      <c r="P85" s="50"/>
      <c r="Q85" s="50"/>
      <c r="R85" s="54"/>
      <c r="S85" s="55"/>
    </row>
    <row r="86" spans="1:19" ht="21" customHeight="1" x14ac:dyDescent="0.2">
      <c r="A86" s="38"/>
      <c r="B86" s="64"/>
      <c r="C86" s="55"/>
      <c r="D86" s="57"/>
      <c r="E86" s="38"/>
      <c r="F86" s="89"/>
      <c r="G86" s="42"/>
      <c r="H86" s="42"/>
      <c r="I86" s="89"/>
      <c r="J86" s="55"/>
      <c r="K86" s="57"/>
      <c r="L86" s="38"/>
      <c r="M86" s="89"/>
      <c r="N86" s="42"/>
      <c r="O86" s="42"/>
      <c r="P86" s="50"/>
      <c r="Q86" s="50"/>
      <c r="R86" s="54"/>
      <c r="S86" s="55"/>
    </row>
    <row r="87" spans="1:19" ht="21" customHeight="1" x14ac:dyDescent="0.2">
      <c r="A87" s="38"/>
      <c r="B87" s="64"/>
      <c r="C87" s="55"/>
      <c r="D87" s="57"/>
      <c r="E87" s="38"/>
      <c r="F87" s="89"/>
      <c r="G87" s="42"/>
      <c r="H87" s="42"/>
      <c r="I87" s="89"/>
      <c r="J87" s="55"/>
      <c r="K87" s="57"/>
      <c r="L87" s="38"/>
      <c r="M87" s="89"/>
      <c r="N87" s="42"/>
      <c r="O87" s="42"/>
      <c r="P87" s="50"/>
      <c r="Q87" s="50"/>
      <c r="R87" s="54"/>
      <c r="S87" s="55"/>
    </row>
    <row r="88" spans="1:19" ht="21" customHeight="1" x14ac:dyDescent="0.2">
      <c r="A88" s="38"/>
      <c r="B88" s="64"/>
      <c r="C88" s="55"/>
      <c r="D88" s="57"/>
      <c r="E88" s="38"/>
      <c r="F88" s="89"/>
      <c r="G88" s="42"/>
      <c r="H88" s="42"/>
      <c r="I88" s="89"/>
      <c r="J88" s="55"/>
      <c r="K88" s="57"/>
      <c r="L88" s="38"/>
      <c r="M88" s="89"/>
      <c r="N88" s="42"/>
      <c r="O88" s="42"/>
      <c r="P88" s="50"/>
      <c r="Q88" s="50"/>
      <c r="R88" s="54"/>
      <c r="S88" s="55"/>
    </row>
    <row r="89" spans="1:19" ht="21" customHeight="1" x14ac:dyDescent="0.2">
      <c r="A89" s="38"/>
      <c r="B89" s="64"/>
      <c r="C89" s="55"/>
      <c r="D89" s="57"/>
      <c r="E89" s="38"/>
      <c r="F89" s="89"/>
      <c r="G89" s="42"/>
      <c r="H89" s="42"/>
      <c r="I89" s="89"/>
      <c r="J89" s="55"/>
      <c r="K89" s="57"/>
      <c r="L89" s="38"/>
      <c r="M89" s="89"/>
      <c r="N89" s="42"/>
      <c r="O89" s="42"/>
      <c r="P89" s="50"/>
      <c r="Q89" s="50"/>
      <c r="R89" s="54"/>
      <c r="S89" s="55"/>
    </row>
    <row r="90" spans="1:19" ht="21" customHeight="1" x14ac:dyDescent="0.2">
      <c r="A90" s="44"/>
      <c r="B90" s="64"/>
      <c r="C90" s="54"/>
      <c r="D90" s="57"/>
      <c r="E90" s="38"/>
      <c r="F90" s="89"/>
      <c r="G90" s="42"/>
      <c r="H90" s="42"/>
      <c r="I90" s="89"/>
      <c r="J90" s="54"/>
      <c r="K90" s="57"/>
      <c r="L90" s="38"/>
      <c r="M90" s="89"/>
      <c r="N90" s="42"/>
      <c r="O90" s="42"/>
      <c r="P90" s="50"/>
      <c r="Q90" s="50"/>
      <c r="R90" s="54"/>
      <c r="S90" s="54"/>
    </row>
    <row r="91" spans="1:19" ht="21" customHeight="1" x14ac:dyDescent="0.2">
      <c r="A91" s="44"/>
      <c r="B91" s="64"/>
      <c r="C91" s="54"/>
      <c r="D91" s="57"/>
      <c r="E91" s="38"/>
      <c r="F91" s="89"/>
      <c r="G91" s="42"/>
      <c r="H91" s="42"/>
      <c r="I91" s="89"/>
      <c r="J91" s="54"/>
      <c r="K91" s="57"/>
      <c r="L91" s="38"/>
      <c r="M91" s="89"/>
      <c r="N91" s="42"/>
      <c r="O91" s="42"/>
      <c r="P91" s="50"/>
      <c r="Q91" s="50"/>
      <c r="R91" s="54"/>
      <c r="S91" s="54"/>
    </row>
    <row r="92" spans="1:19" ht="21" customHeight="1" x14ac:dyDescent="0.2">
      <c r="A92" s="38"/>
      <c r="B92" s="68"/>
      <c r="C92" s="55"/>
      <c r="D92" s="57"/>
      <c r="E92" s="38"/>
      <c r="F92" s="89"/>
      <c r="G92" s="42"/>
      <c r="H92" s="42"/>
      <c r="I92" s="89"/>
      <c r="J92" s="55"/>
      <c r="K92" s="57"/>
      <c r="L92" s="38"/>
      <c r="M92" s="89"/>
      <c r="N92" s="42"/>
      <c r="O92" s="42"/>
      <c r="P92" s="50"/>
      <c r="Q92" s="50"/>
      <c r="R92" s="54"/>
      <c r="S92" s="55"/>
    </row>
    <row r="93" spans="1:19" ht="21" customHeight="1" x14ac:dyDescent="0.2">
      <c r="A93" s="38"/>
      <c r="B93" s="68"/>
      <c r="C93" s="55"/>
      <c r="D93" s="57"/>
      <c r="E93" s="38"/>
      <c r="F93" s="89"/>
      <c r="G93" s="42"/>
      <c r="H93" s="42"/>
      <c r="I93" s="89"/>
      <c r="J93" s="55"/>
      <c r="K93" s="57"/>
      <c r="L93" s="38"/>
      <c r="M93" s="89"/>
      <c r="N93" s="42"/>
      <c r="O93" s="42"/>
      <c r="P93" s="50"/>
      <c r="Q93" s="50"/>
      <c r="R93" s="54"/>
      <c r="S93" s="55"/>
    </row>
    <row r="94" spans="1:19" ht="21" customHeight="1" x14ac:dyDescent="0.2">
      <c r="A94" s="38"/>
      <c r="B94" s="68"/>
      <c r="C94" s="55"/>
      <c r="D94" s="57"/>
      <c r="E94" s="38"/>
      <c r="F94" s="89"/>
      <c r="G94" s="42"/>
      <c r="H94" s="42"/>
      <c r="I94" s="89"/>
      <c r="J94" s="55"/>
      <c r="K94" s="57"/>
      <c r="L94" s="38"/>
      <c r="M94" s="89"/>
      <c r="N94" s="42"/>
      <c r="O94" s="42"/>
      <c r="P94" s="50"/>
      <c r="Q94" s="50"/>
      <c r="R94" s="54"/>
      <c r="S94" s="55"/>
    </row>
    <row r="95" spans="1:19" ht="21" customHeight="1" x14ac:dyDescent="0.2">
      <c r="A95" s="38"/>
      <c r="B95" s="68"/>
      <c r="C95" s="55"/>
      <c r="D95" s="57"/>
      <c r="E95" s="38"/>
      <c r="F95" s="89"/>
      <c r="G95" s="42"/>
      <c r="H95" s="42"/>
      <c r="I95" s="89"/>
      <c r="J95" s="55"/>
      <c r="K95" s="57"/>
      <c r="L95" s="38"/>
      <c r="M95" s="89"/>
      <c r="N95" s="42"/>
      <c r="O95" s="42"/>
      <c r="P95" s="50"/>
      <c r="Q95" s="50"/>
      <c r="R95" s="54"/>
      <c r="S95" s="55"/>
    </row>
    <row r="96" spans="1:19" ht="21" customHeight="1" x14ac:dyDescent="0.2">
      <c r="A96" s="38"/>
      <c r="B96" s="68"/>
      <c r="C96" s="55"/>
      <c r="D96" s="57"/>
      <c r="E96" s="38"/>
      <c r="F96" s="89"/>
      <c r="G96" s="42"/>
      <c r="H96" s="42"/>
      <c r="I96" s="89"/>
      <c r="J96" s="55"/>
      <c r="K96" s="57"/>
      <c r="L96" s="38"/>
      <c r="M96" s="89"/>
      <c r="N96" s="42"/>
      <c r="O96" s="42"/>
      <c r="P96" s="50"/>
      <c r="Q96" s="50"/>
      <c r="R96" s="54"/>
      <c r="S96" s="55"/>
    </row>
    <row r="97" spans="1:19" ht="21" customHeight="1" x14ac:dyDescent="0.2">
      <c r="A97" s="38"/>
      <c r="B97" s="68"/>
      <c r="C97" s="54"/>
      <c r="D97" s="95"/>
      <c r="E97" s="38"/>
      <c r="F97" s="89"/>
      <c r="G97" s="42"/>
      <c r="H97" s="42"/>
      <c r="I97" s="89"/>
      <c r="J97" s="54"/>
      <c r="K97" s="95"/>
      <c r="L97" s="38"/>
      <c r="M97" s="89"/>
      <c r="N97" s="42"/>
      <c r="O97" s="42"/>
      <c r="P97" s="50"/>
      <c r="Q97" s="50"/>
      <c r="R97" s="54"/>
      <c r="S97" s="55"/>
    </row>
    <row r="98" spans="1:19" ht="21" customHeight="1" x14ac:dyDescent="0.2">
      <c r="A98" s="38"/>
      <c r="B98" s="63"/>
      <c r="C98" s="54"/>
      <c r="D98" s="95"/>
      <c r="E98" s="38"/>
      <c r="F98" s="89"/>
      <c r="G98" s="42"/>
      <c r="H98" s="42"/>
      <c r="I98" s="89"/>
      <c r="J98" s="54"/>
      <c r="K98" s="95"/>
      <c r="L98" s="38"/>
      <c r="M98" s="89"/>
      <c r="N98" s="42"/>
      <c r="O98" s="42"/>
      <c r="P98" s="50"/>
      <c r="Q98" s="50"/>
      <c r="R98" s="54"/>
      <c r="S98" s="55"/>
    </row>
    <row r="99" spans="1:19" ht="21" customHeight="1" x14ac:dyDescent="0.2">
      <c r="A99" s="42"/>
      <c r="B99" s="63"/>
      <c r="C99" s="54"/>
      <c r="D99" s="95"/>
      <c r="E99" s="38"/>
      <c r="F99" s="89"/>
      <c r="G99" s="42"/>
      <c r="H99" s="42"/>
      <c r="I99" s="89"/>
      <c r="J99" s="54"/>
      <c r="K99" s="95"/>
      <c r="L99" s="38"/>
      <c r="M99" s="89"/>
      <c r="N99" s="42"/>
      <c r="O99" s="42"/>
      <c r="P99" s="50"/>
      <c r="Q99" s="50"/>
      <c r="R99" s="54"/>
      <c r="S99" s="55"/>
    </row>
    <row r="100" spans="1:19" ht="21" customHeight="1" x14ac:dyDescent="0.2">
      <c r="A100" s="45"/>
      <c r="B100" s="69"/>
      <c r="C100" s="65"/>
      <c r="D100" s="56"/>
      <c r="E100" s="38"/>
      <c r="F100" s="89"/>
      <c r="G100" s="42"/>
      <c r="H100" s="42"/>
      <c r="I100" s="89"/>
      <c r="J100" s="65"/>
      <c r="K100" s="56"/>
      <c r="L100" s="38"/>
      <c r="M100" s="89"/>
      <c r="N100" s="42"/>
      <c r="O100" s="42"/>
      <c r="P100" s="50"/>
      <c r="Q100" s="50"/>
      <c r="R100" s="54"/>
      <c r="S100" s="55"/>
    </row>
    <row r="101" spans="1:19" ht="21" customHeight="1" x14ac:dyDescent="0.2">
      <c r="A101" s="36"/>
      <c r="B101" s="66"/>
      <c r="C101" s="67"/>
      <c r="D101" s="62"/>
      <c r="E101" s="38"/>
      <c r="F101" s="89"/>
      <c r="G101" s="42"/>
      <c r="H101" s="42"/>
      <c r="I101" s="89"/>
      <c r="J101" s="67"/>
      <c r="K101" s="62"/>
      <c r="L101" s="38"/>
      <c r="M101" s="89"/>
      <c r="N101" s="89"/>
      <c r="O101" s="89"/>
      <c r="P101" s="50"/>
      <c r="Q101" s="50"/>
      <c r="R101" s="54"/>
      <c r="S101" s="55"/>
    </row>
    <row r="102" spans="1:19" ht="21" customHeight="1" x14ac:dyDescent="0.2">
      <c r="A102" s="37"/>
      <c r="B102" s="52"/>
      <c r="C102" s="59"/>
      <c r="D102" s="43"/>
      <c r="E102" s="38"/>
      <c r="F102" s="89"/>
      <c r="G102" s="42"/>
      <c r="H102" s="42"/>
      <c r="I102" s="89"/>
      <c r="J102" s="59"/>
      <c r="K102" s="43"/>
      <c r="L102" s="38"/>
      <c r="M102" s="89"/>
      <c r="N102" s="42"/>
      <c r="O102" s="42"/>
      <c r="P102" s="50"/>
      <c r="Q102" s="50"/>
      <c r="R102" s="54"/>
      <c r="S102" s="55"/>
    </row>
    <row r="103" spans="1:19" ht="21" customHeight="1" x14ac:dyDescent="0.2">
      <c r="A103" s="37"/>
      <c r="B103" s="52"/>
      <c r="C103" s="59"/>
      <c r="D103" s="43"/>
      <c r="E103" s="38"/>
      <c r="F103" s="89"/>
      <c r="G103" s="42"/>
      <c r="H103" s="42"/>
      <c r="I103" s="89"/>
      <c r="J103" s="59"/>
      <c r="K103" s="43"/>
      <c r="L103" s="38"/>
      <c r="M103" s="89"/>
      <c r="N103" s="42"/>
      <c r="O103" s="42"/>
      <c r="P103" s="50"/>
      <c r="Q103" s="50"/>
      <c r="R103" s="54"/>
      <c r="S103" s="55"/>
    </row>
    <row r="104" spans="1:19" ht="21" customHeight="1" x14ac:dyDescent="0.2">
      <c r="A104" s="37"/>
      <c r="B104" s="52"/>
      <c r="C104" s="59"/>
      <c r="D104" s="43"/>
      <c r="E104" s="38"/>
      <c r="F104" s="89"/>
      <c r="G104" s="42"/>
      <c r="H104" s="42"/>
      <c r="I104" s="89"/>
      <c r="J104" s="59"/>
      <c r="K104" s="43"/>
      <c r="L104" s="38"/>
      <c r="M104" s="89"/>
      <c r="N104" s="42"/>
      <c r="O104" s="42"/>
      <c r="P104" s="50"/>
      <c r="Q104" s="50"/>
      <c r="R104" s="54"/>
      <c r="S104" s="55"/>
    </row>
    <row r="105" spans="1:19" ht="21" customHeight="1" x14ac:dyDescent="0.2">
      <c r="A105" s="42"/>
      <c r="B105" s="68"/>
      <c r="C105" s="55"/>
      <c r="D105" s="57"/>
      <c r="E105" s="38"/>
      <c r="F105" s="89"/>
      <c r="G105" s="42"/>
      <c r="H105" s="42"/>
      <c r="I105" s="89"/>
      <c r="J105" s="55"/>
      <c r="K105" s="57"/>
      <c r="L105" s="38"/>
      <c r="M105" s="89"/>
      <c r="N105" s="42"/>
      <c r="O105" s="42"/>
      <c r="P105" s="50"/>
      <c r="Q105" s="50"/>
      <c r="R105" s="54"/>
      <c r="S105" s="55"/>
    </row>
    <row r="106" spans="1:19" ht="21" customHeight="1" x14ac:dyDescent="0.2">
      <c r="A106" s="42"/>
      <c r="B106" s="68"/>
      <c r="C106" s="55"/>
      <c r="D106" s="57"/>
      <c r="E106" s="38"/>
      <c r="F106" s="89"/>
      <c r="G106" s="42"/>
      <c r="H106" s="42"/>
      <c r="I106" s="89"/>
      <c r="J106" s="55"/>
      <c r="K106" s="57"/>
      <c r="L106" s="38"/>
      <c r="M106" s="89"/>
      <c r="N106" s="42"/>
      <c r="O106" s="42"/>
      <c r="P106" s="50"/>
      <c r="Q106" s="50"/>
      <c r="R106" s="54"/>
      <c r="S106" s="55"/>
    </row>
    <row r="107" spans="1:19" ht="21" customHeight="1" x14ac:dyDescent="0.2">
      <c r="A107" s="42"/>
      <c r="B107" s="68"/>
      <c r="C107" s="55"/>
      <c r="D107" s="57"/>
      <c r="E107" s="38"/>
      <c r="F107" s="89"/>
      <c r="G107" s="42"/>
      <c r="H107" s="42"/>
      <c r="I107" s="89"/>
      <c r="J107" s="55"/>
      <c r="K107" s="57"/>
      <c r="L107" s="38"/>
      <c r="M107" s="89"/>
      <c r="N107" s="42"/>
      <c r="O107" s="42"/>
      <c r="P107" s="50"/>
      <c r="Q107" s="50"/>
      <c r="R107" s="54"/>
      <c r="S107" s="55"/>
    </row>
    <row r="108" spans="1:19" ht="21" customHeight="1" x14ac:dyDescent="0.2">
      <c r="A108" s="42"/>
      <c r="B108" s="68"/>
      <c r="C108" s="55"/>
      <c r="D108" s="57"/>
      <c r="E108" s="38"/>
      <c r="F108" s="89"/>
      <c r="G108" s="42"/>
      <c r="H108" s="42"/>
      <c r="I108" s="89"/>
      <c r="J108" s="55"/>
      <c r="K108" s="57"/>
      <c r="L108" s="38"/>
      <c r="M108" s="89"/>
      <c r="N108" s="42"/>
      <c r="O108" s="42"/>
      <c r="P108" s="50"/>
      <c r="Q108" s="50"/>
      <c r="R108" s="54"/>
      <c r="S108" s="55"/>
    </row>
    <row r="109" spans="1:19" ht="21" customHeight="1" x14ac:dyDescent="0.2">
      <c r="A109" s="42"/>
      <c r="B109" s="70"/>
      <c r="C109" s="54"/>
      <c r="D109" s="95"/>
      <c r="E109" s="38"/>
      <c r="F109" s="89"/>
      <c r="G109" s="42"/>
      <c r="H109" s="42"/>
      <c r="I109" s="89"/>
      <c r="J109" s="54"/>
      <c r="K109" s="95"/>
      <c r="L109" s="38"/>
      <c r="M109" s="89"/>
      <c r="N109" s="42"/>
      <c r="O109" s="42"/>
      <c r="P109" s="50"/>
      <c r="Q109" s="50"/>
      <c r="R109" s="54"/>
      <c r="S109" s="55"/>
    </row>
    <row r="110" spans="1:19" ht="21" customHeight="1" x14ac:dyDescent="0.2">
      <c r="A110" s="42"/>
      <c r="B110" s="63"/>
      <c r="C110" s="55"/>
      <c r="D110" s="95"/>
      <c r="E110" s="38"/>
      <c r="F110" s="89"/>
      <c r="G110" s="42"/>
      <c r="H110" s="42"/>
      <c r="I110" s="89"/>
      <c r="J110" s="55"/>
      <c r="K110" s="95"/>
      <c r="L110" s="38"/>
      <c r="M110" s="89"/>
      <c r="N110" s="42"/>
      <c r="O110" s="42"/>
      <c r="P110" s="50"/>
      <c r="Q110" s="50"/>
      <c r="R110" s="54"/>
      <c r="S110" s="55"/>
    </row>
    <row r="111" spans="1:19" ht="21" customHeight="1" x14ac:dyDescent="0.2">
      <c r="A111" s="46"/>
      <c r="B111" s="60"/>
      <c r="C111" s="71"/>
      <c r="D111" s="62"/>
      <c r="E111" s="38"/>
      <c r="F111" s="89"/>
      <c r="G111" s="42"/>
      <c r="H111" s="42"/>
      <c r="I111" s="89"/>
      <c r="J111" s="71"/>
      <c r="K111" s="62"/>
      <c r="L111" s="38"/>
      <c r="M111" s="89"/>
      <c r="N111" s="89"/>
      <c r="O111" s="89"/>
      <c r="P111" s="50"/>
      <c r="Q111" s="50"/>
      <c r="R111" s="54"/>
      <c r="S111" s="55"/>
    </row>
    <row r="112" spans="1:19" ht="21" customHeight="1" x14ac:dyDescent="0.2">
      <c r="A112" s="37"/>
      <c r="B112" s="52"/>
      <c r="C112" s="59"/>
      <c r="D112" s="43"/>
      <c r="E112" s="38"/>
      <c r="F112" s="89"/>
      <c r="G112" s="42"/>
      <c r="H112" s="42"/>
      <c r="I112" s="89"/>
      <c r="J112" s="59"/>
      <c r="K112" s="43"/>
      <c r="L112" s="38"/>
      <c r="M112" s="89"/>
      <c r="N112" s="42"/>
      <c r="O112" s="42"/>
      <c r="P112" s="50"/>
      <c r="Q112" s="50"/>
      <c r="R112" s="54"/>
      <c r="S112" s="55"/>
    </row>
    <row r="113" spans="1:19" ht="21" customHeight="1" x14ac:dyDescent="0.2">
      <c r="A113" s="37"/>
      <c r="B113" s="52"/>
      <c r="C113" s="59"/>
      <c r="D113" s="43"/>
      <c r="E113" s="38"/>
      <c r="F113" s="89"/>
      <c r="G113" s="42"/>
      <c r="H113" s="42"/>
      <c r="I113" s="89"/>
      <c r="J113" s="59"/>
      <c r="K113" s="43"/>
      <c r="L113" s="38"/>
      <c r="M113" s="89"/>
      <c r="N113" s="42"/>
      <c r="O113" s="42"/>
      <c r="P113" s="50"/>
      <c r="Q113" s="50"/>
      <c r="R113" s="54"/>
      <c r="S113" s="55"/>
    </row>
    <row r="114" spans="1:19" ht="21" customHeight="1" x14ac:dyDescent="0.2">
      <c r="A114" s="39"/>
      <c r="B114" s="68"/>
      <c r="C114" s="54"/>
      <c r="D114" s="57"/>
      <c r="E114" s="38"/>
      <c r="F114" s="89"/>
      <c r="G114" s="42"/>
      <c r="H114" s="42"/>
      <c r="I114" s="89"/>
      <c r="J114" s="54"/>
      <c r="K114" s="57"/>
      <c r="L114" s="38"/>
      <c r="M114" s="89"/>
      <c r="N114" s="42"/>
      <c r="O114" s="42"/>
      <c r="P114" s="50"/>
      <c r="Q114" s="50"/>
      <c r="R114" s="54"/>
      <c r="S114" s="55"/>
    </row>
    <row r="115" spans="1:19" ht="21" customHeight="1" x14ac:dyDescent="0.2">
      <c r="A115" s="38"/>
      <c r="B115" s="68"/>
      <c r="C115" s="54"/>
      <c r="D115" s="57"/>
      <c r="E115" s="38"/>
      <c r="F115" s="89"/>
      <c r="G115" s="42"/>
      <c r="H115" s="42"/>
      <c r="I115" s="89"/>
      <c r="J115" s="54"/>
      <c r="K115" s="57"/>
      <c r="L115" s="38"/>
      <c r="M115" s="89"/>
      <c r="N115" s="42"/>
      <c r="O115" s="42"/>
      <c r="P115" s="50"/>
      <c r="Q115" s="50"/>
      <c r="R115" s="54"/>
      <c r="S115" s="55"/>
    </row>
    <row r="116" spans="1:19" ht="21" customHeight="1" x14ac:dyDescent="0.2">
      <c r="A116" s="39"/>
      <c r="B116" s="68"/>
      <c r="C116" s="54"/>
      <c r="D116" s="57"/>
      <c r="E116" s="38"/>
      <c r="F116" s="89"/>
      <c r="G116" s="42"/>
      <c r="H116" s="42"/>
      <c r="I116" s="89"/>
      <c r="J116" s="54"/>
      <c r="K116" s="57"/>
      <c r="L116" s="38"/>
      <c r="M116" s="89"/>
      <c r="N116" s="42"/>
      <c r="O116" s="42"/>
      <c r="P116" s="50"/>
      <c r="Q116" s="50"/>
      <c r="R116" s="54"/>
      <c r="S116" s="55"/>
    </row>
    <row r="117" spans="1:19" ht="21" customHeight="1" x14ac:dyDescent="0.2">
      <c r="A117" s="38"/>
      <c r="B117" s="68"/>
      <c r="C117" s="54"/>
      <c r="D117" s="57"/>
      <c r="E117" s="38"/>
      <c r="F117" s="89"/>
      <c r="G117" s="42"/>
      <c r="H117" s="42"/>
      <c r="I117" s="89"/>
      <c r="J117" s="54"/>
      <c r="K117" s="57"/>
      <c r="L117" s="38"/>
      <c r="M117" s="89"/>
      <c r="N117" s="42"/>
      <c r="O117" s="42"/>
      <c r="P117" s="50"/>
      <c r="Q117" s="50"/>
      <c r="R117" s="54"/>
      <c r="S117" s="55"/>
    </row>
    <row r="118" spans="1:19" ht="21" customHeight="1" x14ac:dyDescent="0.2">
      <c r="A118" s="39"/>
      <c r="B118" s="68"/>
      <c r="C118" s="54"/>
      <c r="D118" s="95"/>
      <c r="E118" s="38"/>
      <c r="F118" s="89"/>
      <c r="G118" s="42"/>
      <c r="H118" s="42"/>
      <c r="I118" s="89"/>
      <c r="J118" s="54"/>
      <c r="K118" s="95"/>
      <c r="L118" s="38"/>
      <c r="M118" s="89"/>
      <c r="N118" s="42"/>
      <c r="O118" s="42"/>
      <c r="P118" s="50"/>
      <c r="Q118" s="50"/>
      <c r="R118" s="54"/>
      <c r="S118" s="55"/>
    </row>
    <row r="119" spans="1:19" x14ac:dyDescent="0.2">
      <c r="A119" s="38"/>
      <c r="B119" s="68"/>
      <c r="C119" s="55"/>
      <c r="D119" s="57"/>
      <c r="E119" s="38"/>
      <c r="F119" s="89"/>
      <c r="G119" s="42"/>
      <c r="H119" s="42"/>
      <c r="I119" s="89"/>
      <c r="J119" s="55"/>
      <c r="K119" s="57"/>
      <c r="L119" s="38"/>
      <c r="M119" s="89"/>
      <c r="N119" s="42"/>
      <c r="O119" s="42"/>
      <c r="P119" s="50"/>
      <c r="Q119" s="50"/>
      <c r="R119" s="54"/>
      <c r="S119" s="55"/>
    </row>
    <row r="120" spans="1:19" ht="21" customHeight="1" x14ac:dyDescent="0.2">
      <c r="A120" s="39"/>
      <c r="B120" s="68"/>
      <c r="C120" s="55"/>
      <c r="D120" s="57"/>
      <c r="E120" s="38"/>
      <c r="F120" s="89"/>
      <c r="G120" s="42"/>
      <c r="H120" s="42"/>
      <c r="I120" s="89"/>
      <c r="J120" s="55"/>
      <c r="K120" s="57"/>
      <c r="L120" s="38"/>
      <c r="M120" s="89"/>
      <c r="N120" s="42"/>
      <c r="O120" s="42"/>
      <c r="P120" s="50"/>
      <c r="Q120" s="50"/>
      <c r="R120" s="54"/>
      <c r="S120" s="55"/>
    </row>
    <row r="121" spans="1:19" ht="21" customHeight="1" x14ac:dyDescent="0.2">
      <c r="A121" s="39"/>
      <c r="B121" s="68"/>
      <c r="C121" s="55"/>
      <c r="D121" s="57"/>
      <c r="E121" s="38"/>
      <c r="F121" s="89"/>
      <c r="G121" s="42"/>
      <c r="H121" s="42"/>
      <c r="I121" s="89"/>
      <c r="J121" s="55"/>
      <c r="K121" s="57"/>
      <c r="L121" s="38"/>
      <c r="M121" s="89"/>
      <c r="N121" s="42"/>
      <c r="O121" s="42"/>
      <c r="P121" s="50"/>
      <c r="Q121" s="50"/>
      <c r="R121" s="54"/>
      <c r="S121" s="55"/>
    </row>
    <row r="122" spans="1:19" ht="21" customHeight="1" x14ac:dyDescent="0.2">
      <c r="A122" s="38"/>
      <c r="B122" s="68"/>
      <c r="C122" s="55"/>
      <c r="D122" s="57"/>
      <c r="E122" s="38"/>
      <c r="F122" s="89"/>
      <c r="G122" s="42"/>
      <c r="H122" s="42"/>
      <c r="I122" s="89"/>
      <c r="J122" s="55"/>
      <c r="K122" s="57"/>
      <c r="L122" s="38"/>
      <c r="M122" s="89"/>
      <c r="N122" s="42"/>
      <c r="O122" s="42"/>
      <c r="P122" s="50"/>
      <c r="Q122" s="50"/>
      <c r="R122" s="54"/>
      <c r="S122" s="55"/>
    </row>
    <row r="123" spans="1:19" ht="21" customHeight="1" x14ac:dyDescent="0.2">
      <c r="A123" s="38"/>
      <c r="B123" s="68"/>
      <c r="C123" s="55"/>
      <c r="D123" s="57"/>
      <c r="E123" s="38"/>
      <c r="F123" s="89"/>
      <c r="G123" s="42"/>
      <c r="H123" s="42"/>
      <c r="I123" s="89"/>
      <c r="J123" s="55"/>
      <c r="K123" s="57"/>
      <c r="L123" s="38"/>
      <c r="M123" s="89"/>
      <c r="N123" s="42"/>
      <c r="O123" s="42"/>
      <c r="P123" s="50"/>
      <c r="Q123" s="50"/>
      <c r="R123" s="54"/>
      <c r="S123" s="55"/>
    </row>
    <row r="124" spans="1:19" ht="21" customHeight="1" x14ac:dyDescent="0.2">
      <c r="A124" s="39"/>
      <c r="B124" s="68"/>
      <c r="C124" s="55"/>
      <c r="D124" s="57"/>
      <c r="E124" s="38"/>
      <c r="F124" s="89"/>
      <c r="G124" s="42"/>
      <c r="H124" s="42"/>
      <c r="I124" s="89"/>
      <c r="J124" s="55"/>
      <c r="K124" s="57"/>
      <c r="L124" s="38"/>
      <c r="M124" s="89"/>
      <c r="N124" s="42"/>
      <c r="O124" s="42"/>
      <c r="P124" s="50"/>
      <c r="Q124" s="50"/>
      <c r="R124" s="54"/>
      <c r="S124" s="55"/>
    </row>
    <row r="125" spans="1:19" ht="21" customHeight="1" x14ac:dyDescent="0.2">
      <c r="A125" s="38"/>
      <c r="B125" s="68"/>
      <c r="C125" s="55"/>
      <c r="D125" s="57"/>
      <c r="E125" s="38"/>
      <c r="F125" s="89"/>
      <c r="G125" s="42"/>
      <c r="H125" s="42"/>
      <c r="I125" s="89"/>
      <c r="J125" s="55"/>
      <c r="K125" s="57"/>
      <c r="L125" s="38"/>
      <c r="M125" s="89"/>
      <c r="N125" s="42"/>
      <c r="O125" s="42"/>
      <c r="P125" s="50"/>
      <c r="Q125" s="50"/>
      <c r="R125" s="54"/>
      <c r="S125" s="55"/>
    </row>
    <row r="126" spans="1:19" ht="21" customHeight="1" x14ac:dyDescent="0.2">
      <c r="A126" s="39"/>
      <c r="B126" s="68"/>
      <c r="C126" s="55"/>
      <c r="D126" s="57"/>
      <c r="E126" s="38"/>
      <c r="F126" s="89"/>
      <c r="G126" s="42"/>
      <c r="H126" s="42"/>
      <c r="I126" s="89"/>
      <c r="J126" s="55"/>
      <c r="K126" s="57"/>
      <c r="L126" s="38"/>
      <c r="M126" s="89"/>
      <c r="N126" s="42"/>
      <c r="O126" s="42"/>
      <c r="P126" s="50"/>
      <c r="Q126" s="50"/>
      <c r="R126" s="54"/>
      <c r="S126" s="55"/>
    </row>
    <row r="127" spans="1:19" ht="21" customHeight="1" x14ac:dyDescent="0.2">
      <c r="A127" s="38"/>
      <c r="B127" s="68"/>
      <c r="C127" s="55"/>
      <c r="D127" s="57"/>
      <c r="E127" s="38"/>
      <c r="F127" s="89"/>
      <c r="G127" s="42"/>
      <c r="H127" s="42"/>
      <c r="I127" s="89"/>
      <c r="J127" s="55"/>
      <c r="K127" s="57"/>
      <c r="L127" s="38"/>
      <c r="M127" s="89"/>
      <c r="N127" s="42"/>
      <c r="O127" s="42"/>
      <c r="P127" s="50"/>
      <c r="Q127" s="50"/>
      <c r="R127" s="54"/>
      <c r="S127" s="55"/>
    </row>
    <row r="128" spans="1:19" ht="21" customHeight="1" x14ac:dyDescent="0.2">
      <c r="A128" s="39"/>
      <c r="B128" s="68"/>
      <c r="C128" s="55"/>
      <c r="D128" s="57"/>
      <c r="E128" s="38"/>
      <c r="F128" s="89"/>
      <c r="G128" s="42"/>
      <c r="H128" s="42"/>
      <c r="I128" s="89"/>
      <c r="J128" s="55"/>
      <c r="K128" s="57"/>
      <c r="L128" s="38"/>
      <c r="M128" s="89"/>
      <c r="N128" s="42"/>
      <c r="O128" s="42"/>
      <c r="P128" s="50"/>
      <c r="Q128" s="50"/>
      <c r="R128" s="54"/>
      <c r="S128" s="55"/>
    </row>
    <row r="129" spans="1:19" ht="21" customHeight="1" x14ac:dyDescent="0.2">
      <c r="A129" s="38"/>
      <c r="B129" s="68"/>
      <c r="C129" s="55"/>
      <c r="D129" s="57"/>
      <c r="E129" s="38"/>
      <c r="F129" s="89"/>
      <c r="G129" s="42"/>
      <c r="H129" s="42"/>
      <c r="I129" s="89"/>
      <c r="J129" s="55"/>
      <c r="K129" s="57"/>
      <c r="L129" s="38"/>
      <c r="M129" s="89"/>
      <c r="N129" s="42"/>
      <c r="O129" s="42"/>
      <c r="P129" s="50"/>
      <c r="Q129" s="50"/>
      <c r="R129" s="54"/>
      <c r="S129" s="55"/>
    </row>
    <row r="130" spans="1:19" ht="21" customHeight="1" x14ac:dyDescent="0.2">
      <c r="A130" s="39"/>
      <c r="B130" s="68"/>
      <c r="C130" s="55"/>
      <c r="D130" s="57"/>
      <c r="E130" s="38"/>
      <c r="F130" s="89"/>
      <c r="G130" s="42"/>
      <c r="H130" s="42"/>
      <c r="I130" s="89"/>
      <c r="J130" s="55"/>
      <c r="K130" s="57"/>
      <c r="L130" s="38"/>
      <c r="M130" s="89"/>
      <c r="N130" s="42"/>
      <c r="O130" s="42"/>
      <c r="P130" s="50"/>
      <c r="Q130" s="50"/>
      <c r="R130" s="54"/>
      <c r="S130" s="55"/>
    </row>
    <row r="131" spans="1:19" ht="21" customHeight="1" x14ac:dyDescent="0.2">
      <c r="A131" s="38"/>
      <c r="B131" s="68"/>
      <c r="C131" s="55"/>
      <c r="D131" s="57"/>
      <c r="E131" s="38"/>
      <c r="F131" s="89"/>
      <c r="G131" s="42"/>
      <c r="H131" s="42"/>
      <c r="I131" s="89"/>
      <c r="J131" s="55"/>
      <c r="K131" s="57"/>
      <c r="L131" s="38"/>
      <c r="M131" s="89"/>
      <c r="N131" s="42"/>
      <c r="O131" s="42"/>
      <c r="P131" s="50"/>
      <c r="Q131" s="50"/>
      <c r="R131" s="54"/>
      <c r="S131" s="55"/>
    </row>
    <row r="132" spans="1:19" ht="21" customHeight="1" x14ac:dyDescent="0.2">
      <c r="A132" s="39"/>
      <c r="B132" s="68"/>
      <c r="C132" s="55"/>
      <c r="D132" s="57"/>
      <c r="E132" s="38"/>
      <c r="F132" s="89"/>
      <c r="G132" s="42"/>
      <c r="H132" s="42"/>
      <c r="I132" s="89"/>
      <c r="J132" s="55"/>
      <c r="K132" s="57"/>
      <c r="L132" s="38"/>
      <c r="M132" s="89"/>
      <c r="N132" s="42"/>
      <c r="O132" s="42"/>
      <c r="P132" s="50"/>
      <c r="Q132" s="50"/>
      <c r="R132" s="54"/>
      <c r="S132" s="55"/>
    </row>
    <row r="133" spans="1:19" ht="21" customHeight="1" x14ac:dyDescent="0.2">
      <c r="A133" s="38"/>
      <c r="B133" s="68"/>
      <c r="C133" s="55"/>
      <c r="D133" s="57"/>
      <c r="E133" s="38"/>
      <c r="F133" s="89"/>
      <c r="G133" s="42"/>
      <c r="H133" s="42"/>
      <c r="I133" s="89"/>
      <c r="J133" s="55"/>
      <c r="K133" s="57"/>
      <c r="L133" s="38"/>
      <c r="M133" s="89"/>
      <c r="N133" s="42"/>
      <c r="O133" s="42"/>
      <c r="P133" s="50"/>
      <c r="Q133" s="50"/>
      <c r="R133" s="54"/>
      <c r="S133" s="55"/>
    </row>
    <row r="134" spans="1:19" ht="21" customHeight="1" x14ac:dyDescent="0.2">
      <c r="A134" s="39"/>
      <c r="B134" s="68"/>
      <c r="C134" s="55"/>
      <c r="D134" s="57"/>
      <c r="E134" s="38"/>
      <c r="F134" s="89"/>
      <c r="G134" s="42"/>
      <c r="H134" s="42"/>
      <c r="I134" s="89"/>
      <c r="J134" s="55"/>
      <c r="K134" s="57"/>
      <c r="L134" s="38"/>
      <c r="M134" s="89"/>
      <c r="N134" s="42"/>
      <c r="O134" s="42"/>
      <c r="P134" s="50"/>
      <c r="Q134" s="50"/>
      <c r="R134" s="54"/>
      <c r="S134" s="55"/>
    </row>
    <row r="135" spans="1:19" ht="21" customHeight="1" x14ac:dyDescent="0.2">
      <c r="A135" s="39"/>
      <c r="B135" s="68"/>
      <c r="C135" s="55"/>
      <c r="D135" s="57"/>
      <c r="E135" s="38"/>
      <c r="F135" s="89"/>
      <c r="G135" s="42"/>
      <c r="H135" s="42"/>
      <c r="I135" s="89"/>
      <c r="J135" s="55"/>
      <c r="K135" s="57"/>
      <c r="L135" s="38"/>
      <c r="M135" s="89"/>
      <c r="N135" s="42"/>
      <c r="O135" s="42"/>
      <c r="P135" s="50"/>
      <c r="Q135" s="50"/>
      <c r="R135" s="54"/>
      <c r="S135" s="55"/>
    </row>
    <row r="136" spans="1:19" ht="21" customHeight="1" x14ac:dyDescent="0.2">
      <c r="A136" s="39"/>
      <c r="B136" s="68"/>
      <c r="C136" s="55"/>
      <c r="D136" s="57"/>
      <c r="E136" s="38"/>
      <c r="F136" s="89"/>
      <c r="G136" s="42"/>
      <c r="H136" s="42"/>
      <c r="I136" s="89"/>
      <c r="J136" s="55"/>
      <c r="K136" s="57"/>
      <c r="L136" s="38"/>
      <c r="M136" s="89"/>
      <c r="N136" s="42"/>
      <c r="O136" s="42"/>
      <c r="P136" s="50"/>
      <c r="Q136" s="50"/>
      <c r="R136" s="54"/>
      <c r="S136" s="55"/>
    </row>
    <row r="137" spans="1:19" ht="21" customHeight="1" x14ac:dyDescent="0.2">
      <c r="A137" s="39"/>
      <c r="B137" s="68"/>
      <c r="C137" s="55"/>
      <c r="D137" s="57"/>
      <c r="E137" s="38"/>
      <c r="F137" s="89"/>
      <c r="G137" s="42"/>
      <c r="H137" s="42"/>
      <c r="I137" s="89"/>
      <c r="J137" s="55"/>
      <c r="K137" s="57"/>
      <c r="L137" s="38"/>
      <c r="M137" s="89"/>
      <c r="N137" s="42"/>
      <c r="O137" s="42"/>
      <c r="P137" s="50"/>
      <c r="Q137" s="50"/>
      <c r="R137" s="54"/>
      <c r="S137" s="55"/>
    </row>
    <row r="138" spans="1:19" ht="21" customHeight="1" x14ac:dyDescent="0.2">
      <c r="A138" s="39"/>
      <c r="B138" s="68"/>
      <c r="C138" s="55"/>
      <c r="D138" s="57"/>
      <c r="E138" s="38"/>
      <c r="F138" s="89"/>
      <c r="G138" s="42"/>
      <c r="H138" s="42"/>
      <c r="I138" s="89"/>
      <c r="J138" s="55"/>
      <c r="K138" s="57"/>
      <c r="L138" s="38"/>
      <c r="M138" s="89"/>
      <c r="N138" s="42"/>
      <c r="O138" s="42"/>
      <c r="P138" s="50"/>
      <c r="Q138" s="50"/>
      <c r="R138" s="54"/>
      <c r="S138" s="55"/>
    </row>
    <row r="139" spans="1:19" ht="21" customHeight="1" x14ac:dyDescent="0.2">
      <c r="A139" s="39"/>
      <c r="B139" s="68"/>
      <c r="C139" s="55"/>
      <c r="D139" s="57"/>
      <c r="E139" s="38"/>
      <c r="F139" s="89"/>
      <c r="G139" s="42"/>
      <c r="H139" s="42"/>
      <c r="I139" s="89"/>
      <c r="J139" s="55"/>
      <c r="K139" s="57"/>
      <c r="L139" s="38"/>
      <c r="M139" s="89"/>
      <c r="N139" s="42"/>
      <c r="O139" s="42"/>
      <c r="P139" s="50"/>
      <c r="Q139" s="50"/>
      <c r="R139" s="54"/>
      <c r="S139" s="55"/>
    </row>
    <row r="140" spans="1:19" ht="21" customHeight="1" x14ac:dyDescent="0.2">
      <c r="A140" s="39"/>
      <c r="B140" s="68"/>
      <c r="C140" s="55"/>
      <c r="D140" s="57"/>
      <c r="E140" s="38"/>
      <c r="F140" s="89"/>
      <c r="G140" s="42"/>
      <c r="H140" s="42"/>
      <c r="I140" s="89"/>
      <c r="J140" s="55"/>
      <c r="K140" s="57"/>
      <c r="L140" s="38"/>
      <c r="M140" s="89"/>
      <c r="N140" s="42"/>
      <c r="O140" s="42"/>
      <c r="P140" s="50"/>
      <c r="Q140" s="50"/>
      <c r="R140" s="54"/>
      <c r="S140" s="55"/>
    </row>
    <row r="141" spans="1:19" ht="21" customHeight="1" x14ac:dyDescent="0.2">
      <c r="A141" s="39"/>
      <c r="B141" s="68"/>
      <c r="C141" s="55"/>
      <c r="D141" s="95"/>
      <c r="E141" s="38"/>
      <c r="F141" s="89"/>
      <c r="G141" s="42"/>
      <c r="H141" s="42"/>
      <c r="I141" s="89"/>
      <c r="J141" s="55"/>
      <c r="K141" s="95"/>
      <c r="L141" s="38"/>
      <c r="M141" s="89"/>
      <c r="N141" s="42"/>
      <c r="O141" s="42"/>
      <c r="P141" s="50"/>
      <c r="Q141" s="50"/>
      <c r="R141" s="54"/>
      <c r="S141" s="55"/>
    </row>
    <row r="142" spans="1:19" ht="21" customHeight="1" x14ac:dyDescent="0.2">
      <c r="A142" s="39"/>
      <c r="B142" s="68"/>
      <c r="C142" s="55"/>
      <c r="D142" s="57"/>
      <c r="E142" s="38"/>
      <c r="F142" s="89"/>
      <c r="G142" s="42"/>
      <c r="H142" s="42"/>
      <c r="I142" s="89"/>
      <c r="J142" s="55"/>
      <c r="K142" s="57"/>
      <c r="L142" s="38"/>
      <c r="M142" s="89"/>
      <c r="N142" s="42"/>
      <c r="O142" s="42"/>
      <c r="P142" s="50"/>
      <c r="Q142" s="50"/>
      <c r="R142" s="54"/>
      <c r="S142" s="55"/>
    </row>
    <row r="143" spans="1:19" ht="21" customHeight="1" x14ac:dyDescent="0.2">
      <c r="A143" s="39"/>
      <c r="B143" s="68"/>
      <c r="C143" s="55"/>
      <c r="D143" s="72"/>
      <c r="E143" s="38"/>
      <c r="F143" s="89"/>
      <c r="G143" s="42"/>
      <c r="H143" s="42"/>
      <c r="I143" s="89"/>
      <c r="J143" s="55"/>
      <c r="K143" s="72"/>
      <c r="L143" s="38"/>
      <c r="M143" s="89"/>
      <c r="N143" s="42"/>
      <c r="O143" s="42"/>
      <c r="P143" s="50"/>
      <c r="Q143" s="50"/>
      <c r="R143" s="54"/>
      <c r="S143" s="55"/>
    </row>
    <row r="144" spans="1:19" ht="21" customHeight="1" x14ac:dyDescent="0.2">
      <c r="A144" s="40"/>
      <c r="B144" s="68"/>
      <c r="C144" s="55"/>
      <c r="D144" s="72"/>
      <c r="E144" s="38"/>
      <c r="F144" s="89"/>
      <c r="G144" s="42"/>
      <c r="H144" s="42"/>
      <c r="I144" s="89"/>
      <c r="J144" s="55"/>
      <c r="K144" s="72"/>
      <c r="L144" s="38"/>
      <c r="M144" s="89"/>
      <c r="N144" s="42"/>
      <c r="O144" s="42"/>
      <c r="P144" s="50"/>
      <c r="Q144" s="50"/>
      <c r="R144" s="54"/>
      <c r="S144" s="55"/>
    </row>
    <row r="145" spans="1:19" ht="21" customHeight="1" x14ac:dyDescent="0.2">
      <c r="A145" s="39"/>
      <c r="B145" s="68"/>
      <c r="C145" s="55"/>
      <c r="D145" s="72"/>
      <c r="E145" s="38"/>
      <c r="F145" s="89"/>
      <c r="G145" s="42"/>
      <c r="H145" s="42"/>
      <c r="I145" s="89"/>
      <c r="J145" s="55"/>
      <c r="K145" s="72"/>
      <c r="L145" s="38"/>
      <c r="M145" s="89"/>
      <c r="N145" s="42"/>
      <c r="O145" s="42"/>
      <c r="P145" s="50"/>
      <c r="Q145" s="50"/>
      <c r="R145" s="54"/>
      <c r="S145" s="55"/>
    </row>
    <row r="146" spans="1:19" ht="21" customHeight="1" x14ac:dyDescent="0.2">
      <c r="A146" s="40"/>
      <c r="B146" s="68"/>
      <c r="C146" s="55"/>
      <c r="D146" s="72"/>
      <c r="E146" s="38"/>
      <c r="F146" s="89"/>
      <c r="G146" s="42"/>
      <c r="H146" s="42"/>
      <c r="I146" s="89"/>
      <c r="J146" s="55"/>
      <c r="K146" s="72"/>
      <c r="L146" s="38"/>
      <c r="M146" s="89"/>
      <c r="N146" s="42"/>
      <c r="O146" s="42"/>
      <c r="P146" s="50"/>
      <c r="Q146" s="50"/>
      <c r="R146" s="54"/>
      <c r="S146" s="55"/>
    </row>
    <row r="147" spans="1:19" ht="21" customHeight="1" x14ac:dyDescent="0.2">
      <c r="A147" s="39"/>
      <c r="B147" s="68"/>
      <c r="C147" s="55"/>
      <c r="D147" s="72"/>
      <c r="E147" s="38"/>
      <c r="F147" s="89"/>
      <c r="G147" s="42"/>
      <c r="H147" s="42"/>
      <c r="I147" s="89"/>
      <c r="J147" s="55"/>
      <c r="K147" s="72"/>
      <c r="L147" s="38"/>
      <c r="M147" s="89"/>
      <c r="N147" s="42"/>
      <c r="O147" s="42"/>
      <c r="P147" s="50"/>
      <c r="Q147" s="50"/>
      <c r="R147" s="55"/>
      <c r="S147" s="55"/>
    </row>
    <row r="148" spans="1:19" ht="21" customHeight="1" x14ac:dyDescent="0.2">
      <c r="A148" s="39"/>
      <c r="B148" s="68"/>
      <c r="C148" s="55"/>
      <c r="D148" s="72"/>
      <c r="E148" s="38"/>
      <c r="F148" s="89"/>
      <c r="G148" s="42"/>
      <c r="H148" s="42"/>
      <c r="I148" s="89"/>
      <c r="J148" s="55"/>
      <c r="K148" s="72"/>
      <c r="L148" s="38"/>
      <c r="M148" s="89"/>
      <c r="N148" s="42"/>
      <c r="O148" s="42"/>
      <c r="P148" s="50"/>
      <c r="Q148" s="50"/>
      <c r="R148" s="55"/>
      <c r="S148" s="55"/>
    </row>
    <row r="149" spans="1:19" ht="21" customHeight="1" x14ac:dyDescent="0.2">
      <c r="A149" s="40"/>
      <c r="B149" s="68"/>
      <c r="C149" s="55"/>
      <c r="D149" s="72"/>
      <c r="E149" s="38"/>
      <c r="F149" s="89"/>
      <c r="G149" s="42"/>
      <c r="H149" s="42"/>
      <c r="I149" s="89"/>
      <c r="J149" s="55"/>
      <c r="K149" s="72"/>
      <c r="L149" s="38"/>
      <c r="M149" s="89"/>
      <c r="N149" s="42"/>
      <c r="O149" s="42"/>
      <c r="P149" s="50"/>
      <c r="Q149" s="50"/>
      <c r="R149" s="55"/>
      <c r="S149" s="55"/>
    </row>
    <row r="150" spans="1:19" ht="21" customHeight="1" x14ac:dyDescent="0.2">
      <c r="A150" s="39"/>
      <c r="B150" s="68"/>
      <c r="C150" s="55"/>
      <c r="D150" s="72"/>
      <c r="E150" s="38"/>
      <c r="F150" s="89"/>
      <c r="G150" s="42"/>
      <c r="H150" s="42"/>
      <c r="I150" s="89"/>
      <c r="J150" s="55"/>
      <c r="K150" s="72"/>
      <c r="L150" s="38"/>
      <c r="M150" s="89"/>
      <c r="N150" s="42"/>
      <c r="O150" s="42"/>
      <c r="P150" s="50"/>
      <c r="Q150" s="50"/>
      <c r="R150" s="55"/>
      <c r="S150" s="55"/>
    </row>
    <row r="151" spans="1:19" ht="21" customHeight="1" x14ac:dyDescent="0.2">
      <c r="A151" s="40"/>
      <c r="B151" s="68"/>
      <c r="C151" s="55"/>
      <c r="D151" s="72"/>
      <c r="E151" s="38"/>
      <c r="F151" s="89"/>
      <c r="G151" s="42"/>
      <c r="H151" s="42"/>
      <c r="I151" s="89"/>
      <c r="J151" s="55"/>
      <c r="K151" s="72"/>
      <c r="L151" s="38"/>
      <c r="M151" s="89"/>
      <c r="N151" s="42"/>
      <c r="O151" s="42"/>
      <c r="P151" s="50"/>
      <c r="Q151" s="50"/>
      <c r="R151" s="55"/>
      <c r="S151" s="55"/>
    </row>
    <row r="152" spans="1:19" ht="21" customHeight="1" x14ac:dyDescent="0.2">
      <c r="A152" s="40"/>
      <c r="B152" s="68"/>
      <c r="C152" s="55"/>
      <c r="D152" s="96"/>
      <c r="E152" s="38"/>
      <c r="F152" s="89"/>
      <c r="G152" s="42"/>
      <c r="H152" s="42"/>
      <c r="I152" s="89"/>
      <c r="J152" s="55"/>
      <c r="K152" s="96"/>
      <c r="L152" s="38"/>
      <c r="M152" s="89"/>
      <c r="N152" s="42"/>
      <c r="O152" s="42"/>
      <c r="P152" s="50"/>
      <c r="Q152" s="50"/>
      <c r="R152" s="55"/>
      <c r="S152" s="55"/>
    </row>
    <row r="153" spans="1:19" ht="21" customHeight="1" x14ac:dyDescent="0.2">
      <c r="A153" s="40"/>
      <c r="B153" s="68"/>
      <c r="C153" s="55"/>
      <c r="D153" s="96"/>
      <c r="E153" s="38"/>
      <c r="F153" s="89"/>
      <c r="G153" s="42"/>
      <c r="H153" s="42"/>
      <c r="I153" s="89"/>
      <c r="J153" s="55"/>
      <c r="K153" s="96"/>
      <c r="L153" s="38"/>
      <c r="M153" s="89"/>
      <c r="N153" s="42"/>
      <c r="O153" s="42"/>
      <c r="P153" s="50"/>
      <c r="Q153" s="50"/>
      <c r="R153" s="55"/>
      <c r="S153" s="55"/>
    </row>
    <row r="154" spans="1:19" ht="21" customHeight="1" x14ac:dyDescent="0.2">
      <c r="A154" s="40"/>
      <c r="B154" s="68"/>
      <c r="C154" s="55"/>
      <c r="D154" s="72"/>
      <c r="E154" s="38"/>
      <c r="F154" s="89"/>
      <c r="G154" s="42"/>
      <c r="H154" s="42"/>
      <c r="I154" s="89"/>
      <c r="J154" s="55"/>
      <c r="K154" s="72"/>
      <c r="L154" s="38"/>
      <c r="M154" s="89"/>
      <c r="N154" s="42"/>
      <c r="O154" s="42"/>
      <c r="P154" s="50"/>
      <c r="Q154" s="50"/>
      <c r="R154" s="55"/>
      <c r="S154" s="55"/>
    </row>
    <row r="155" spans="1:19" ht="21" customHeight="1" x14ac:dyDescent="0.2">
      <c r="A155" s="40"/>
      <c r="B155" s="68"/>
      <c r="C155" s="55"/>
      <c r="D155" s="72"/>
      <c r="E155" s="38"/>
      <c r="F155" s="89"/>
      <c r="G155" s="42"/>
      <c r="H155" s="42"/>
      <c r="I155" s="89"/>
      <c r="J155" s="55"/>
      <c r="K155" s="72"/>
      <c r="L155" s="38"/>
      <c r="M155" s="89"/>
      <c r="N155" s="42"/>
      <c r="O155" s="42"/>
      <c r="P155" s="50"/>
      <c r="Q155" s="50"/>
      <c r="R155" s="55"/>
      <c r="S155" s="55"/>
    </row>
    <row r="156" spans="1:19" ht="21" customHeight="1" x14ac:dyDescent="0.2">
      <c r="A156" s="40"/>
      <c r="B156" s="52"/>
      <c r="C156" s="59"/>
      <c r="D156" s="43"/>
      <c r="E156" s="38"/>
      <c r="F156" s="89"/>
      <c r="G156" s="42"/>
      <c r="H156" s="42"/>
      <c r="I156" s="89"/>
      <c r="J156" s="59"/>
      <c r="K156" s="43"/>
      <c r="L156" s="38"/>
      <c r="M156" s="89"/>
      <c r="N156" s="42"/>
      <c r="O156" s="42"/>
      <c r="P156" s="50"/>
      <c r="Q156" s="50"/>
      <c r="R156" s="54"/>
      <c r="S156" s="55"/>
    </row>
    <row r="157" spans="1:19" ht="21" customHeight="1" x14ac:dyDescent="0.2">
      <c r="A157" s="39"/>
      <c r="B157" s="68"/>
      <c r="C157" s="55"/>
      <c r="D157" s="72"/>
      <c r="E157" s="38"/>
      <c r="F157" s="89"/>
      <c r="G157" s="42"/>
      <c r="H157" s="42"/>
      <c r="I157" s="89"/>
      <c r="J157" s="55"/>
      <c r="K157" s="72"/>
      <c r="L157" s="38"/>
      <c r="M157" s="89"/>
      <c r="N157" s="42"/>
      <c r="O157" s="42"/>
      <c r="P157" s="50"/>
      <c r="Q157" s="50"/>
      <c r="R157" s="54"/>
      <c r="S157" s="54"/>
    </row>
    <row r="158" spans="1:19" ht="21" customHeight="1" x14ac:dyDescent="0.2">
      <c r="A158" s="39"/>
      <c r="B158" s="68"/>
      <c r="C158" s="55"/>
      <c r="D158" s="72"/>
      <c r="E158" s="38"/>
      <c r="F158" s="89"/>
      <c r="G158" s="42"/>
      <c r="H158" s="42"/>
      <c r="I158" s="89"/>
      <c r="J158" s="55"/>
      <c r="K158" s="72"/>
      <c r="L158" s="38"/>
      <c r="M158" s="89"/>
      <c r="N158" s="42"/>
      <c r="O158" s="42"/>
      <c r="P158" s="50"/>
      <c r="Q158" s="50"/>
      <c r="R158" s="54"/>
      <c r="S158" s="54"/>
    </row>
    <row r="159" spans="1:19" ht="21" customHeight="1" x14ac:dyDescent="0.2">
      <c r="A159" s="36"/>
      <c r="B159" s="66"/>
      <c r="C159" s="67"/>
      <c r="D159" s="62"/>
      <c r="E159" s="38"/>
      <c r="F159" s="89"/>
      <c r="G159" s="42"/>
      <c r="H159" s="42"/>
      <c r="I159" s="89"/>
      <c r="J159" s="67"/>
      <c r="K159" s="62"/>
      <c r="L159" s="38"/>
      <c r="M159" s="89"/>
      <c r="N159" s="89"/>
      <c r="O159" s="89"/>
      <c r="P159" s="50"/>
      <c r="Q159" s="50"/>
      <c r="R159" s="54"/>
      <c r="S159" s="55"/>
    </row>
    <row r="160" spans="1:19" ht="21" customHeight="1" x14ac:dyDescent="0.2">
      <c r="A160" s="37"/>
      <c r="B160" s="52"/>
      <c r="C160" s="59"/>
      <c r="D160" s="43"/>
      <c r="E160" s="38"/>
      <c r="F160" s="89"/>
      <c r="G160" s="42"/>
      <c r="H160" s="42"/>
      <c r="I160" s="89"/>
      <c r="J160" s="59"/>
      <c r="K160" s="43"/>
      <c r="L160" s="38"/>
      <c r="M160" s="89"/>
      <c r="N160" s="42"/>
      <c r="O160" s="42"/>
      <c r="P160" s="50"/>
      <c r="Q160" s="50"/>
      <c r="R160" s="54"/>
      <c r="S160" s="55"/>
    </row>
    <row r="161" spans="1:19" ht="21" customHeight="1" x14ac:dyDescent="0.2">
      <c r="A161" s="37"/>
      <c r="B161" s="52"/>
      <c r="C161" s="59"/>
      <c r="D161" s="43"/>
      <c r="E161" s="38"/>
      <c r="F161" s="89"/>
      <c r="G161" s="42"/>
      <c r="H161" s="42"/>
      <c r="I161" s="89"/>
      <c r="J161" s="59"/>
      <c r="K161" s="43"/>
      <c r="L161" s="38"/>
      <c r="M161" s="89"/>
      <c r="N161" s="42"/>
      <c r="O161" s="42"/>
      <c r="P161" s="50"/>
      <c r="Q161" s="50"/>
      <c r="R161" s="54"/>
      <c r="S161" s="55"/>
    </row>
    <row r="162" spans="1:19" ht="21" customHeight="1" x14ac:dyDescent="0.2">
      <c r="A162" s="37"/>
      <c r="B162" s="52"/>
      <c r="C162" s="59"/>
      <c r="D162" s="43"/>
      <c r="E162" s="38"/>
      <c r="F162" s="89"/>
      <c r="G162" s="42"/>
      <c r="H162" s="42"/>
      <c r="I162" s="89"/>
      <c r="J162" s="59"/>
      <c r="K162" s="43"/>
      <c r="L162" s="38"/>
      <c r="M162" s="89"/>
      <c r="N162" s="42"/>
      <c r="O162" s="42"/>
      <c r="P162" s="50"/>
      <c r="Q162" s="50"/>
      <c r="R162" s="54"/>
      <c r="S162" s="55"/>
    </row>
    <row r="163" spans="1:19" ht="21" customHeight="1" x14ac:dyDescent="0.2">
      <c r="A163" s="37"/>
      <c r="B163" s="52"/>
      <c r="C163" s="59"/>
      <c r="D163" s="43"/>
      <c r="E163" s="38"/>
      <c r="F163" s="89"/>
      <c r="G163" s="42"/>
      <c r="H163" s="42"/>
      <c r="I163" s="89"/>
      <c r="J163" s="59"/>
      <c r="K163" s="43"/>
      <c r="L163" s="38"/>
      <c r="M163" s="89"/>
      <c r="N163" s="42"/>
      <c r="O163" s="42"/>
      <c r="P163" s="50"/>
      <c r="Q163" s="50"/>
      <c r="R163" s="54"/>
      <c r="S163" s="55"/>
    </row>
    <row r="164" spans="1:19" ht="21" customHeight="1" x14ac:dyDescent="0.2">
      <c r="A164" s="38"/>
      <c r="B164" s="64"/>
      <c r="C164" s="55"/>
      <c r="D164" s="57"/>
      <c r="E164" s="38"/>
      <c r="F164" s="89"/>
      <c r="G164" s="42"/>
      <c r="H164" s="42"/>
      <c r="I164" s="89"/>
      <c r="J164" s="55"/>
      <c r="K164" s="57"/>
      <c r="L164" s="38"/>
      <c r="M164" s="89"/>
      <c r="N164" s="42"/>
      <c r="O164" s="42"/>
      <c r="P164" s="50"/>
      <c r="Q164" s="50"/>
      <c r="R164" s="54"/>
      <c r="S164" s="55"/>
    </row>
    <row r="165" spans="1:19" ht="21" customHeight="1" x14ac:dyDescent="0.2">
      <c r="A165" s="38"/>
      <c r="B165" s="64"/>
      <c r="C165" s="55"/>
      <c r="D165" s="57"/>
      <c r="E165" s="38"/>
      <c r="F165" s="89"/>
      <c r="G165" s="42"/>
      <c r="H165" s="42"/>
      <c r="I165" s="89"/>
      <c r="J165" s="55"/>
      <c r="K165" s="57"/>
      <c r="L165" s="38"/>
      <c r="M165" s="89"/>
      <c r="N165" s="42"/>
      <c r="O165" s="42"/>
      <c r="P165" s="50"/>
      <c r="Q165" s="50"/>
      <c r="R165" s="54"/>
      <c r="S165" s="55"/>
    </row>
    <row r="166" spans="1:19" ht="21" customHeight="1" x14ac:dyDescent="0.2">
      <c r="A166" s="39"/>
      <c r="B166" s="68"/>
      <c r="C166" s="55"/>
      <c r="D166" s="57"/>
      <c r="E166" s="38"/>
      <c r="F166" s="89"/>
      <c r="G166" s="42"/>
      <c r="H166" s="42"/>
      <c r="I166" s="89"/>
      <c r="J166" s="55"/>
      <c r="K166" s="57"/>
      <c r="L166" s="38"/>
      <c r="M166" s="89"/>
      <c r="N166" s="42"/>
      <c r="O166" s="42"/>
      <c r="P166" s="50"/>
      <c r="Q166" s="50"/>
      <c r="R166" s="54"/>
      <c r="S166" s="55"/>
    </row>
    <row r="167" spans="1:19" ht="21" customHeight="1" x14ac:dyDescent="0.2">
      <c r="A167" s="38"/>
      <c r="B167" s="68"/>
      <c r="C167" s="55"/>
      <c r="D167" s="57"/>
      <c r="E167" s="38"/>
      <c r="F167" s="89"/>
      <c r="G167" s="42"/>
      <c r="H167" s="42"/>
      <c r="I167" s="89"/>
      <c r="J167" s="55"/>
      <c r="K167" s="57"/>
      <c r="L167" s="38"/>
      <c r="M167" s="89"/>
      <c r="N167" s="42"/>
      <c r="O167" s="42"/>
      <c r="P167" s="50"/>
      <c r="Q167" s="50"/>
      <c r="R167" s="54"/>
      <c r="S167" s="55"/>
    </row>
    <row r="168" spans="1:19" ht="21" customHeight="1" x14ac:dyDescent="0.2">
      <c r="A168" s="38"/>
      <c r="B168" s="68"/>
      <c r="C168" s="55"/>
      <c r="D168" s="57"/>
      <c r="E168" s="38"/>
      <c r="F168" s="89"/>
      <c r="G168" s="42"/>
      <c r="H168" s="42"/>
      <c r="I168" s="89"/>
      <c r="J168" s="55"/>
      <c r="K168" s="57"/>
      <c r="L168" s="38"/>
      <c r="M168" s="89"/>
      <c r="N168" s="42"/>
      <c r="O168" s="42"/>
      <c r="P168" s="50"/>
      <c r="Q168" s="50"/>
      <c r="R168" s="54"/>
      <c r="S168" s="55"/>
    </row>
    <row r="169" spans="1:19" ht="21" customHeight="1" x14ac:dyDescent="0.2">
      <c r="A169" s="39"/>
      <c r="B169" s="68"/>
      <c r="C169" s="55"/>
      <c r="D169" s="57"/>
      <c r="E169" s="38"/>
      <c r="F169" s="89"/>
      <c r="G169" s="42"/>
      <c r="H169" s="42"/>
      <c r="I169" s="89"/>
      <c r="J169" s="55"/>
      <c r="K169" s="57"/>
      <c r="L169" s="38"/>
      <c r="M169" s="89"/>
      <c r="N169" s="42"/>
      <c r="O169" s="42"/>
      <c r="P169" s="50"/>
      <c r="Q169" s="50"/>
      <c r="R169" s="54"/>
      <c r="S169" s="55"/>
    </row>
    <row r="170" spans="1:19" ht="21" customHeight="1" x14ac:dyDescent="0.2">
      <c r="A170" s="39"/>
      <c r="B170" s="68"/>
      <c r="C170" s="55"/>
      <c r="D170" s="57"/>
      <c r="E170" s="38"/>
      <c r="F170" s="89"/>
      <c r="G170" s="42"/>
      <c r="H170" s="42"/>
      <c r="I170" s="89"/>
      <c r="J170" s="55"/>
      <c r="K170" s="57"/>
      <c r="L170" s="38"/>
      <c r="M170" s="89"/>
      <c r="N170" s="42"/>
      <c r="O170" s="42"/>
      <c r="P170" s="50"/>
      <c r="Q170" s="50"/>
      <c r="R170" s="54"/>
      <c r="S170" s="55"/>
    </row>
    <row r="171" spans="1:19" ht="21" customHeight="1" x14ac:dyDescent="0.2">
      <c r="A171" s="39"/>
      <c r="B171" s="68"/>
      <c r="C171" s="55"/>
      <c r="D171" s="57"/>
      <c r="E171" s="38"/>
      <c r="F171" s="89"/>
      <c r="G171" s="42"/>
      <c r="H171" s="42"/>
      <c r="I171" s="89"/>
      <c r="J171" s="55"/>
      <c r="K171" s="57"/>
      <c r="L171" s="38"/>
      <c r="M171" s="89"/>
      <c r="N171" s="42"/>
      <c r="O171" s="42"/>
      <c r="P171" s="50"/>
      <c r="Q171" s="50"/>
      <c r="R171" s="54"/>
      <c r="S171" s="55"/>
    </row>
    <row r="172" spans="1:19" ht="21" customHeight="1" x14ac:dyDescent="0.2">
      <c r="A172" s="36"/>
      <c r="B172" s="73"/>
      <c r="C172" s="67"/>
      <c r="D172" s="62"/>
      <c r="E172" s="38"/>
      <c r="F172" s="89"/>
      <c r="G172" s="42"/>
      <c r="H172" s="42"/>
      <c r="I172" s="89"/>
      <c r="J172" s="67"/>
      <c r="K172" s="62"/>
      <c r="L172" s="38"/>
      <c r="M172" s="89"/>
      <c r="N172" s="89"/>
      <c r="O172" s="89"/>
      <c r="P172" s="50"/>
      <c r="Q172" s="50"/>
      <c r="R172" s="54"/>
      <c r="S172" s="55"/>
    </row>
    <row r="173" spans="1:19" ht="21" customHeight="1" x14ac:dyDescent="0.2">
      <c r="A173" s="37"/>
      <c r="B173" s="52"/>
      <c r="C173" s="59"/>
      <c r="D173" s="43"/>
      <c r="E173" s="38"/>
      <c r="F173" s="89"/>
      <c r="G173" s="42"/>
      <c r="H173" s="42"/>
      <c r="I173" s="89"/>
      <c r="J173" s="59"/>
      <c r="K173" s="43"/>
      <c r="L173" s="38"/>
      <c r="M173" s="89"/>
      <c r="N173" s="42"/>
      <c r="O173" s="42"/>
      <c r="P173" s="50"/>
      <c r="Q173" s="50"/>
      <c r="R173" s="54"/>
      <c r="S173" s="55"/>
    </row>
    <row r="174" spans="1:19" ht="21" customHeight="1" x14ac:dyDescent="0.2">
      <c r="A174" s="37"/>
      <c r="B174" s="52"/>
      <c r="C174" s="59"/>
      <c r="D174" s="43"/>
      <c r="E174" s="38"/>
      <c r="F174" s="89"/>
      <c r="G174" s="42"/>
      <c r="H174" s="42"/>
      <c r="I174" s="89"/>
      <c r="J174" s="59"/>
      <c r="K174" s="43"/>
      <c r="L174" s="38"/>
      <c r="M174" s="89"/>
      <c r="N174" s="42"/>
      <c r="O174" s="42"/>
      <c r="P174" s="50"/>
      <c r="Q174" s="50"/>
      <c r="R174" s="54"/>
      <c r="S174" s="55"/>
    </row>
    <row r="175" spans="1:19" ht="21" customHeight="1" x14ac:dyDescent="0.2">
      <c r="A175" s="37"/>
      <c r="B175" s="52"/>
      <c r="C175" s="59"/>
      <c r="D175" s="43"/>
      <c r="E175" s="38"/>
      <c r="F175" s="89"/>
      <c r="G175" s="42"/>
      <c r="H175" s="42"/>
      <c r="I175" s="89"/>
      <c r="J175" s="59"/>
      <c r="K175" s="43"/>
      <c r="L175" s="38"/>
      <c r="M175" s="89"/>
      <c r="N175" s="42"/>
      <c r="O175" s="42"/>
      <c r="P175" s="50"/>
      <c r="Q175" s="50"/>
      <c r="R175" s="54"/>
      <c r="S175" s="55"/>
    </row>
    <row r="176" spans="1:19" ht="21" customHeight="1" x14ac:dyDescent="0.2">
      <c r="A176" s="37"/>
      <c r="B176" s="52"/>
      <c r="C176" s="59"/>
      <c r="D176" s="43"/>
      <c r="E176" s="38"/>
      <c r="F176" s="89"/>
      <c r="G176" s="42"/>
      <c r="H176" s="42"/>
      <c r="I176" s="89"/>
      <c r="J176" s="59"/>
      <c r="K176" s="43"/>
      <c r="L176" s="38"/>
      <c r="M176" s="89"/>
      <c r="N176" s="42"/>
      <c r="O176" s="42"/>
      <c r="P176" s="50"/>
      <c r="Q176" s="50"/>
      <c r="R176" s="54"/>
      <c r="S176" s="55"/>
    </row>
    <row r="177" spans="1:19" ht="21" customHeight="1" x14ac:dyDescent="0.2">
      <c r="A177" s="37"/>
      <c r="B177" s="52"/>
      <c r="C177" s="59"/>
      <c r="D177" s="43"/>
      <c r="E177" s="38"/>
      <c r="F177" s="89"/>
      <c r="G177" s="42"/>
      <c r="H177" s="42"/>
      <c r="I177" s="89"/>
      <c r="J177" s="59"/>
      <c r="K177" s="43"/>
      <c r="L177" s="38"/>
      <c r="M177" s="89"/>
      <c r="N177" s="42"/>
      <c r="O177" s="42"/>
      <c r="P177" s="50"/>
      <c r="Q177" s="50"/>
      <c r="R177" s="54"/>
      <c r="S177" s="55"/>
    </row>
    <row r="178" spans="1:19" ht="21" customHeight="1" x14ac:dyDescent="0.2">
      <c r="A178" s="37"/>
      <c r="B178" s="74"/>
      <c r="C178" s="59"/>
      <c r="D178" s="43"/>
      <c r="E178" s="38"/>
      <c r="F178" s="89"/>
      <c r="G178" s="42"/>
      <c r="H178" s="42"/>
      <c r="I178" s="89"/>
      <c r="J178" s="59"/>
      <c r="K178" s="43"/>
      <c r="L178" s="38"/>
      <c r="M178" s="89"/>
      <c r="N178" s="42"/>
      <c r="O178" s="42"/>
      <c r="P178" s="50"/>
      <c r="Q178" s="50"/>
      <c r="R178" s="54"/>
      <c r="S178" s="55"/>
    </row>
    <row r="179" spans="1:19" x14ac:dyDescent="0.2">
      <c r="A179" s="38"/>
      <c r="B179" s="27"/>
      <c r="C179" s="55"/>
      <c r="D179" s="57"/>
      <c r="E179" s="38"/>
      <c r="F179" s="89"/>
      <c r="G179" s="42"/>
      <c r="H179" s="42"/>
      <c r="I179" s="89"/>
      <c r="J179" s="55"/>
      <c r="K179" s="57"/>
      <c r="L179" s="38"/>
      <c r="M179" s="89"/>
      <c r="N179" s="42"/>
      <c r="O179" s="42"/>
      <c r="P179" s="50"/>
      <c r="Q179" s="50"/>
      <c r="R179" s="54"/>
      <c r="S179" s="55"/>
    </row>
    <row r="180" spans="1:19" ht="21" customHeight="1" x14ac:dyDescent="0.2">
      <c r="A180" s="38"/>
      <c r="B180" s="27"/>
      <c r="C180" s="55"/>
      <c r="D180" s="57"/>
      <c r="E180" s="38"/>
      <c r="F180" s="89"/>
      <c r="G180" s="42"/>
      <c r="H180" s="42"/>
      <c r="I180" s="89"/>
      <c r="J180" s="55"/>
      <c r="K180" s="57"/>
      <c r="L180" s="38"/>
      <c r="M180" s="89"/>
      <c r="N180" s="42"/>
      <c r="O180" s="42"/>
      <c r="P180" s="50"/>
      <c r="Q180" s="50"/>
      <c r="R180" s="54"/>
      <c r="S180" s="55"/>
    </row>
    <row r="181" spans="1:19" ht="21" customHeight="1" x14ac:dyDescent="0.2">
      <c r="A181" s="38"/>
      <c r="B181" s="27"/>
      <c r="C181" s="55"/>
      <c r="D181" s="57"/>
      <c r="E181" s="38"/>
      <c r="F181" s="89"/>
      <c r="G181" s="42"/>
      <c r="H181" s="42"/>
      <c r="I181" s="89"/>
      <c r="J181" s="55"/>
      <c r="K181" s="57"/>
      <c r="L181" s="38"/>
      <c r="M181" s="89"/>
      <c r="N181" s="42"/>
      <c r="O181" s="42"/>
      <c r="P181" s="50"/>
      <c r="Q181" s="50"/>
      <c r="R181" s="54"/>
      <c r="S181" s="55"/>
    </row>
    <row r="182" spans="1:19" ht="21" customHeight="1" x14ac:dyDescent="0.2">
      <c r="A182" s="38"/>
      <c r="B182" s="27"/>
      <c r="C182" s="55"/>
      <c r="D182" s="57"/>
      <c r="E182" s="38"/>
      <c r="F182" s="89"/>
      <c r="G182" s="42"/>
      <c r="H182" s="42"/>
      <c r="I182" s="89"/>
      <c r="J182" s="55"/>
      <c r="K182" s="57"/>
      <c r="L182" s="38"/>
      <c r="M182" s="89"/>
      <c r="N182" s="42"/>
      <c r="O182" s="42"/>
      <c r="P182" s="50"/>
      <c r="Q182" s="50"/>
      <c r="R182" s="54"/>
      <c r="S182" s="55"/>
    </row>
    <row r="183" spans="1:19" ht="21" customHeight="1" x14ac:dyDescent="0.2">
      <c r="A183" s="38"/>
      <c r="B183" s="27"/>
      <c r="C183" s="55"/>
      <c r="D183" s="57"/>
      <c r="E183" s="38"/>
      <c r="F183" s="89"/>
      <c r="G183" s="42"/>
      <c r="H183" s="42"/>
      <c r="I183" s="89"/>
      <c r="J183" s="55"/>
      <c r="K183" s="57"/>
      <c r="L183" s="38"/>
      <c r="M183" s="89"/>
      <c r="N183" s="42"/>
      <c r="O183" s="42"/>
      <c r="P183" s="50"/>
      <c r="Q183" s="50"/>
      <c r="R183" s="54"/>
      <c r="S183" s="55"/>
    </row>
    <row r="184" spans="1:19" ht="21" customHeight="1" x14ac:dyDescent="0.2">
      <c r="A184" s="38"/>
      <c r="B184" s="27"/>
      <c r="C184" s="55"/>
      <c r="D184" s="57"/>
      <c r="E184" s="38"/>
      <c r="F184" s="89"/>
      <c r="G184" s="42"/>
      <c r="H184" s="42"/>
      <c r="I184" s="89"/>
      <c r="J184" s="55"/>
      <c r="K184" s="57"/>
      <c r="L184" s="38"/>
      <c r="M184" s="89"/>
      <c r="N184" s="42"/>
      <c r="O184" s="42"/>
      <c r="P184" s="50"/>
      <c r="Q184" s="50"/>
      <c r="R184" s="54"/>
      <c r="S184" s="55"/>
    </row>
    <row r="185" spans="1:19" x14ac:dyDescent="0.2">
      <c r="A185" s="38"/>
      <c r="B185" s="27"/>
      <c r="C185" s="55"/>
      <c r="D185" s="57"/>
      <c r="E185" s="38"/>
      <c r="F185" s="89"/>
      <c r="G185" s="42"/>
      <c r="H185" s="42"/>
      <c r="I185" s="89"/>
      <c r="J185" s="55"/>
      <c r="K185" s="57"/>
      <c r="L185" s="38"/>
      <c r="M185" s="89"/>
      <c r="N185" s="42"/>
      <c r="O185" s="42"/>
      <c r="P185" s="51"/>
      <c r="Q185" s="50"/>
      <c r="R185" s="54"/>
      <c r="S185" s="55"/>
    </row>
    <row r="186" spans="1:19" x14ac:dyDescent="0.2">
      <c r="A186" s="38"/>
      <c r="B186" s="27"/>
      <c r="C186" s="55"/>
      <c r="D186" s="57"/>
      <c r="E186" s="38"/>
      <c r="F186" s="89"/>
      <c r="G186" s="42"/>
      <c r="H186" s="42"/>
      <c r="I186" s="89"/>
      <c r="J186" s="55"/>
      <c r="K186" s="57"/>
      <c r="L186" s="38"/>
      <c r="M186" s="89"/>
      <c r="N186" s="42"/>
      <c r="O186" s="42"/>
      <c r="P186" s="51"/>
      <c r="Q186" s="50"/>
      <c r="R186" s="54"/>
      <c r="S186" s="55"/>
    </row>
    <row r="187" spans="1:19" x14ac:dyDescent="0.2">
      <c r="A187" s="38"/>
      <c r="B187" s="27"/>
      <c r="C187" s="55"/>
      <c r="D187" s="57"/>
      <c r="E187" s="38"/>
      <c r="F187" s="89"/>
      <c r="G187" s="42"/>
      <c r="H187" s="42"/>
      <c r="I187" s="89"/>
      <c r="J187" s="55"/>
      <c r="K187" s="57"/>
      <c r="L187" s="38"/>
      <c r="M187" s="89"/>
      <c r="N187" s="42"/>
      <c r="O187" s="42"/>
      <c r="P187" s="51"/>
      <c r="Q187" s="50"/>
      <c r="R187" s="54"/>
      <c r="S187" s="55"/>
    </row>
    <row r="188" spans="1:19" x14ac:dyDescent="0.2">
      <c r="A188" s="38"/>
      <c r="B188" s="27"/>
      <c r="C188" s="55"/>
      <c r="D188" s="57"/>
      <c r="E188" s="38"/>
      <c r="F188" s="89"/>
      <c r="G188" s="42"/>
      <c r="H188" s="42"/>
      <c r="I188" s="89"/>
      <c r="J188" s="55"/>
      <c r="K188" s="57"/>
      <c r="L188" s="38"/>
      <c r="M188" s="89"/>
      <c r="N188" s="42"/>
      <c r="O188" s="42"/>
      <c r="P188" s="51"/>
      <c r="Q188" s="50"/>
      <c r="R188" s="54"/>
      <c r="S188" s="55"/>
    </row>
    <row r="189" spans="1:19" x14ac:dyDescent="0.2">
      <c r="A189" s="38"/>
      <c r="B189" s="27"/>
      <c r="C189" s="55"/>
      <c r="D189" s="57"/>
      <c r="E189" s="38"/>
      <c r="F189" s="89"/>
      <c r="G189" s="42"/>
      <c r="H189" s="42"/>
      <c r="I189" s="89"/>
      <c r="J189" s="55"/>
      <c r="K189" s="57"/>
      <c r="L189" s="38"/>
      <c r="M189" s="89"/>
      <c r="N189" s="42"/>
      <c r="O189" s="42"/>
      <c r="P189" s="51"/>
      <c r="Q189" s="50"/>
      <c r="R189" s="54"/>
      <c r="S189" s="55"/>
    </row>
    <row r="190" spans="1:19" x14ac:dyDescent="0.2">
      <c r="A190" s="38"/>
      <c r="B190" s="27"/>
      <c r="C190" s="55"/>
      <c r="D190" s="57"/>
      <c r="E190" s="38"/>
      <c r="F190" s="89"/>
      <c r="G190" s="42"/>
      <c r="H190" s="42"/>
      <c r="I190" s="89"/>
      <c r="J190" s="55"/>
      <c r="K190" s="57"/>
      <c r="L190" s="38"/>
      <c r="M190" s="89"/>
      <c r="N190" s="42"/>
      <c r="O190" s="42"/>
      <c r="P190" s="51"/>
      <c r="Q190" s="50"/>
      <c r="R190" s="54"/>
      <c r="S190" s="55"/>
    </row>
    <row r="191" spans="1:19" x14ac:dyDescent="0.2">
      <c r="A191" s="38"/>
      <c r="B191" s="64"/>
      <c r="C191" s="55"/>
      <c r="D191" s="57"/>
      <c r="E191" s="38"/>
      <c r="F191" s="89"/>
      <c r="G191" s="42"/>
      <c r="H191" s="42"/>
      <c r="I191" s="89"/>
      <c r="J191" s="55"/>
      <c r="K191" s="57"/>
      <c r="L191" s="38"/>
      <c r="M191" s="89"/>
      <c r="N191" s="42"/>
      <c r="O191" s="42"/>
      <c r="P191" s="51"/>
      <c r="Q191" s="50"/>
      <c r="R191" s="54"/>
      <c r="S191" s="55"/>
    </row>
    <row r="192" spans="1:19" x14ac:dyDescent="0.2">
      <c r="A192" s="38"/>
      <c r="B192" s="64"/>
      <c r="C192" s="55"/>
      <c r="D192" s="57"/>
      <c r="E192" s="38"/>
      <c r="F192" s="89"/>
      <c r="G192" s="42"/>
      <c r="H192" s="42"/>
      <c r="I192" s="89"/>
      <c r="J192" s="55"/>
      <c r="K192" s="57"/>
      <c r="L192" s="38"/>
      <c r="M192" s="89"/>
      <c r="N192" s="42"/>
      <c r="O192" s="42"/>
      <c r="P192" s="51"/>
      <c r="Q192" s="50"/>
      <c r="R192" s="54"/>
      <c r="S192" s="55"/>
    </row>
    <row r="193" spans="1:19" x14ac:dyDescent="0.2">
      <c r="A193" s="38"/>
      <c r="B193" s="64"/>
      <c r="C193" s="55"/>
      <c r="D193" s="57"/>
      <c r="E193" s="38"/>
      <c r="F193" s="89"/>
      <c r="G193" s="42"/>
      <c r="H193" s="42"/>
      <c r="I193" s="89"/>
      <c r="J193" s="55"/>
      <c r="K193" s="57"/>
      <c r="L193" s="38"/>
      <c r="M193" s="89"/>
      <c r="N193" s="42"/>
      <c r="O193" s="42"/>
      <c r="P193" s="51"/>
      <c r="Q193" s="50"/>
      <c r="R193" s="54"/>
      <c r="S193" s="55"/>
    </row>
    <row r="194" spans="1:19" ht="21" customHeight="1" x14ac:dyDescent="0.2">
      <c r="A194" s="38"/>
      <c r="B194" s="75"/>
      <c r="C194" s="55"/>
      <c r="D194" s="57"/>
      <c r="E194" s="38"/>
      <c r="F194" s="89"/>
      <c r="G194" s="42"/>
      <c r="H194" s="42"/>
      <c r="I194" s="89"/>
      <c r="J194" s="55"/>
      <c r="K194" s="57"/>
      <c r="L194" s="38"/>
      <c r="M194" s="89"/>
      <c r="N194" s="42"/>
      <c r="O194" s="42"/>
      <c r="P194" s="50"/>
      <c r="Q194" s="50"/>
      <c r="R194" s="54"/>
      <c r="S194" s="55"/>
    </row>
    <row r="195" spans="1:19" ht="21" customHeight="1" x14ac:dyDescent="0.2">
      <c r="A195" s="38"/>
      <c r="B195" s="75"/>
      <c r="C195" s="55"/>
      <c r="D195" s="57"/>
      <c r="E195" s="38"/>
      <c r="F195" s="89"/>
      <c r="G195" s="42"/>
      <c r="H195" s="42"/>
      <c r="I195" s="89"/>
      <c r="J195" s="55"/>
      <c r="K195" s="57"/>
      <c r="L195" s="38"/>
      <c r="M195" s="89"/>
      <c r="N195" s="42"/>
      <c r="O195" s="42"/>
      <c r="P195" s="50"/>
      <c r="Q195" s="50"/>
      <c r="R195" s="54"/>
      <c r="S195" s="55"/>
    </row>
    <row r="196" spans="1:19" ht="21" customHeight="1" x14ac:dyDescent="0.2">
      <c r="A196" s="38"/>
      <c r="B196" s="75"/>
      <c r="C196" s="55"/>
      <c r="D196" s="57"/>
      <c r="E196" s="38"/>
      <c r="F196" s="89"/>
      <c r="G196" s="42"/>
      <c r="H196" s="42"/>
      <c r="I196" s="89"/>
      <c r="J196" s="55"/>
      <c r="K196" s="57"/>
      <c r="L196" s="38"/>
      <c r="M196" s="89"/>
      <c r="N196" s="42"/>
      <c r="O196" s="42"/>
      <c r="P196" s="50"/>
      <c r="Q196" s="50"/>
      <c r="R196" s="54"/>
      <c r="S196" s="55"/>
    </row>
    <row r="197" spans="1:19" ht="21" customHeight="1" x14ac:dyDescent="0.2">
      <c r="A197" s="38"/>
      <c r="B197" s="75"/>
      <c r="C197" s="55"/>
      <c r="D197" s="57"/>
      <c r="E197" s="38"/>
      <c r="F197" s="89"/>
      <c r="G197" s="42"/>
      <c r="H197" s="42"/>
      <c r="I197" s="89"/>
      <c r="J197" s="55"/>
      <c r="K197" s="57"/>
      <c r="L197" s="38"/>
      <c r="M197" s="89"/>
      <c r="N197" s="42"/>
      <c r="O197" s="42"/>
      <c r="P197" s="50"/>
      <c r="Q197" s="50"/>
      <c r="R197" s="54"/>
      <c r="S197" s="55"/>
    </row>
    <row r="198" spans="1:19" ht="21" customHeight="1" x14ac:dyDescent="0.2">
      <c r="A198" s="38"/>
      <c r="B198" s="75"/>
      <c r="C198" s="55"/>
      <c r="D198" s="57"/>
      <c r="E198" s="38"/>
      <c r="F198" s="89"/>
      <c r="G198" s="42"/>
      <c r="H198" s="42"/>
      <c r="I198" s="89"/>
      <c r="J198" s="55"/>
      <c r="K198" s="57"/>
      <c r="L198" s="38"/>
      <c r="M198" s="89"/>
      <c r="N198" s="42"/>
      <c r="O198" s="42"/>
      <c r="P198" s="50"/>
      <c r="Q198" s="50"/>
      <c r="R198" s="54"/>
      <c r="S198" s="55"/>
    </row>
    <row r="199" spans="1:19" ht="21" customHeight="1" x14ac:dyDescent="0.2">
      <c r="A199" s="38"/>
      <c r="B199" s="75"/>
      <c r="C199" s="55"/>
      <c r="D199" s="57"/>
      <c r="E199" s="38"/>
      <c r="F199" s="89"/>
      <c r="G199" s="42"/>
      <c r="H199" s="42"/>
      <c r="I199" s="89"/>
      <c r="J199" s="55"/>
      <c r="K199" s="57"/>
      <c r="L199" s="38"/>
      <c r="M199" s="89"/>
      <c r="N199" s="42"/>
      <c r="O199" s="42"/>
      <c r="P199" s="50"/>
      <c r="Q199" s="50"/>
      <c r="R199" s="54"/>
      <c r="S199" s="55"/>
    </row>
    <row r="200" spans="1:19" ht="21" customHeight="1" x14ac:dyDescent="0.2">
      <c r="A200" s="38"/>
      <c r="B200" s="75"/>
      <c r="C200" s="55"/>
      <c r="D200" s="57"/>
      <c r="E200" s="38"/>
      <c r="F200" s="89"/>
      <c r="G200" s="42"/>
      <c r="H200" s="42"/>
      <c r="I200" s="89"/>
      <c r="J200" s="55"/>
      <c r="K200" s="57"/>
      <c r="L200" s="38"/>
      <c r="M200" s="89"/>
      <c r="N200" s="42"/>
      <c r="O200" s="42"/>
      <c r="P200" s="50"/>
      <c r="Q200" s="50"/>
      <c r="R200" s="54"/>
      <c r="S200" s="55"/>
    </row>
    <row r="201" spans="1:19" ht="21" customHeight="1" x14ac:dyDescent="0.2">
      <c r="A201" s="38"/>
      <c r="B201" s="75"/>
      <c r="C201" s="55"/>
      <c r="D201" s="57"/>
      <c r="E201" s="38"/>
      <c r="F201" s="89"/>
      <c r="G201" s="42"/>
      <c r="H201" s="42"/>
      <c r="I201" s="89"/>
      <c r="J201" s="55"/>
      <c r="K201" s="57"/>
      <c r="L201" s="38"/>
      <c r="M201" s="89"/>
      <c r="N201" s="42"/>
      <c r="O201" s="42"/>
      <c r="P201" s="50"/>
      <c r="Q201" s="50"/>
      <c r="R201" s="54"/>
      <c r="S201" s="55"/>
    </row>
    <row r="202" spans="1:19" ht="21" customHeight="1" x14ac:dyDescent="0.2">
      <c r="A202" s="38"/>
      <c r="B202" s="64"/>
      <c r="C202" s="55"/>
      <c r="D202" s="57"/>
      <c r="E202" s="38"/>
      <c r="F202" s="89"/>
      <c r="G202" s="42"/>
      <c r="H202" s="42"/>
      <c r="I202" s="89"/>
      <c r="J202" s="55"/>
      <c r="K202" s="57"/>
      <c r="L202" s="38"/>
      <c r="M202" s="89"/>
      <c r="N202" s="42"/>
      <c r="O202" s="42"/>
      <c r="P202" s="50"/>
      <c r="Q202" s="50"/>
      <c r="R202" s="54"/>
      <c r="S202" s="55"/>
    </row>
    <row r="203" spans="1:19" ht="21" customHeight="1" x14ac:dyDescent="0.2">
      <c r="A203" s="38"/>
      <c r="B203" s="64"/>
      <c r="C203" s="55"/>
      <c r="D203" s="57"/>
      <c r="E203" s="38"/>
      <c r="F203" s="89"/>
      <c r="G203" s="42"/>
      <c r="H203" s="42"/>
      <c r="I203" s="89"/>
      <c r="J203" s="55"/>
      <c r="K203" s="57"/>
      <c r="L203" s="38"/>
      <c r="M203" s="89"/>
      <c r="N203" s="42"/>
      <c r="O203" s="42"/>
      <c r="P203" s="50"/>
      <c r="Q203" s="50"/>
      <c r="R203" s="54"/>
      <c r="S203" s="55"/>
    </row>
    <row r="204" spans="1:19" ht="21" customHeight="1" x14ac:dyDescent="0.2">
      <c r="A204" s="38"/>
      <c r="B204" s="64"/>
      <c r="C204" s="55"/>
      <c r="D204" s="57"/>
      <c r="E204" s="38"/>
      <c r="F204" s="89"/>
      <c r="G204" s="42"/>
      <c r="H204" s="42"/>
      <c r="I204" s="89"/>
      <c r="J204" s="55"/>
      <c r="K204" s="57"/>
      <c r="L204" s="38"/>
      <c r="M204" s="89"/>
      <c r="N204" s="42"/>
      <c r="O204" s="42"/>
      <c r="P204" s="50"/>
      <c r="Q204" s="50"/>
      <c r="R204" s="54"/>
      <c r="S204" s="55"/>
    </row>
    <row r="205" spans="1:19" ht="21" customHeight="1" x14ac:dyDescent="0.2">
      <c r="A205" s="38"/>
      <c r="B205" s="64"/>
      <c r="C205" s="55"/>
      <c r="D205" s="57"/>
      <c r="E205" s="38"/>
      <c r="F205" s="89"/>
      <c r="G205" s="42"/>
      <c r="H205" s="42"/>
      <c r="I205" s="89"/>
      <c r="J205" s="55"/>
      <c r="K205" s="57"/>
      <c r="L205" s="38"/>
      <c r="M205" s="89"/>
      <c r="N205" s="42"/>
      <c r="O205" s="42"/>
      <c r="P205" s="50"/>
      <c r="Q205" s="50"/>
      <c r="R205" s="54"/>
      <c r="S205" s="55"/>
    </row>
    <row r="206" spans="1:19" ht="21" customHeight="1" x14ac:dyDescent="0.2">
      <c r="A206" s="38"/>
      <c r="B206" s="64"/>
      <c r="C206" s="55"/>
      <c r="D206" s="57"/>
      <c r="E206" s="38"/>
      <c r="F206" s="89"/>
      <c r="G206" s="42"/>
      <c r="H206" s="42"/>
      <c r="I206" s="89"/>
      <c r="J206" s="55"/>
      <c r="K206" s="57"/>
      <c r="L206" s="38"/>
      <c r="M206" s="89"/>
      <c r="N206" s="42"/>
      <c r="O206" s="42"/>
      <c r="P206" s="50"/>
      <c r="Q206" s="50"/>
      <c r="R206" s="54"/>
      <c r="S206" s="55"/>
    </row>
    <row r="207" spans="1:19" ht="21" customHeight="1" x14ac:dyDescent="0.2">
      <c r="A207" s="38"/>
      <c r="B207" s="64"/>
      <c r="C207" s="55"/>
      <c r="D207" s="57"/>
      <c r="E207" s="38"/>
      <c r="F207" s="89"/>
      <c r="G207" s="42"/>
      <c r="H207" s="42"/>
      <c r="I207" s="89"/>
      <c r="J207" s="55"/>
      <c r="K207" s="57"/>
      <c r="L207" s="38"/>
      <c r="M207" s="89"/>
      <c r="N207" s="42"/>
      <c r="O207" s="42"/>
      <c r="P207" s="50"/>
      <c r="Q207" s="50"/>
      <c r="R207" s="54"/>
      <c r="S207" s="55"/>
    </row>
    <row r="208" spans="1:19" ht="21" customHeight="1" x14ac:dyDescent="0.2">
      <c r="A208" s="38"/>
      <c r="B208" s="64"/>
      <c r="C208" s="55"/>
      <c r="D208" s="57"/>
      <c r="E208" s="38"/>
      <c r="F208" s="89"/>
      <c r="G208" s="42"/>
      <c r="H208" s="42"/>
      <c r="I208" s="89"/>
      <c r="J208" s="55"/>
      <c r="K208" s="57"/>
      <c r="L208" s="38"/>
      <c r="M208" s="89"/>
      <c r="N208" s="42"/>
      <c r="O208" s="42"/>
      <c r="P208" s="50"/>
      <c r="Q208" s="50"/>
      <c r="R208" s="54"/>
      <c r="S208" s="55"/>
    </row>
    <row r="209" spans="1:19" ht="21" customHeight="1" x14ac:dyDescent="0.2">
      <c r="A209" s="38"/>
      <c r="B209" s="64"/>
      <c r="C209" s="55"/>
      <c r="D209" s="57"/>
      <c r="E209" s="38"/>
      <c r="F209" s="89"/>
      <c r="G209" s="42"/>
      <c r="H209" s="42"/>
      <c r="I209" s="89"/>
      <c r="J209" s="55"/>
      <c r="K209" s="57"/>
      <c r="L209" s="38"/>
      <c r="M209" s="89"/>
      <c r="N209" s="42"/>
      <c r="O209" s="42"/>
      <c r="P209" s="50"/>
      <c r="Q209" s="50"/>
      <c r="R209" s="54"/>
      <c r="S209" s="55"/>
    </row>
    <row r="210" spans="1:19" ht="21" customHeight="1" x14ac:dyDescent="0.2">
      <c r="A210" s="38"/>
      <c r="B210" s="64"/>
      <c r="C210" s="55"/>
      <c r="D210" s="57"/>
      <c r="E210" s="38"/>
      <c r="F210" s="89"/>
      <c r="G210" s="42"/>
      <c r="H210" s="42"/>
      <c r="I210" s="89"/>
      <c r="J210" s="55"/>
      <c r="K210" s="57"/>
      <c r="L210" s="38"/>
      <c r="M210" s="89"/>
      <c r="N210" s="42"/>
      <c r="O210" s="42"/>
      <c r="P210" s="50"/>
      <c r="Q210" s="50"/>
      <c r="R210" s="54"/>
      <c r="S210" s="55"/>
    </row>
    <row r="211" spans="1:19" ht="21" customHeight="1" x14ac:dyDescent="0.2">
      <c r="A211" s="38"/>
      <c r="B211" s="64"/>
      <c r="C211" s="55"/>
      <c r="D211" s="57"/>
      <c r="E211" s="38"/>
      <c r="F211" s="89"/>
      <c r="G211" s="42"/>
      <c r="H211" s="42"/>
      <c r="I211" s="89"/>
      <c r="J211" s="55"/>
      <c r="K211" s="57"/>
      <c r="L211" s="38"/>
      <c r="M211" s="89"/>
      <c r="N211" s="42"/>
      <c r="O211" s="42"/>
      <c r="P211" s="50"/>
      <c r="Q211" s="50"/>
      <c r="R211" s="54"/>
      <c r="S211" s="55"/>
    </row>
    <row r="212" spans="1:19" ht="21" customHeight="1" x14ac:dyDescent="0.2">
      <c r="A212" s="38"/>
      <c r="B212" s="75"/>
      <c r="C212" s="55"/>
      <c r="D212" s="57"/>
      <c r="E212" s="38"/>
      <c r="F212" s="89"/>
      <c r="G212" s="42"/>
      <c r="H212" s="42"/>
      <c r="I212" s="89"/>
      <c r="J212" s="55"/>
      <c r="K212" s="57"/>
      <c r="L212" s="38"/>
      <c r="M212" s="89"/>
      <c r="N212" s="42"/>
      <c r="O212" s="42"/>
      <c r="P212" s="50"/>
      <c r="Q212" s="50"/>
      <c r="R212" s="54"/>
      <c r="S212" s="55"/>
    </row>
    <row r="213" spans="1:19" ht="21" customHeight="1" x14ac:dyDescent="0.2">
      <c r="A213" s="38"/>
      <c r="B213" s="75"/>
      <c r="C213" s="55"/>
      <c r="D213" s="57"/>
      <c r="E213" s="38"/>
      <c r="F213" s="89"/>
      <c r="G213" s="42"/>
      <c r="H213" s="42"/>
      <c r="I213" s="89"/>
      <c r="J213" s="55"/>
      <c r="K213" s="57"/>
      <c r="L213" s="38"/>
      <c r="M213" s="89"/>
      <c r="N213" s="42"/>
      <c r="O213" s="42"/>
      <c r="P213" s="50"/>
      <c r="Q213" s="50"/>
      <c r="R213" s="54"/>
      <c r="S213" s="55"/>
    </row>
    <row r="214" spans="1:19" ht="21" customHeight="1" x14ac:dyDescent="0.2">
      <c r="A214" s="38"/>
      <c r="B214" s="75"/>
      <c r="C214" s="55"/>
      <c r="D214" s="57"/>
      <c r="E214" s="38"/>
      <c r="F214" s="89"/>
      <c r="G214" s="42"/>
      <c r="H214" s="42"/>
      <c r="I214" s="89"/>
      <c r="J214" s="55"/>
      <c r="K214" s="57"/>
      <c r="L214" s="38"/>
      <c r="M214" s="89"/>
      <c r="N214" s="42"/>
      <c r="O214" s="42"/>
      <c r="P214" s="50"/>
      <c r="Q214" s="50"/>
      <c r="R214" s="54"/>
      <c r="S214" s="55"/>
    </row>
    <row r="215" spans="1:19" ht="21" customHeight="1" x14ac:dyDescent="0.2">
      <c r="A215" s="38"/>
      <c r="B215" s="75"/>
      <c r="C215" s="55"/>
      <c r="D215" s="57"/>
      <c r="E215" s="38"/>
      <c r="F215" s="89"/>
      <c r="G215" s="42"/>
      <c r="H215" s="42"/>
      <c r="I215" s="89"/>
      <c r="J215" s="55"/>
      <c r="K215" s="57"/>
      <c r="L215" s="38"/>
      <c r="M215" s="89"/>
      <c r="N215" s="42"/>
      <c r="O215" s="42"/>
      <c r="P215" s="50"/>
      <c r="Q215" s="50"/>
      <c r="R215" s="54"/>
      <c r="S215" s="55"/>
    </row>
    <row r="216" spans="1:19" ht="21" customHeight="1" x14ac:dyDescent="0.2">
      <c r="A216" s="38"/>
      <c r="B216" s="75"/>
      <c r="C216" s="55"/>
      <c r="D216" s="57"/>
      <c r="E216" s="38"/>
      <c r="F216" s="89"/>
      <c r="G216" s="42"/>
      <c r="H216" s="42"/>
      <c r="I216" s="89"/>
      <c r="J216" s="55"/>
      <c r="K216" s="57"/>
      <c r="L216" s="38"/>
      <c r="M216" s="89"/>
      <c r="N216" s="42"/>
      <c r="O216" s="42"/>
      <c r="P216" s="50"/>
      <c r="Q216" s="50"/>
      <c r="R216" s="54"/>
      <c r="S216" s="55"/>
    </row>
    <row r="217" spans="1:19" ht="21" customHeight="1" x14ac:dyDescent="0.2">
      <c r="A217" s="38"/>
      <c r="B217" s="75"/>
      <c r="C217" s="55"/>
      <c r="D217" s="57"/>
      <c r="E217" s="38"/>
      <c r="F217" s="89"/>
      <c r="G217" s="42"/>
      <c r="H217" s="42"/>
      <c r="I217" s="89"/>
      <c r="J217" s="55"/>
      <c r="K217" s="57"/>
      <c r="L217" s="38"/>
      <c r="M217" s="89"/>
      <c r="N217" s="42"/>
      <c r="O217" s="42"/>
      <c r="P217" s="50"/>
      <c r="Q217" s="50"/>
      <c r="R217" s="54"/>
      <c r="S217" s="55"/>
    </row>
    <row r="218" spans="1:19" ht="21" customHeight="1" x14ac:dyDescent="0.2">
      <c r="A218" s="38"/>
      <c r="B218" s="75"/>
      <c r="C218" s="55"/>
      <c r="D218" s="57"/>
      <c r="E218" s="38"/>
      <c r="F218" s="89"/>
      <c r="G218" s="42"/>
      <c r="H218" s="42"/>
      <c r="I218" s="89"/>
      <c r="J218" s="55"/>
      <c r="K218" s="57"/>
      <c r="L218" s="38"/>
      <c r="M218" s="89"/>
      <c r="N218" s="42"/>
      <c r="O218" s="42"/>
      <c r="P218" s="50"/>
      <c r="Q218" s="50"/>
      <c r="R218" s="54"/>
      <c r="S218" s="55"/>
    </row>
    <row r="219" spans="1:19" ht="21" customHeight="1" x14ac:dyDescent="0.2">
      <c r="A219" s="38"/>
      <c r="B219" s="75"/>
      <c r="C219" s="55"/>
      <c r="D219" s="57"/>
      <c r="E219" s="38"/>
      <c r="F219" s="89"/>
      <c r="G219" s="42"/>
      <c r="H219" s="42"/>
      <c r="I219" s="89"/>
      <c r="J219" s="55"/>
      <c r="K219" s="57"/>
      <c r="L219" s="38"/>
      <c r="M219" s="89"/>
      <c r="N219" s="42"/>
      <c r="O219" s="42"/>
      <c r="P219" s="50"/>
      <c r="Q219" s="50"/>
      <c r="R219" s="54"/>
      <c r="S219" s="55"/>
    </row>
    <row r="220" spans="1:19" ht="21" customHeight="1" x14ac:dyDescent="0.2">
      <c r="A220" s="38"/>
      <c r="B220" s="75"/>
      <c r="C220" s="55"/>
      <c r="D220" s="57"/>
      <c r="E220" s="38"/>
      <c r="F220" s="89"/>
      <c r="G220" s="42"/>
      <c r="H220" s="42"/>
      <c r="I220" s="89"/>
      <c r="J220" s="55"/>
      <c r="K220" s="57"/>
      <c r="L220" s="38"/>
      <c r="M220" s="89"/>
      <c r="N220" s="42"/>
      <c r="O220" s="42"/>
      <c r="P220" s="50"/>
      <c r="Q220" s="50"/>
      <c r="R220" s="54"/>
      <c r="S220" s="55"/>
    </row>
    <row r="221" spans="1:19" ht="21" customHeight="1" x14ac:dyDescent="0.2">
      <c r="A221" s="38"/>
      <c r="B221" s="75"/>
      <c r="C221" s="55"/>
      <c r="D221" s="57"/>
      <c r="E221" s="38"/>
      <c r="F221" s="89"/>
      <c r="G221" s="42"/>
      <c r="H221" s="42"/>
      <c r="I221" s="89"/>
      <c r="J221" s="55"/>
      <c r="K221" s="57"/>
      <c r="L221" s="38"/>
      <c r="M221" s="89"/>
      <c r="N221" s="42"/>
      <c r="O221" s="42"/>
      <c r="P221" s="50"/>
      <c r="Q221" s="50"/>
      <c r="R221" s="54"/>
      <c r="S221" s="55"/>
    </row>
    <row r="222" spans="1:19" ht="21" customHeight="1" x14ac:dyDescent="0.2">
      <c r="A222" s="38"/>
      <c r="B222" s="75"/>
      <c r="C222" s="55"/>
      <c r="D222" s="57"/>
      <c r="E222" s="38"/>
      <c r="F222" s="89"/>
      <c r="G222" s="42"/>
      <c r="H222" s="42"/>
      <c r="I222" s="89"/>
      <c r="J222" s="55"/>
      <c r="K222" s="57"/>
      <c r="L222" s="38"/>
      <c r="M222" s="89"/>
      <c r="N222" s="42"/>
      <c r="O222" s="42"/>
      <c r="P222" s="50"/>
      <c r="Q222" s="50"/>
      <c r="R222" s="54"/>
      <c r="S222" s="55"/>
    </row>
    <row r="223" spans="1:19" ht="21" customHeight="1" x14ac:dyDescent="0.2">
      <c r="A223" s="38"/>
      <c r="B223" s="64"/>
      <c r="C223" s="55"/>
      <c r="D223" s="57"/>
      <c r="E223" s="38"/>
      <c r="F223" s="89"/>
      <c r="G223" s="42"/>
      <c r="H223" s="42"/>
      <c r="I223" s="89"/>
      <c r="J223" s="55"/>
      <c r="K223" s="57"/>
      <c r="L223" s="38"/>
      <c r="M223" s="89"/>
      <c r="N223" s="42"/>
      <c r="O223" s="42"/>
      <c r="P223" s="50"/>
      <c r="Q223" s="50"/>
      <c r="R223" s="54"/>
      <c r="S223" s="55"/>
    </row>
    <row r="224" spans="1:19" ht="21" customHeight="1" x14ac:dyDescent="0.2">
      <c r="A224" s="38"/>
      <c r="B224" s="64"/>
      <c r="C224" s="55"/>
      <c r="D224" s="57"/>
      <c r="E224" s="38"/>
      <c r="F224" s="89"/>
      <c r="G224" s="42"/>
      <c r="H224" s="42"/>
      <c r="I224" s="89"/>
      <c r="J224" s="55"/>
      <c r="K224" s="57"/>
      <c r="L224" s="38"/>
      <c r="M224" s="89"/>
      <c r="N224" s="42"/>
      <c r="O224" s="42"/>
      <c r="P224" s="50"/>
      <c r="Q224" s="50"/>
      <c r="R224" s="54"/>
      <c r="S224" s="55"/>
    </row>
    <row r="225" spans="1:19" ht="21" customHeight="1" x14ac:dyDescent="0.2">
      <c r="A225" s="38"/>
      <c r="B225" s="64"/>
      <c r="C225" s="55"/>
      <c r="D225" s="57"/>
      <c r="E225" s="38"/>
      <c r="F225" s="89"/>
      <c r="G225" s="42"/>
      <c r="H225" s="42"/>
      <c r="I225" s="89"/>
      <c r="J225" s="55"/>
      <c r="K225" s="57"/>
      <c r="L225" s="38"/>
      <c r="M225" s="89"/>
      <c r="N225" s="42"/>
      <c r="O225" s="42"/>
      <c r="P225" s="50"/>
      <c r="Q225" s="50"/>
      <c r="R225" s="54"/>
      <c r="S225" s="55"/>
    </row>
    <row r="226" spans="1:19" ht="21" customHeight="1" x14ac:dyDescent="0.2">
      <c r="A226" s="38"/>
      <c r="B226" s="64"/>
      <c r="C226" s="55"/>
      <c r="D226" s="57"/>
      <c r="E226" s="38"/>
      <c r="F226" s="89"/>
      <c r="G226" s="42"/>
      <c r="H226" s="42"/>
      <c r="I226" s="89"/>
      <c r="J226" s="55"/>
      <c r="K226" s="57"/>
      <c r="L226" s="38"/>
      <c r="M226" s="89"/>
      <c r="N226" s="42"/>
      <c r="O226" s="42"/>
      <c r="P226" s="50"/>
      <c r="Q226" s="50"/>
      <c r="R226" s="54"/>
      <c r="S226" s="55"/>
    </row>
    <row r="227" spans="1:19" ht="21" customHeight="1" x14ac:dyDescent="0.2">
      <c r="A227" s="38"/>
      <c r="B227" s="64"/>
      <c r="C227" s="55"/>
      <c r="D227" s="57"/>
      <c r="E227" s="38"/>
      <c r="F227" s="89"/>
      <c r="G227" s="42"/>
      <c r="H227" s="42"/>
      <c r="I227" s="89"/>
      <c r="J227" s="55"/>
      <c r="K227" s="57"/>
      <c r="L227" s="38"/>
      <c r="M227" s="89"/>
      <c r="N227" s="42"/>
      <c r="O227" s="42"/>
      <c r="P227" s="50"/>
      <c r="Q227" s="50"/>
      <c r="R227" s="54"/>
      <c r="S227" s="55"/>
    </row>
    <row r="228" spans="1:19" ht="21" customHeight="1" x14ac:dyDescent="0.2">
      <c r="A228" s="38"/>
      <c r="B228" s="64"/>
      <c r="C228" s="55"/>
      <c r="D228" s="57"/>
      <c r="E228" s="38"/>
      <c r="F228" s="89"/>
      <c r="G228" s="42"/>
      <c r="H228" s="42"/>
      <c r="I228" s="89"/>
      <c r="J228" s="55"/>
      <c r="K228" s="57"/>
      <c r="L228" s="38"/>
      <c r="M228" s="89"/>
      <c r="N228" s="42"/>
      <c r="O228" s="42"/>
      <c r="P228" s="50"/>
      <c r="Q228" s="50"/>
      <c r="R228" s="54"/>
      <c r="S228" s="55"/>
    </row>
    <row r="229" spans="1:19" ht="21" customHeight="1" x14ac:dyDescent="0.2">
      <c r="A229" s="38"/>
      <c r="B229" s="64"/>
      <c r="C229" s="55"/>
      <c r="D229" s="57"/>
      <c r="E229" s="38"/>
      <c r="F229" s="89"/>
      <c r="G229" s="42"/>
      <c r="H229" s="42"/>
      <c r="I229" s="89"/>
      <c r="J229" s="55"/>
      <c r="K229" s="57"/>
      <c r="L229" s="38"/>
      <c r="M229" s="89"/>
      <c r="N229" s="42"/>
      <c r="O229" s="42"/>
      <c r="P229" s="50"/>
      <c r="Q229" s="50"/>
      <c r="R229" s="54"/>
      <c r="S229" s="55"/>
    </row>
    <row r="230" spans="1:19" ht="21" customHeight="1" x14ac:dyDescent="0.2">
      <c r="A230" s="38"/>
      <c r="B230" s="64"/>
      <c r="C230" s="55"/>
      <c r="D230" s="57"/>
      <c r="E230" s="38"/>
      <c r="F230" s="89"/>
      <c r="G230" s="42"/>
      <c r="H230" s="42"/>
      <c r="I230" s="89"/>
      <c r="J230" s="55"/>
      <c r="K230" s="57"/>
      <c r="L230" s="38"/>
      <c r="M230" s="89"/>
      <c r="N230" s="42"/>
      <c r="O230" s="42"/>
      <c r="P230" s="50"/>
      <c r="Q230" s="50"/>
      <c r="R230" s="54"/>
      <c r="S230" s="55"/>
    </row>
    <row r="231" spans="1:19" ht="21" customHeight="1" x14ac:dyDescent="0.2">
      <c r="A231" s="38"/>
      <c r="B231" s="68"/>
      <c r="C231" s="55"/>
      <c r="D231" s="57"/>
      <c r="E231" s="38"/>
      <c r="F231" s="89"/>
      <c r="G231" s="42"/>
      <c r="H231" s="42"/>
      <c r="I231" s="89"/>
      <c r="J231" s="55"/>
      <c r="K231" s="57"/>
      <c r="L231" s="38"/>
      <c r="M231" s="89"/>
      <c r="N231" s="42"/>
      <c r="O231" s="42"/>
      <c r="P231" s="50"/>
      <c r="Q231" s="50"/>
      <c r="R231" s="54"/>
      <c r="S231" s="55"/>
    </row>
    <row r="232" spans="1:19" ht="21" customHeight="1" x14ac:dyDescent="0.2">
      <c r="A232" s="38"/>
      <c r="B232" s="68"/>
      <c r="C232" s="55"/>
      <c r="D232" s="57"/>
      <c r="E232" s="38"/>
      <c r="F232" s="89"/>
      <c r="G232" s="42"/>
      <c r="H232" s="42"/>
      <c r="I232" s="89"/>
      <c r="J232" s="55"/>
      <c r="K232" s="57"/>
      <c r="L232" s="38"/>
      <c r="M232" s="89"/>
      <c r="N232" s="42"/>
      <c r="O232" s="42"/>
      <c r="P232" s="50"/>
      <c r="Q232" s="50"/>
      <c r="R232" s="54"/>
      <c r="S232" s="55"/>
    </row>
    <row r="233" spans="1:19" ht="21" customHeight="1" x14ac:dyDescent="0.2">
      <c r="A233" s="38"/>
      <c r="B233" s="68"/>
      <c r="C233" s="54"/>
      <c r="D233" s="95"/>
      <c r="E233" s="38"/>
      <c r="F233" s="89"/>
      <c r="G233" s="42"/>
      <c r="H233" s="42"/>
      <c r="I233" s="89"/>
      <c r="J233" s="54"/>
      <c r="K233" s="95"/>
      <c r="L233" s="38"/>
      <c r="M233" s="89"/>
      <c r="N233" s="42"/>
      <c r="O233" s="42"/>
      <c r="P233" s="50"/>
      <c r="Q233" s="50"/>
      <c r="R233" s="54"/>
      <c r="S233" s="55"/>
    </row>
    <row r="234" spans="1:19" ht="21" customHeight="1" x14ac:dyDescent="0.2">
      <c r="A234" s="38"/>
      <c r="B234" s="68"/>
      <c r="C234" s="55"/>
      <c r="D234" s="57"/>
      <c r="E234" s="38"/>
      <c r="F234" s="89"/>
      <c r="G234" s="42"/>
      <c r="H234" s="42"/>
      <c r="I234" s="89"/>
      <c r="J234" s="55"/>
      <c r="K234" s="57"/>
      <c r="L234" s="38"/>
      <c r="M234" s="89"/>
      <c r="N234" s="42"/>
      <c r="O234" s="42"/>
      <c r="P234" s="50"/>
      <c r="Q234" s="50"/>
      <c r="R234" s="55"/>
      <c r="S234" s="55"/>
    </row>
    <row r="235" spans="1:19" ht="21" customHeight="1" x14ac:dyDescent="0.2">
      <c r="A235" s="38"/>
      <c r="B235" s="68"/>
      <c r="C235" s="55"/>
      <c r="D235" s="76"/>
      <c r="E235" s="38"/>
      <c r="F235" s="89"/>
      <c r="G235" s="42"/>
      <c r="H235" s="42"/>
      <c r="I235" s="89"/>
      <c r="J235" s="55"/>
      <c r="K235" s="76"/>
      <c r="L235" s="38"/>
      <c r="M235" s="89"/>
      <c r="N235" s="42"/>
      <c r="O235" s="42"/>
      <c r="P235" s="50"/>
      <c r="Q235" s="50"/>
      <c r="R235" s="55"/>
      <c r="S235" s="55"/>
    </row>
    <row r="236" spans="1:19" ht="21" customHeight="1" x14ac:dyDescent="0.2">
      <c r="A236" s="38"/>
      <c r="B236" s="68"/>
      <c r="C236" s="55"/>
      <c r="D236" s="57"/>
      <c r="E236" s="38"/>
      <c r="F236" s="89"/>
      <c r="G236" s="42"/>
      <c r="H236" s="42"/>
      <c r="I236" s="89"/>
      <c r="J236" s="55"/>
      <c r="K236" s="57"/>
      <c r="L236" s="38"/>
      <c r="M236" s="89"/>
      <c r="N236" s="42"/>
      <c r="O236" s="42"/>
      <c r="P236" s="50"/>
      <c r="Q236" s="50"/>
      <c r="R236" s="55"/>
      <c r="S236" s="55"/>
    </row>
    <row r="237" spans="1:19" ht="21" customHeight="1" x14ac:dyDescent="0.2">
      <c r="A237" s="38"/>
      <c r="B237" s="68"/>
      <c r="C237" s="55"/>
      <c r="D237" s="57"/>
      <c r="E237" s="38"/>
      <c r="F237" s="89"/>
      <c r="G237" s="42"/>
      <c r="H237" s="42"/>
      <c r="I237" s="89"/>
      <c r="J237" s="55"/>
      <c r="K237" s="57"/>
      <c r="L237" s="38"/>
      <c r="M237" s="89"/>
      <c r="N237" s="42"/>
      <c r="O237" s="42"/>
      <c r="P237" s="50"/>
      <c r="Q237" s="50"/>
      <c r="R237" s="55"/>
      <c r="S237" s="55"/>
    </row>
    <row r="238" spans="1:19" ht="21" customHeight="1" x14ac:dyDescent="0.2">
      <c r="A238" s="38"/>
      <c r="B238" s="68"/>
      <c r="C238" s="55"/>
      <c r="D238" s="57"/>
      <c r="E238" s="38"/>
      <c r="F238" s="89"/>
      <c r="G238" s="42"/>
      <c r="H238" s="42"/>
      <c r="I238" s="89"/>
      <c r="J238" s="55"/>
      <c r="K238" s="57"/>
      <c r="L238" s="38"/>
      <c r="M238" s="89"/>
      <c r="N238" s="42"/>
      <c r="O238" s="42"/>
      <c r="P238" s="50"/>
      <c r="Q238" s="50"/>
      <c r="R238" s="55"/>
      <c r="S238" s="55"/>
    </row>
    <row r="239" spans="1:19" ht="21" customHeight="1" x14ac:dyDescent="0.2">
      <c r="A239" s="38"/>
      <c r="B239" s="68"/>
      <c r="C239" s="54"/>
      <c r="D239" s="57"/>
      <c r="E239" s="38"/>
      <c r="F239" s="89"/>
      <c r="G239" s="42"/>
      <c r="H239" s="42"/>
      <c r="I239" s="89"/>
      <c r="J239" s="54"/>
      <c r="K239" s="57"/>
      <c r="L239" s="38"/>
      <c r="M239" s="89"/>
      <c r="N239" s="42"/>
      <c r="O239" s="42"/>
      <c r="P239" s="50"/>
      <c r="Q239" s="50"/>
      <c r="R239" s="55"/>
      <c r="S239" s="55"/>
    </row>
    <row r="240" spans="1:19" ht="21" customHeight="1" x14ac:dyDescent="0.2">
      <c r="A240" s="38"/>
      <c r="B240" s="68"/>
      <c r="C240" s="55"/>
      <c r="D240" s="57"/>
      <c r="E240" s="38"/>
      <c r="F240" s="89"/>
      <c r="G240" s="42"/>
      <c r="H240" s="42"/>
      <c r="I240" s="89"/>
      <c r="J240" s="55"/>
      <c r="K240" s="57"/>
      <c r="L240" s="38"/>
      <c r="M240" s="89"/>
      <c r="N240" s="42"/>
      <c r="O240" s="42"/>
      <c r="P240" s="50"/>
      <c r="Q240" s="50"/>
      <c r="R240" s="55"/>
      <c r="S240" s="55"/>
    </row>
    <row r="241" spans="1:19" ht="21" customHeight="1" x14ac:dyDescent="0.2">
      <c r="A241" s="38"/>
      <c r="B241" s="68"/>
      <c r="C241" s="55"/>
      <c r="D241" s="57"/>
      <c r="E241" s="38"/>
      <c r="F241" s="89"/>
      <c r="G241" s="42"/>
      <c r="H241" s="42"/>
      <c r="I241" s="89"/>
      <c r="J241" s="55"/>
      <c r="K241" s="57"/>
      <c r="L241" s="38"/>
      <c r="M241" s="89"/>
      <c r="N241" s="42"/>
      <c r="O241" s="42"/>
      <c r="P241" s="50"/>
      <c r="Q241" s="50"/>
      <c r="R241" s="55"/>
      <c r="S241" s="55"/>
    </row>
    <row r="242" spans="1:19" ht="21" customHeight="1" x14ac:dyDescent="0.2">
      <c r="A242" s="38"/>
      <c r="B242" s="68"/>
      <c r="C242" s="55"/>
      <c r="D242" s="57"/>
      <c r="E242" s="38"/>
      <c r="F242" s="89"/>
      <c r="G242" s="42"/>
      <c r="H242" s="42"/>
      <c r="I242" s="89"/>
      <c r="J242" s="55"/>
      <c r="K242" s="57"/>
      <c r="L242" s="38"/>
      <c r="M242" s="89"/>
      <c r="N242" s="42"/>
      <c r="O242" s="42"/>
      <c r="P242" s="50"/>
      <c r="Q242" s="50"/>
      <c r="R242" s="55"/>
      <c r="S242" s="55"/>
    </row>
    <row r="243" spans="1:19" ht="21" customHeight="1" x14ac:dyDescent="0.2">
      <c r="A243" s="38"/>
      <c r="B243" s="68"/>
      <c r="C243" s="55"/>
      <c r="D243" s="57"/>
      <c r="E243" s="38"/>
      <c r="F243" s="89"/>
      <c r="G243" s="42"/>
      <c r="H243" s="42"/>
      <c r="I243" s="89"/>
      <c r="J243" s="55"/>
      <c r="K243" s="57"/>
      <c r="L243" s="38"/>
      <c r="M243" s="89"/>
      <c r="N243" s="42"/>
      <c r="O243" s="42"/>
      <c r="P243" s="50"/>
      <c r="Q243" s="50"/>
      <c r="R243" s="55"/>
      <c r="S243" s="55"/>
    </row>
    <row r="244" spans="1:19" ht="21" customHeight="1" x14ac:dyDescent="0.2">
      <c r="A244" s="38"/>
      <c r="B244" s="68"/>
      <c r="C244" s="55"/>
      <c r="D244" s="95"/>
      <c r="E244" s="38"/>
      <c r="F244" s="89"/>
      <c r="G244" s="42"/>
      <c r="H244" s="42"/>
      <c r="I244" s="89"/>
      <c r="J244" s="55"/>
      <c r="K244" s="95"/>
      <c r="L244" s="38"/>
      <c r="M244" s="89"/>
      <c r="N244" s="42"/>
      <c r="O244" s="42"/>
      <c r="P244" s="50"/>
      <c r="Q244" s="50"/>
      <c r="R244" s="55"/>
      <c r="S244" s="55"/>
    </row>
    <row r="245" spans="1:19" ht="21" customHeight="1" x14ac:dyDescent="0.2">
      <c r="A245" s="47"/>
      <c r="B245" s="68"/>
      <c r="C245" s="55"/>
      <c r="D245" s="57"/>
      <c r="E245" s="38"/>
      <c r="F245" s="89"/>
      <c r="G245" s="42"/>
      <c r="H245" s="42"/>
      <c r="I245" s="89"/>
      <c r="J245" s="55"/>
      <c r="K245" s="57"/>
      <c r="L245" s="38"/>
      <c r="M245" s="89"/>
      <c r="N245" s="42"/>
      <c r="O245" s="42"/>
      <c r="P245" s="50"/>
      <c r="Q245" s="50"/>
      <c r="R245" s="55"/>
      <c r="S245" s="55"/>
    </row>
    <row r="246" spans="1:19" ht="21" customHeight="1" x14ac:dyDescent="0.2">
      <c r="A246" s="47"/>
      <c r="B246" s="68"/>
      <c r="C246" s="55"/>
      <c r="D246" s="57"/>
      <c r="E246" s="38"/>
      <c r="F246" s="89"/>
      <c r="G246" s="42"/>
      <c r="H246" s="42"/>
      <c r="I246" s="89"/>
      <c r="J246" s="55"/>
      <c r="K246" s="57"/>
      <c r="L246" s="38"/>
      <c r="M246" s="89"/>
      <c r="N246" s="42"/>
      <c r="O246" s="42"/>
      <c r="P246" s="50"/>
      <c r="Q246" s="50"/>
      <c r="R246" s="55"/>
      <c r="S246" s="55"/>
    </row>
    <row r="247" spans="1:19" x14ac:dyDescent="0.2">
      <c r="A247" s="47"/>
      <c r="B247" s="68"/>
      <c r="C247" s="55"/>
      <c r="D247" s="57"/>
      <c r="E247" s="38"/>
      <c r="F247" s="89"/>
      <c r="G247" s="42"/>
      <c r="H247" s="42"/>
      <c r="I247" s="89"/>
      <c r="J247" s="55"/>
      <c r="K247" s="57"/>
      <c r="L247" s="38"/>
      <c r="M247" s="89"/>
      <c r="N247" s="42"/>
      <c r="O247" s="42"/>
      <c r="P247" s="51"/>
      <c r="Q247" s="50"/>
      <c r="R247" s="55"/>
      <c r="S247" s="55"/>
    </row>
    <row r="248" spans="1:19" x14ac:dyDescent="0.2">
      <c r="A248" s="38"/>
      <c r="B248" s="68"/>
      <c r="C248" s="54"/>
      <c r="D248" s="43"/>
      <c r="E248" s="38"/>
      <c r="F248" s="89"/>
      <c r="G248" s="42"/>
      <c r="H248" s="42"/>
      <c r="I248" s="89"/>
      <c r="J248" s="54"/>
      <c r="K248" s="43"/>
      <c r="L248" s="38"/>
      <c r="M248" s="89"/>
      <c r="N248" s="42"/>
      <c r="O248" s="42"/>
      <c r="P248" s="51"/>
      <c r="Q248" s="50"/>
      <c r="R248" s="54"/>
      <c r="S248" s="55"/>
    </row>
    <row r="249" spans="1:19" x14ac:dyDescent="0.2">
      <c r="A249" s="37"/>
      <c r="B249" s="77"/>
      <c r="C249" s="55"/>
      <c r="D249" s="43"/>
      <c r="E249" s="38"/>
      <c r="F249" s="89"/>
      <c r="G249" s="42"/>
      <c r="H249" s="42"/>
      <c r="I249" s="89"/>
      <c r="J249" s="55"/>
      <c r="K249" s="43"/>
      <c r="L249" s="38"/>
      <c r="M249" s="89"/>
      <c r="N249" s="42"/>
      <c r="O249" s="42"/>
      <c r="P249" s="51"/>
      <c r="Q249" s="50"/>
      <c r="R249" s="54"/>
      <c r="S249" s="55"/>
    </row>
    <row r="250" spans="1:19" x14ac:dyDescent="0.2">
      <c r="A250" s="48"/>
      <c r="B250" s="78"/>
      <c r="C250" s="55"/>
      <c r="D250" s="43"/>
      <c r="E250" s="38"/>
      <c r="F250" s="89"/>
      <c r="G250" s="42"/>
      <c r="H250" s="42"/>
      <c r="I250" s="89"/>
      <c r="J250" s="55"/>
      <c r="K250" s="43"/>
      <c r="L250" s="38"/>
      <c r="M250" s="89"/>
      <c r="N250" s="42"/>
      <c r="O250" s="42"/>
      <c r="P250" s="51"/>
      <c r="Q250" s="50"/>
      <c r="R250" s="54"/>
      <c r="S250" s="55"/>
    </row>
    <row r="251" spans="1:19" x14ac:dyDescent="0.2">
      <c r="A251" s="38"/>
      <c r="B251" s="64"/>
      <c r="C251" s="54"/>
      <c r="D251" s="57"/>
      <c r="E251" s="38"/>
      <c r="F251" s="89"/>
      <c r="G251" s="42"/>
      <c r="H251" s="42"/>
      <c r="I251" s="89"/>
      <c r="J251" s="54"/>
      <c r="K251" s="57"/>
      <c r="L251" s="38"/>
      <c r="M251" s="89"/>
      <c r="N251" s="42"/>
      <c r="O251" s="42"/>
      <c r="P251" s="51"/>
      <c r="Q251" s="50"/>
      <c r="R251" s="54"/>
      <c r="S251" s="55"/>
    </row>
    <row r="252" spans="1:19" x14ac:dyDescent="0.2">
      <c r="A252" s="42"/>
      <c r="B252" s="64"/>
      <c r="C252" s="54"/>
      <c r="D252" s="57"/>
      <c r="E252" s="38"/>
      <c r="F252" s="89"/>
      <c r="G252" s="42"/>
      <c r="H252" s="42"/>
      <c r="I252" s="89"/>
      <c r="J252" s="54"/>
      <c r="K252" s="57"/>
      <c r="L252" s="38"/>
      <c r="M252" s="89"/>
      <c r="N252" s="42"/>
      <c r="O252" s="42"/>
      <c r="P252" s="51"/>
      <c r="Q252" s="50"/>
      <c r="R252" s="54"/>
      <c r="S252" s="55"/>
    </row>
    <row r="253" spans="1:19" x14ac:dyDescent="0.2">
      <c r="A253" s="42"/>
      <c r="B253" s="64"/>
      <c r="C253" s="54"/>
      <c r="D253" s="57"/>
      <c r="E253" s="38"/>
      <c r="F253" s="89"/>
      <c r="G253" s="42"/>
      <c r="H253" s="42"/>
      <c r="I253" s="89"/>
      <c r="J253" s="54"/>
      <c r="K253" s="57"/>
      <c r="L253" s="38"/>
      <c r="M253" s="89"/>
      <c r="N253" s="42"/>
      <c r="O253" s="42"/>
      <c r="P253" s="51"/>
      <c r="Q253" s="50"/>
      <c r="R253" s="54"/>
      <c r="S253" s="55"/>
    </row>
    <row r="254" spans="1:19" x14ac:dyDescent="0.2">
      <c r="A254" s="42"/>
      <c r="B254" s="64"/>
      <c r="C254" s="54"/>
      <c r="D254" s="57"/>
      <c r="E254" s="38"/>
      <c r="F254" s="89"/>
      <c r="G254" s="42"/>
      <c r="H254" s="42"/>
      <c r="I254" s="89"/>
      <c r="J254" s="54"/>
      <c r="K254" s="57"/>
      <c r="L254" s="38"/>
      <c r="M254" s="89"/>
      <c r="N254" s="42"/>
      <c r="O254" s="42"/>
      <c r="P254" s="51"/>
      <c r="Q254" s="50"/>
      <c r="R254" s="54"/>
      <c r="S254" s="55"/>
    </row>
    <row r="255" spans="1:19" x14ac:dyDescent="0.2">
      <c r="A255" s="43"/>
      <c r="B255" s="78"/>
      <c r="C255" s="54"/>
      <c r="D255" s="43"/>
      <c r="E255" s="38"/>
      <c r="F255" s="89"/>
      <c r="G255" s="42"/>
      <c r="H255" s="42"/>
      <c r="I255" s="89"/>
      <c r="J255" s="54"/>
      <c r="K255" s="43"/>
      <c r="L255" s="38"/>
      <c r="M255" s="89"/>
      <c r="N255" s="42"/>
      <c r="O255" s="42"/>
      <c r="P255" s="51"/>
      <c r="Q255" s="50"/>
      <c r="R255" s="54"/>
      <c r="S255" s="55"/>
    </row>
    <row r="256" spans="1:19" x14ac:dyDescent="0.2">
      <c r="A256" s="43"/>
      <c r="B256" s="68"/>
      <c r="C256" s="54"/>
      <c r="D256" s="57"/>
      <c r="E256" s="38"/>
      <c r="F256" s="89"/>
      <c r="G256" s="42"/>
      <c r="H256" s="42"/>
      <c r="I256" s="89"/>
      <c r="J256" s="54"/>
      <c r="K256" s="57"/>
      <c r="L256" s="38"/>
      <c r="M256" s="89"/>
      <c r="N256" s="42"/>
      <c r="O256" s="42"/>
      <c r="P256" s="51"/>
      <c r="Q256" s="50"/>
      <c r="R256" s="54"/>
      <c r="S256" s="55"/>
    </row>
    <row r="257" spans="1:19" x14ac:dyDescent="0.2">
      <c r="A257" s="43"/>
      <c r="B257" s="68"/>
      <c r="C257" s="54"/>
      <c r="D257" s="57"/>
      <c r="E257" s="38"/>
      <c r="F257" s="89"/>
      <c r="G257" s="42"/>
      <c r="H257" s="42"/>
      <c r="I257" s="89"/>
      <c r="J257" s="54"/>
      <c r="K257" s="57"/>
      <c r="L257" s="38"/>
      <c r="M257" s="89"/>
      <c r="N257" s="42"/>
      <c r="O257" s="42"/>
      <c r="P257" s="51"/>
      <c r="Q257" s="50"/>
      <c r="R257" s="54"/>
      <c r="S257" s="55"/>
    </row>
    <row r="258" spans="1:19" x14ac:dyDescent="0.2">
      <c r="A258" s="43"/>
      <c r="B258" s="68"/>
      <c r="C258" s="54"/>
      <c r="D258" s="57"/>
      <c r="E258" s="38"/>
      <c r="F258" s="89"/>
      <c r="G258" s="42"/>
      <c r="H258" s="42"/>
      <c r="I258" s="89"/>
      <c r="J258" s="54"/>
      <c r="K258" s="57"/>
      <c r="L258" s="38"/>
      <c r="M258" s="89"/>
      <c r="N258" s="42"/>
      <c r="O258" s="42"/>
      <c r="P258" s="51"/>
      <c r="Q258" s="50"/>
      <c r="R258" s="54"/>
      <c r="S258" s="55"/>
    </row>
    <row r="259" spans="1:19" x14ac:dyDescent="0.2">
      <c r="A259" s="43"/>
      <c r="B259" s="68"/>
      <c r="C259" s="55"/>
      <c r="D259" s="57"/>
      <c r="E259" s="38"/>
      <c r="F259" s="89"/>
      <c r="G259" s="42"/>
      <c r="H259" s="42"/>
      <c r="I259" s="89"/>
      <c r="J259" s="55"/>
      <c r="K259" s="57"/>
      <c r="L259" s="38"/>
      <c r="M259" s="89"/>
      <c r="N259" s="42"/>
      <c r="O259" s="42"/>
      <c r="P259" s="51"/>
      <c r="Q259" s="50"/>
      <c r="R259" s="54"/>
      <c r="S259" s="55"/>
    </row>
    <row r="260" spans="1:19" x14ac:dyDescent="0.2">
      <c r="A260" s="43"/>
      <c r="B260" s="68"/>
      <c r="C260" s="55"/>
      <c r="D260" s="57"/>
      <c r="E260" s="38"/>
      <c r="F260" s="89"/>
      <c r="G260" s="42"/>
      <c r="H260" s="42"/>
      <c r="I260" s="89"/>
      <c r="J260" s="55"/>
      <c r="K260" s="57"/>
      <c r="L260" s="38"/>
      <c r="M260" s="89"/>
      <c r="N260" s="42"/>
      <c r="O260" s="42"/>
      <c r="P260" s="51"/>
      <c r="Q260" s="50"/>
      <c r="R260" s="54"/>
      <c r="S260" s="55"/>
    </row>
    <row r="261" spans="1:19" x14ac:dyDescent="0.2">
      <c r="A261" s="43"/>
      <c r="B261" s="68"/>
      <c r="C261" s="55"/>
      <c r="D261" s="57"/>
      <c r="E261" s="38"/>
      <c r="F261" s="89"/>
      <c r="G261" s="42"/>
      <c r="H261" s="42"/>
      <c r="I261" s="89"/>
      <c r="J261" s="55"/>
      <c r="K261" s="57"/>
      <c r="L261" s="38"/>
      <c r="M261" s="89"/>
      <c r="N261" s="42"/>
      <c r="O261" s="42"/>
      <c r="P261" s="51"/>
      <c r="Q261" s="50"/>
      <c r="R261" s="55"/>
      <c r="S261" s="55"/>
    </row>
    <row r="262" spans="1:19" x14ac:dyDescent="0.2">
      <c r="A262" s="43"/>
      <c r="B262" s="68"/>
      <c r="C262" s="55"/>
      <c r="D262" s="57"/>
      <c r="E262" s="38"/>
      <c r="F262" s="89"/>
      <c r="G262" s="42"/>
      <c r="H262" s="42"/>
      <c r="I262" s="89"/>
      <c r="J262" s="55"/>
      <c r="K262" s="57"/>
      <c r="L262" s="38"/>
      <c r="M262" s="89"/>
      <c r="N262" s="42"/>
      <c r="O262" s="42"/>
      <c r="P262" s="51"/>
      <c r="Q262" s="50"/>
      <c r="R262" s="55"/>
      <c r="S262" s="55"/>
    </row>
    <row r="263" spans="1:19" x14ac:dyDescent="0.2">
      <c r="A263" s="43"/>
      <c r="B263" s="68"/>
      <c r="C263" s="55"/>
      <c r="D263" s="57"/>
      <c r="E263" s="38"/>
      <c r="F263" s="89"/>
      <c r="G263" s="42"/>
      <c r="H263" s="42"/>
      <c r="I263" s="89"/>
      <c r="J263" s="55"/>
      <c r="K263" s="57"/>
      <c r="L263" s="38"/>
      <c r="M263" s="89"/>
      <c r="N263" s="42"/>
      <c r="O263" s="42"/>
      <c r="P263" s="51"/>
      <c r="Q263" s="50"/>
      <c r="R263" s="55"/>
      <c r="S263" s="55"/>
    </row>
    <row r="264" spans="1:19" x14ac:dyDescent="0.2">
      <c r="A264" s="42"/>
      <c r="B264" s="64"/>
      <c r="C264" s="54"/>
      <c r="D264" s="56"/>
      <c r="E264" s="38"/>
      <c r="F264" s="89"/>
      <c r="G264" s="42"/>
      <c r="H264" s="42"/>
      <c r="I264" s="89"/>
      <c r="J264" s="54"/>
      <c r="K264" s="56"/>
      <c r="L264" s="38"/>
      <c r="M264" s="89"/>
      <c r="N264" s="42"/>
      <c r="O264" s="42"/>
      <c r="P264" s="51"/>
      <c r="Q264" s="50"/>
      <c r="R264" s="54"/>
      <c r="S264" s="55"/>
    </row>
    <row r="265" spans="1:19" x14ac:dyDescent="0.2">
      <c r="A265" s="45"/>
      <c r="B265" s="69"/>
      <c r="C265" s="65"/>
      <c r="D265" s="56"/>
      <c r="E265" s="38"/>
      <c r="F265" s="89"/>
      <c r="G265" s="42"/>
      <c r="H265" s="42"/>
      <c r="I265" s="89"/>
      <c r="J265" s="65"/>
      <c r="K265" s="56"/>
      <c r="L265" s="38"/>
      <c r="M265" s="89"/>
      <c r="N265" s="42"/>
      <c r="O265" s="42"/>
      <c r="P265" s="51"/>
      <c r="Q265" s="50"/>
      <c r="R265" s="54"/>
      <c r="S265" s="55"/>
    </row>
    <row r="266" spans="1:19" x14ac:dyDescent="0.2">
      <c r="A266" s="46"/>
      <c r="B266" s="60"/>
      <c r="C266" s="71"/>
      <c r="D266" s="56"/>
      <c r="E266" s="38"/>
      <c r="F266" s="89"/>
      <c r="G266" s="42"/>
      <c r="H266" s="42"/>
      <c r="I266" s="89"/>
      <c r="J266" s="71"/>
      <c r="K266" s="56"/>
      <c r="L266" s="38"/>
      <c r="M266" s="89"/>
      <c r="N266" s="89"/>
      <c r="O266" s="89"/>
      <c r="P266" s="51"/>
      <c r="Q266" s="50"/>
      <c r="R266" s="54"/>
      <c r="S266" s="55"/>
    </row>
    <row r="267" spans="1:19" x14ac:dyDescent="0.2">
      <c r="A267" s="48"/>
      <c r="B267" s="52"/>
      <c r="C267" s="59"/>
      <c r="D267" s="56"/>
      <c r="E267" s="38"/>
      <c r="F267" s="89"/>
      <c r="G267" s="42"/>
      <c r="H267" s="42"/>
      <c r="I267" s="89"/>
      <c r="J267" s="59"/>
      <c r="K267" s="56"/>
      <c r="L267" s="38"/>
      <c r="M267" s="89"/>
      <c r="N267" s="42"/>
      <c r="O267" s="42"/>
      <c r="P267" s="51"/>
      <c r="Q267" s="50"/>
      <c r="R267" s="54"/>
      <c r="S267" s="55"/>
    </row>
    <row r="268" spans="1:19" x14ac:dyDescent="0.2">
      <c r="A268" s="48"/>
      <c r="B268" s="52"/>
      <c r="C268" s="59"/>
      <c r="D268" s="56"/>
      <c r="E268" s="38"/>
      <c r="F268" s="89"/>
      <c r="G268" s="42"/>
      <c r="H268" s="42"/>
      <c r="I268" s="89"/>
      <c r="J268" s="59"/>
      <c r="K268" s="56"/>
      <c r="L268" s="38"/>
      <c r="M268" s="89"/>
      <c r="N268" s="42"/>
      <c r="O268" s="42"/>
      <c r="P268" s="51"/>
      <c r="Q268" s="50"/>
      <c r="R268" s="54"/>
      <c r="S268" s="55"/>
    </row>
    <row r="269" spans="1:19" x14ac:dyDescent="0.2">
      <c r="A269" s="48"/>
      <c r="B269" s="74"/>
      <c r="C269" s="55"/>
      <c r="D269" s="56"/>
      <c r="E269" s="38"/>
      <c r="F269" s="89"/>
      <c r="G269" s="42"/>
      <c r="H269" s="42"/>
      <c r="I269" s="89"/>
      <c r="J269" s="55"/>
      <c r="K269" s="56"/>
      <c r="L269" s="38"/>
      <c r="M269" s="89"/>
      <c r="N269" s="42"/>
      <c r="O269" s="42"/>
      <c r="P269" s="51"/>
      <c r="Q269" s="50"/>
      <c r="R269" s="54"/>
      <c r="S269" s="55"/>
    </row>
    <row r="270" spans="1:19" x14ac:dyDescent="0.2">
      <c r="A270" s="48"/>
      <c r="B270" s="58"/>
      <c r="C270" s="55"/>
      <c r="D270" s="56"/>
      <c r="E270" s="38"/>
      <c r="F270" s="89"/>
      <c r="G270" s="42"/>
      <c r="H270" s="42"/>
      <c r="I270" s="89"/>
      <c r="J270" s="55"/>
      <c r="K270" s="56"/>
      <c r="L270" s="38"/>
      <c r="M270" s="89"/>
      <c r="N270" s="42"/>
      <c r="O270" s="42"/>
      <c r="P270" s="51"/>
      <c r="Q270" s="50"/>
      <c r="R270" s="54"/>
      <c r="S270" s="55"/>
    </row>
    <row r="271" spans="1:19" x14ac:dyDescent="0.2">
      <c r="A271" s="48"/>
      <c r="B271" s="58"/>
      <c r="C271" s="55"/>
      <c r="D271" s="56"/>
      <c r="E271" s="38"/>
      <c r="F271" s="89"/>
      <c r="G271" s="42"/>
      <c r="H271" s="42"/>
      <c r="I271" s="89"/>
      <c r="J271" s="55"/>
      <c r="K271" s="56"/>
      <c r="L271" s="38"/>
      <c r="M271" s="89"/>
      <c r="N271" s="42"/>
      <c r="O271" s="42"/>
      <c r="P271" s="51"/>
      <c r="Q271" s="50"/>
      <c r="R271" s="54"/>
      <c r="S271" s="55"/>
    </row>
    <row r="272" spans="1:19" x14ac:dyDescent="0.2">
      <c r="A272" s="48"/>
      <c r="B272" s="58"/>
      <c r="C272" s="55"/>
      <c r="D272" s="56"/>
      <c r="E272" s="38"/>
      <c r="F272" s="89"/>
      <c r="G272" s="42"/>
      <c r="H272" s="42"/>
      <c r="I272" s="89"/>
      <c r="J272" s="55"/>
      <c r="K272" s="56"/>
      <c r="L272" s="38"/>
      <c r="M272" s="89"/>
      <c r="N272" s="42"/>
      <c r="O272" s="42"/>
      <c r="P272" s="51"/>
      <c r="Q272" s="50"/>
      <c r="R272" s="54"/>
      <c r="S272" s="55"/>
    </row>
    <row r="273" spans="1:19" x14ac:dyDescent="0.2">
      <c r="A273" s="42"/>
      <c r="B273" s="68"/>
      <c r="C273" s="54"/>
      <c r="D273" s="95"/>
      <c r="E273" s="38"/>
      <c r="F273" s="89"/>
      <c r="G273" s="42"/>
      <c r="H273" s="42"/>
      <c r="I273" s="89"/>
      <c r="J273" s="54"/>
      <c r="K273" s="95"/>
      <c r="L273" s="38"/>
      <c r="M273" s="89"/>
      <c r="N273" s="42"/>
      <c r="O273" s="42"/>
      <c r="P273" s="51"/>
      <c r="Q273" s="50"/>
      <c r="R273" s="54"/>
      <c r="S273" s="55"/>
    </row>
    <row r="274" spans="1:19" x14ac:dyDescent="0.2">
      <c r="A274" s="37"/>
      <c r="B274" s="77"/>
      <c r="C274" s="55"/>
      <c r="D274" s="56"/>
      <c r="E274" s="38"/>
      <c r="F274" s="89"/>
      <c r="G274" s="42"/>
      <c r="H274" s="42"/>
      <c r="I274" s="89"/>
      <c r="J274" s="55"/>
      <c r="K274" s="56"/>
      <c r="L274" s="38"/>
      <c r="M274" s="89"/>
      <c r="N274" s="42"/>
      <c r="O274" s="42"/>
      <c r="P274" s="51"/>
      <c r="Q274" s="50"/>
      <c r="R274" s="54"/>
      <c r="S274" s="55"/>
    </row>
    <row r="275" spans="1:19" x14ac:dyDescent="0.2">
      <c r="A275" s="43"/>
      <c r="B275" s="64"/>
      <c r="C275" s="54"/>
      <c r="D275" s="57"/>
      <c r="E275" s="38"/>
      <c r="F275" s="89"/>
      <c r="G275" s="42"/>
      <c r="H275" s="42"/>
      <c r="I275" s="89"/>
      <c r="J275" s="54"/>
      <c r="K275" s="57"/>
      <c r="L275" s="38"/>
      <c r="M275" s="89"/>
      <c r="N275" s="42"/>
      <c r="O275" s="42"/>
      <c r="P275" s="51"/>
      <c r="Q275" s="50"/>
      <c r="R275" s="54"/>
      <c r="S275" s="55"/>
    </row>
    <row r="276" spans="1:19" x14ac:dyDescent="0.2">
      <c r="A276" s="43"/>
      <c r="B276" s="64"/>
      <c r="C276" s="54"/>
      <c r="D276" s="57"/>
      <c r="E276" s="38"/>
      <c r="F276" s="89"/>
      <c r="G276" s="42"/>
      <c r="H276" s="42"/>
      <c r="I276" s="89"/>
      <c r="J276" s="54"/>
      <c r="K276" s="57"/>
      <c r="L276" s="38"/>
      <c r="M276" s="89"/>
      <c r="N276" s="42"/>
      <c r="O276" s="42"/>
      <c r="P276" s="51"/>
      <c r="Q276" s="50"/>
      <c r="R276" s="54"/>
      <c r="S276" s="55"/>
    </row>
    <row r="277" spans="1:19" x14ac:dyDescent="0.2">
      <c r="A277" s="43"/>
      <c r="B277" s="64"/>
      <c r="C277" s="54"/>
      <c r="D277" s="57"/>
      <c r="E277" s="38"/>
      <c r="F277" s="89"/>
      <c r="G277" s="42"/>
      <c r="H277" s="42"/>
      <c r="I277" s="89"/>
      <c r="J277" s="54"/>
      <c r="K277" s="57"/>
      <c r="L277" s="38"/>
      <c r="M277" s="89"/>
      <c r="N277" s="42"/>
      <c r="O277" s="42"/>
      <c r="P277" s="51"/>
      <c r="Q277" s="50"/>
      <c r="R277" s="54"/>
      <c r="S277" s="55"/>
    </row>
    <row r="278" spans="1:19" x14ac:dyDescent="0.2">
      <c r="A278" s="42"/>
      <c r="B278" s="64"/>
      <c r="C278" s="54"/>
      <c r="D278" s="57"/>
      <c r="E278" s="38"/>
      <c r="F278" s="89"/>
      <c r="G278" s="42"/>
      <c r="H278" s="42"/>
      <c r="I278" s="89"/>
      <c r="J278" s="54"/>
      <c r="K278" s="57"/>
      <c r="L278" s="38"/>
      <c r="M278" s="89"/>
      <c r="N278" s="42"/>
      <c r="O278" s="42"/>
      <c r="P278" s="51"/>
      <c r="Q278" s="50"/>
      <c r="R278" s="54"/>
      <c r="S278" s="55"/>
    </row>
    <row r="279" spans="1:19" x14ac:dyDescent="0.2">
      <c r="A279" s="43"/>
      <c r="B279" s="68"/>
      <c r="C279" s="55"/>
      <c r="D279" s="57"/>
      <c r="E279" s="38"/>
      <c r="F279" s="89"/>
      <c r="G279" s="42"/>
      <c r="H279" s="42"/>
      <c r="I279" s="89"/>
      <c r="J279" s="55"/>
      <c r="K279" s="57"/>
      <c r="L279" s="38"/>
      <c r="M279" s="89"/>
      <c r="N279" s="42"/>
      <c r="O279" s="42"/>
      <c r="P279" s="51"/>
      <c r="Q279" s="50"/>
      <c r="R279" s="54"/>
      <c r="S279" s="55"/>
    </row>
    <row r="280" spans="1:19" x14ac:dyDescent="0.2">
      <c r="A280" s="43"/>
      <c r="B280" s="68"/>
      <c r="C280" s="55"/>
      <c r="D280" s="57"/>
      <c r="E280" s="38"/>
      <c r="F280" s="89"/>
      <c r="G280" s="42"/>
      <c r="H280" s="42"/>
      <c r="I280" s="89"/>
      <c r="J280" s="55"/>
      <c r="K280" s="57"/>
      <c r="L280" s="38"/>
      <c r="M280" s="89"/>
      <c r="N280" s="42"/>
      <c r="O280" s="42"/>
      <c r="P280" s="51"/>
      <c r="Q280" s="50"/>
      <c r="R280" s="54"/>
      <c r="S280" s="55"/>
    </row>
    <row r="281" spans="1:19" x14ac:dyDescent="0.2">
      <c r="A281" s="42"/>
      <c r="B281" s="64"/>
      <c r="C281" s="54"/>
      <c r="D281" s="56"/>
      <c r="E281" s="38"/>
      <c r="F281" s="89"/>
      <c r="G281" s="42"/>
      <c r="H281" s="42"/>
      <c r="I281" s="89"/>
      <c r="J281" s="54"/>
      <c r="K281" s="56"/>
      <c r="L281" s="38"/>
      <c r="M281" s="89"/>
      <c r="N281" s="42"/>
      <c r="O281" s="42"/>
      <c r="P281" s="51"/>
      <c r="Q281" s="50"/>
      <c r="R281" s="54"/>
      <c r="S281" s="55"/>
    </row>
    <row r="282" spans="1:19" x14ac:dyDescent="0.2">
      <c r="A282" s="45"/>
      <c r="B282" s="69"/>
      <c r="C282" s="65"/>
      <c r="D282" s="56"/>
      <c r="E282" s="38"/>
      <c r="F282" s="89"/>
      <c r="G282" s="42"/>
      <c r="H282" s="42"/>
      <c r="I282" s="89"/>
      <c r="J282" s="65"/>
      <c r="K282" s="56"/>
      <c r="L282" s="38"/>
      <c r="M282" s="89"/>
      <c r="N282" s="42"/>
      <c r="O282" s="42"/>
      <c r="P282" s="51"/>
      <c r="Q282" s="50"/>
      <c r="R282" s="54"/>
      <c r="S282" s="55"/>
    </row>
    <row r="283" spans="1:19" x14ac:dyDescent="0.2">
      <c r="A283" s="36"/>
      <c r="B283" s="66"/>
      <c r="C283" s="67"/>
      <c r="D283" s="62"/>
      <c r="E283" s="38"/>
      <c r="F283" s="89"/>
      <c r="G283" s="42"/>
      <c r="H283" s="42"/>
      <c r="I283" s="89"/>
      <c r="J283" s="67"/>
      <c r="K283" s="62"/>
      <c r="L283" s="38"/>
      <c r="M283" s="89"/>
      <c r="N283" s="89"/>
      <c r="O283" s="89"/>
      <c r="P283" s="51"/>
      <c r="Q283" s="50"/>
      <c r="R283" s="54"/>
      <c r="S283" s="55"/>
    </row>
    <row r="284" spans="1:19" x14ac:dyDescent="0.2">
      <c r="A284" s="37"/>
      <c r="B284" s="52"/>
      <c r="C284" s="59"/>
      <c r="D284" s="43"/>
      <c r="E284" s="38"/>
      <c r="F284" s="89"/>
      <c r="G284" s="42"/>
      <c r="H284" s="42"/>
      <c r="I284" s="89"/>
      <c r="J284" s="59"/>
      <c r="K284" s="43"/>
      <c r="L284" s="38"/>
      <c r="M284" s="89"/>
      <c r="N284" s="42"/>
      <c r="O284" s="42"/>
      <c r="P284" s="51"/>
      <c r="Q284" s="50"/>
      <c r="R284" s="54"/>
      <c r="S284" s="55"/>
    </row>
    <row r="285" spans="1:19" x14ac:dyDescent="0.2">
      <c r="A285" s="37"/>
      <c r="B285" s="52"/>
      <c r="C285" s="59"/>
      <c r="D285" s="43"/>
      <c r="E285" s="38"/>
      <c r="F285" s="89"/>
      <c r="G285" s="42"/>
      <c r="H285" s="42"/>
      <c r="I285" s="89"/>
      <c r="J285" s="59"/>
      <c r="K285" s="43"/>
      <c r="L285" s="38"/>
      <c r="M285" s="89"/>
      <c r="N285" s="42"/>
      <c r="O285" s="42"/>
      <c r="P285" s="51"/>
      <c r="Q285" s="50"/>
      <c r="R285" s="54"/>
      <c r="S285" s="55"/>
    </row>
    <row r="286" spans="1:19" x14ac:dyDescent="0.2">
      <c r="A286" s="37"/>
      <c r="B286" s="52"/>
      <c r="C286" s="59"/>
      <c r="D286" s="43"/>
      <c r="E286" s="38"/>
      <c r="F286" s="89"/>
      <c r="G286" s="42"/>
      <c r="H286" s="42"/>
      <c r="I286" s="89"/>
      <c r="J286" s="59"/>
      <c r="K286" s="43"/>
      <c r="L286" s="38"/>
      <c r="M286" s="89"/>
      <c r="N286" s="42"/>
      <c r="O286" s="42"/>
      <c r="P286" s="51"/>
      <c r="Q286" s="50"/>
      <c r="R286" s="54"/>
      <c r="S286" s="55"/>
    </row>
    <row r="287" spans="1:19" x14ac:dyDescent="0.2">
      <c r="A287" s="37"/>
      <c r="B287" s="52"/>
      <c r="C287" s="59"/>
      <c r="D287" s="43"/>
      <c r="E287" s="38"/>
      <c r="F287" s="89"/>
      <c r="G287" s="42"/>
      <c r="H287" s="42"/>
      <c r="I287" s="89"/>
      <c r="J287" s="59"/>
      <c r="K287" s="43"/>
      <c r="L287" s="38"/>
      <c r="M287" s="89"/>
      <c r="N287" s="42"/>
      <c r="O287" s="42"/>
      <c r="P287" s="51"/>
      <c r="Q287" s="50"/>
      <c r="R287" s="54"/>
      <c r="S287" s="55"/>
    </row>
    <row r="288" spans="1:19" x14ac:dyDescent="0.2">
      <c r="A288" s="37"/>
      <c r="B288" s="52"/>
      <c r="C288" s="59"/>
      <c r="D288" s="43"/>
      <c r="E288" s="38"/>
      <c r="F288" s="89"/>
      <c r="G288" s="42"/>
      <c r="H288" s="42"/>
      <c r="I288" s="89"/>
      <c r="J288" s="59"/>
      <c r="K288" s="43"/>
      <c r="L288" s="38"/>
      <c r="M288" s="89"/>
      <c r="N288" s="42"/>
      <c r="O288" s="42"/>
      <c r="P288" s="51"/>
      <c r="Q288" s="50"/>
      <c r="R288" s="54"/>
      <c r="S288" s="55"/>
    </row>
    <row r="289" spans="1:19" x14ac:dyDescent="0.2">
      <c r="A289" s="37"/>
      <c r="B289" s="79"/>
      <c r="C289" s="59"/>
      <c r="D289" s="43"/>
      <c r="E289" s="38"/>
      <c r="F289" s="89"/>
      <c r="G289" s="42"/>
      <c r="H289" s="42"/>
      <c r="I289" s="89"/>
      <c r="J289" s="59"/>
      <c r="K289" s="43"/>
      <c r="L289" s="38"/>
      <c r="M289" s="89"/>
      <c r="N289" s="42"/>
      <c r="O289" s="42"/>
      <c r="P289" s="51"/>
      <c r="Q289" s="50"/>
      <c r="R289" s="54"/>
      <c r="S289" s="55"/>
    </row>
    <row r="290" spans="1:19" x14ac:dyDescent="0.2">
      <c r="A290" s="38"/>
      <c r="B290" s="80"/>
      <c r="C290" s="59"/>
      <c r="D290" s="81"/>
      <c r="E290" s="38"/>
      <c r="F290" s="89"/>
      <c r="G290" s="42"/>
      <c r="H290" s="42"/>
      <c r="I290" s="89"/>
      <c r="J290" s="59"/>
      <c r="K290" s="81"/>
      <c r="L290" s="38"/>
      <c r="M290" s="89"/>
      <c r="N290" s="42"/>
      <c r="O290" s="42"/>
      <c r="P290" s="51"/>
      <c r="Q290" s="50"/>
      <c r="R290" s="54"/>
      <c r="S290" s="55"/>
    </row>
    <row r="291" spans="1:19" x14ac:dyDescent="0.2">
      <c r="A291" s="38"/>
      <c r="B291" s="80"/>
      <c r="C291" s="59"/>
      <c r="D291" s="57"/>
      <c r="E291" s="38"/>
      <c r="F291" s="89"/>
      <c r="G291" s="42"/>
      <c r="H291" s="42"/>
      <c r="I291" s="89"/>
      <c r="J291" s="59"/>
      <c r="K291" s="57"/>
      <c r="L291" s="38"/>
      <c r="M291" s="89"/>
      <c r="N291" s="42"/>
      <c r="O291" s="42"/>
      <c r="P291" s="51"/>
      <c r="Q291" s="50"/>
      <c r="R291" s="54"/>
      <c r="S291" s="55"/>
    </row>
    <row r="292" spans="1:19" x14ac:dyDescent="0.2">
      <c r="A292" s="38"/>
      <c r="B292" s="82"/>
      <c r="C292" s="59"/>
      <c r="D292" s="57"/>
      <c r="E292" s="38"/>
      <c r="F292" s="89"/>
      <c r="G292" s="42"/>
      <c r="H292" s="42"/>
      <c r="I292" s="89"/>
      <c r="J292" s="59"/>
      <c r="K292" s="57"/>
      <c r="L292" s="38"/>
      <c r="M292" s="89"/>
      <c r="N292" s="42"/>
      <c r="O292" s="42"/>
      <c r="P292" s="51"/>
      <c r="Q292" s="50"/>
      <c r="R292" s="54"/>
      <c r="S292" s="55"/>
    </row>
    <row r="293" spans="1:19" x14ac:dyDescent="0.2">
      <c r="A293" s="38"/>
      <c r="B293" s="82"/>
      <c r="C293" s="59"/>
      <c r="D293" s="57"/>
      <c r="E293" s="38"/>
      <c r="F293" s="89"/>
      <c r="G293" s="42"/>
      <c r="H293" s="42"/>
      <c r="I293" s="89"/>
      <c r="J293" s="59"/>
      <c r="K293" s="57"/>
      <c r="L293" s="38"/>
      <c r="M293" s="89"/>
      <c r="N293" s="42"/>
      <c r="O293" s="42"/>
      <c r="P293" s="51"/>
      <c r="Q293" s="50"/>
      <c r="R293" s="54"/>
      <c r="S293" s="55"/>
    </row>
    <row r="294" spans="1:19" x14ac:dyDescent="0.2">
      <c r="A294" s="39"/>
      <c r="B294" s="82"/>
      <c r="C294" s="59"/>
      <c r="D294" s="57"/>
      <c r="E294" s="38"/>
      <c r="F294" s="89"/>
      <c r="G294" s="42"/>
      <c r="H294" s="42"/>
      <c r="I294" s="89"/>
      <c r="J294" s="59"/>
      <c r="K294" s="57"/>
      <c r="L294" s="38"/>
      <c r="M294" s="89"/>
      <c r="N294" s="42"/>
      <c r="O294" s="42"/>
      <c r="P294" s="51"/>
      <c r="Q294" s="50"/>
      <c r="R294" s="54"/>
      <c r="S294" s="55"/>
    </row>
    <row r="295" spans="1:19" x14ac:dyDescent="0.2">
      <c r="A295" s="38"/>
      <c r="B295" s="27"/>
      <c r="C295" s="59"/>
      <c r="D295" s="57"/>
      <c r="E295" s="38"/>
      <c r="F295" s="89"/>
      <c r="G295" s="42"/>
      <c r="H295" s="42"/>
      <c r="I295" s="89"/>
      <c r="J295" s="59"/>
      <c r="K295" s="57"/>
      <c r="L295" s="38"/>
      <c r="M295" s="89"/>
      <c r="N295" s="42"/>
      <c r="O295" s="42"/>
      <c r="P295" s="51"/>
      <c r="Q295" s="50"/>
      <c r="R295" s="54"/>
      <c r="S295" s="54"/>
    </row>
    <row r="296" spans="1:19" x14ac:dyDescent="0.2">
      <c r="A296" s="38"/>
      <c r="B296" s="27"/>
      <c r="C296" s="59"/>
      <c r="D296" s="57"/>
      <c r="E296" s="38"/>
      <c r="F296" s="89"/>
      <c r="G296" s="42"/>
      <c r="H296" s="42"/>
      <c r="I296" s="89"/>
      <c r="J296" s="59"/>
      <c r="K296" s="57"/>
      <c r="L296" s="38"/>
      <c r="M296" s="89"/>
      <c r="N296" s="42"/>
      <c r="O296" s="42"/>
      <c r="P296" s="51"/>
      <c r="Q296" s="50"/>
      <c r="R296" s="54"/>
      <c r="S296" s="54"/>
    </row>
    <row r="297" spans="1:19" x14ac:dyDescent="0.2">
      <c r="A297" s="38"/>
      <c r="B297" s="27"/>
      <c r="C297" s="59"/>
      <c r="D297" s="57"/>
      <c r="E297" s="38"/>
      <c r="F297" s="89"/>
      <c r="G297" s="42"/>
      <c r="H297" s="42"/>
      <c r="I297" s="89"/>
      <c r="J297" s="59"/>
      <c r="K297" s="57"/>
      <c r="L297" s="38"/>
      <c r="M297" s="89"/>
      <c r="N297" s="42"/>
      <c r="O297" s="42"/>
      <c r="P297" s="51"/>
      <c r="Q297" s="50"/>
      <c r="R297" s="54"/>
      <c r="S297" s="54"/>
    </row>
    <row r="298" spans="1:19" x14ac:dyDescent="0.2">
      <c r="A298" s="38"/>
      <c r="B298" s="80"/>
      <c r="C298" s="59"/>
      <c r="D298" s="57"/>
      <c r="E298" s="38"/>
      <c r="F298" s="89"/>
      <c r="G298" s="42"/>
      <c r="H298" s="42"/>
      <c r="I298" s="89"/>
      <c r="J298" s="59"/>
      <c r="K298" s="57"/>
      <c r="L298" s="38"/>
      <c r="M298" s="89"/>
      <c r="N298" s="42"/>
      <c r="O298" s="42"/>
      <c r="P298" s="51"/>
      <c r="Q298" s="50"/>
      <c r="R298" s="54"/>
      <c r="S298" s="55"/>
    </row>
    <row r="299" spans="1:19" x14ac:dyDescent="0.2">
      <c r="A299" s="38"/>
      <c r="B299" s="80"/>
      <c r="C299" s="59"/>
      <c r="D299" s="57"/>
      <c r="E299" s="38"/>
      <c r="F299" s="89"/>
      <c r="G299" s="42"/>
      <c r="H299" s="42"/>
      <c r="I299" s="89"/>
      <c r="J299" s="59"/>
      <c r="K299" s="57"/>
      <c r="L299" s="38"/>
      <c r="M299" s="89"/>
      <c r="N299" s="42"/>
      <c r="O299" s="42"/>
      <c r="P299" s="51"/>
      <c r="Q299" s="50"/>
      <c r="R299" s="54"/>
      <c r="S299" s="55"/>
    </row>
    <row r="300" spans="1:19" x14ac:dyDescent="0.2">
      <c r="A300" s="38"/>
      <c r="B300" s="80"/>
      <c r="C300" s="59"/>
      <c r="D300" s="57"/>
      <c r="E300" s="38"/>
      <c r="F300" s="89"/>
      <c r="G300" s="42"/>
      <c r="H300" s="42"/>
      <c r="I300" s="89"/>
      <c r="J300" s="59"/>
      <c r="K300" s="57"/>
      <c r="L300" s="38"/>
      <c r="M300" s="89"/>
      <c r="N300" s="42"/>
      <c r="O300" s="42"/>
      <c r="P300" s="51"/>
      <c r="Q300" s="50"/>
      <c r="R300" s="54"/>
      <c r="S300" s="55"/>
    </row>
    <row r="301" spans="1:19" x14ac:dyDescent="0.2">
      <c r="A301" s="38"/>
      <c r="B301" s="80"/>
      <c r="C301" s="59"/>
      <c r="D301" s="57"/>
      <c r="E301" s="38"/>
      <c r="F301" s="89"/>
      <c r="G301" s="42"/>
      <c r="H301" s="42"/>
      <c r="I301" s="89"/>
      <c r="J301" s="59"/>
      <c r="K301" s="57"/>
      <c r="L301" s="38"/>
      <c r="M301" s="89"/>
      <c r="N301" s="42"/>
      <c r="O301" s="42"/>
      <c r="P301" s="51"/>
      <c r="Q301" s="50"/>
      <c r="R301" s="54"/>
      <c r="S301" s="55"/>
    </row>
    <row r="302" spans="1:19" x14ac:dyDescent="0.2">
      <c r="A302" s="38"/>
      <c r="B302" s="80"/>
      <c r="C302" s="59"/>
      <c r="D302" s="57"/>
      <c r="E302" s="38"/>
      <c r="F302" s="89"/>
      <c r="G302" s="42"/>
      <c r="H302" s="42"/>
      <c r="I302" s="89"/>
      <c r="J302" s="59"/>
      <c r="K302" s="57"/>
      <c r="L302" s="38"/>
      <c r="M302" s="89"/>
      <c r="N302" s="42"/>
      <c r="O302" s="42"/>
      <c r="P302" s="51"/>
      <c r="Q302" s="50"/>
      <c r="R302" s="54"/>
      <c r="S302" s="55"/>
    </row>
    <row r="303" spans="1:19" x14ac:dyDescent="0.2">
      <c r="A303" s="38"/>
      <c r="B303" s="80"/>
      <c r="C303" s="59"/>
      <c r="D303" s="57"/>
      <c r="E303" s="38"/>
      <c r="F303" s="89"/>
      <c r="G303" s="42"/>
      <c r="H303" s="42"/>
      <c r="I303" s="89"/>
      <c r="J303" s="59"/>
      <c r="K303" s="57"/>
      <c r="L303" s="38"/>
      <c r="M303" s="89"/>
      <c r="N303" s="42"/>
      <c r="O303" s="42"/>
      <c r="P303" s="51"/>
      <c r="Q303" s="50"/>
      <c r="R303" s="54"/>
      <c r="S303" s="55"/>
    </row>
    <row r="304" spans="1:19" x14ac:dyDescent="0.2">
      <c r="A304" s="38"/>
      <c r="B304" s="80"/>
      <c r="C304" s="59"/>
      <c r="D304" s="57"/>
      <c r="E304" s="38"/>
      <c r="F304" s="89"/>
      <c r="G304" s="42"/>
      <c r="H304" s="42"/>
      <c r="I304" s="89"/>
      <c r="J304" s="59"/>
      <c r="K304" s="57"/>
      <c r="L304" s="38"/>
      <c r="M304" s="89"/>
      <c r="N304" s="42"/>
      <c r="O304" s="42"/>
      <c r="P304" s="51"/>
      <c r="Q304" s="50"/>
      <c r="R304" s="54"/>
      <c r="S304" s="55"/>
    </row>
    <row r="305" spans="1:19" x14ac:dyDescent="0.2">
      <c r="A305" s="38"/>
      <c r="B305" s="80"/>
      <c r="C305" s="59"/>
      <c r="D305" s="57"/>
      <c r="E305" s="38"/>
      <c r="F305" s="89"/>
      <c r="G305" s="42"/>
      <c r="H305" s="42"/>
      <c r="I305" s="89"/>
      <c r="J305" s="59"/>
      <c r="K305" s="57"/>
      <c r="L305" s="38"/>
      <c r="M305" s="89"/>
      <c r="N305" s="42"/>
      <c r="O305" s="42"/>
      <c r="P305" s="51"/>
      <c r="Q305" s="50"/>
      <c r="R305" s="54"/>
      <c r="S305" s="55"/>
    </row>
    <row r="306" spans="1:19" x14ac:dyDescent="0.2">
      <c r="A306" s="38"/>
      <c r="B306" s="80"/>
      <c r="C306" s="59"/>
      <c r="D306" s="57"/>
      <c r="E306" s="38"/>
      <c r="F306" s="89"/>
      <c r="G306" s="42"/>
      <c r="H306" s="42"/>
      <c r="I306" s="89"/>
      <c r="J306" s="59"/>
      <c r="K306" s="57"/>
      <c r="L306" s="38"/>
      <c r="M306" s="89"/>
      <c r="N306" s="42"/>
      <c r="O306" s="42"/>
      <c r="P306" s="51"/>
      <c r="Q306" s="50"/>
      <c r="R306" s="54"/>
      <c r="S306" s="55"/>
    </row>
    <row r="307" spans="1:19" x14ac:dyDescent="0.2">
      <c r="A307" s="42"/>
      <c r="B307" s="68"/>
      <c r="C307" s="54"/>
      <c r="D307" s="95"/>
      <c r="E307" s="38"/>
      <c r="F307" s="89"/>
      <c r="G307" s="42"/>
      <c r="H307" s="42"/>
      <c r="I307" s="89"/>
      <c r="J307" s="54"/>
      <c r="K307" s="95"/>
      <c r="L307" s="38"/>
      <c r="M307" s="89"/>
      <c r="N307" s="42"/>
      <c r="O307" s="42"/>
      <c r="P307" s="51"/>
      <c r="Q307" s="50"/>
      <c r="R307" s="54"/>
      <c r="S307" s="55"/>
    </row>
    <row r="308" spans="1:19" x14ac:dyDescent="0.2">
      <c r="A308" s="38"/>
      <c r="B308" s="77"/>
      <c r="C308" s="55"/>
      <c r="D308" s="43"/>
      <c r="E308" s="38"/>
      <c r="F308" s="89"/>
      <c r="G308" s="42"/>
      <c r="H308" s="42"/>
      <c r="I308" s="89"/>
      <c r="J308" s="55"/>
      <c r="K308" s="43"/>
      <c r="L308" s="38"/>
      <c r="M308" s="89"/>
      <c r="N308" s="42"/>
      <c r="O308" s="42"/>
      <c r="P308" s="51"/>
      <c r="Q308" s="50"/>
      <c r="R308" s="54"/>
      <c r="S308" s="55"/>
    </row>
    <row r="309" spans="1:19" x14ac:dyDescent="0.2">
      <c r="A309" s="39"/>
      <c r="B309" s="68"/>
      <c r="C309" s="54"/>
      <c r="D309" s="57"/>
      <c r="E309" s="38"/>
      <c r="F309" s="89"/>
      <c r="G309" s="42"/>
      <c r="H309" s="42"/>
      <c r="I309" s="89"/>
      <c r="J309" s="54"/>
      <c r="K309" s="57"/>
      <c r="L309" s="38"/>
      <c r="M309" s="89"/>
      <c r="N309" s="42"/>
      <c r="O309" s="42"/>
      <c r="P309" s="51"/>
      <c r="Q309" s="50"/>
      <c r="R309" s="54"/>
      <c r="S309" s="55"/>
    </row>
    <row r="310" spans="1:19" x14ac:dyDescent="0.2">
      <c r="A310" s="38"/>
      <c r="B310" s="68"/>
      <c r="C310" s="54"/>
      <c r="D310" s="57"/>
      <c r="E310" s="38"/>
      <c r="F310" s="89"/>
      <c r="G310" s="42"/>
      <c r="H310" s="42"/>
      <c r="I310" s="89"/>
      <c r="J310" s="54"/>
      <c r="K310" s="57"/>
      <c r="L310" s="38"/>
      <c r="M310" s="89"/>
      <c r="N310" s="42"/>
      <c r="O310" s="42"/>
      <c r="P310" s="51"/>
      <c r="Q310" s="50"/>
      <c r="R310" s="54"/>
      <c r="S310" s="55"/>
    </row>
    <row r="311" spans="1:19" x14ac:dyDescent="0.2">
      <c r="A311" s="38"/>
      <c r="B311" s="68"/>
      <c r="C311" s="54"/>
      <c r="D311" s="57"/>
      <c r="E311" s="38"/>
      <c r="F311" s="89"/>
      <c r="G311" s="42"/>
      <c r="H311" s="42"/>
      <c r="I311" s="89"/>
      <c r="J311" s="54"/>
      <c r="K311" s="57"/>
      <c r="L311" s="38"/>
      <c r="M311" s="89"/>
      <c r="N311" s="42"/>
      <c r="O311" s="42"/>
      <c r="P311" s="51"/>
      <c r="Q311" s="50"/>
      <c r="R311" s="54"/>
      <c r="S311" s="55"/>
    </row>
    <row r="312" spans="1:19" x14ac:dyDescent="0.2">
      <c r="A312" s="38"/>
      <c r="B312" s="68"/>
      <c r="C312" s="54"/>
      <c r="D312" s="57"/>
      <c r="E312" s="38"/>
      <c r="F312" s="89"/>
      <c r="G312" s="42"/>
      <c r="H312" s="42"/>
      <c r="I312" s="89"/>
      <c r="J312" s="54"/>
      <c r="K312" s="57"/>
      <c r="L312" s="38"/>
      <c r="M312" s="89"/>
      <c r="N312" s="42"/>
      <c r="O312" s="42"/>
      <c r="P312" s="51"/>
      <c r="Q312" s="50"/>
      <c r="R312" s="54"/>
      <c r="S312" s="55"/>
    </row>
    <row r="313" spans="1:19" x14ac:dyDescent="0.2">
      <c r="A313" s="39"/>
      <c r="B313" s="68"/>
      <c r="C313" s="55"/>
      <c r="D313" s="57"/>
      <c r="E313" s="38"/>
      <c r="F313" s="89"/>
      <c r="G313" s="42"/>
      <c r="H313" s="42"/>
      <c r="I313" s="89"/>
      <c r="J313" s="55"/>
      <c r="K313" s="57"/>
      <c r="L313" s="38"/>
      <c r="M313" s="89"/>
      <c r="N313" s="42"/>
      <c r="O313" s="42"/>
      <c r="P313" s="51"/>
      <c r="Q313" s="50"/>
      <c r="R313" s="54"/>
      <c r="S313" s="55"/>
    </row>
    <row r="314" spans="1:19" x14ac:dyDescent="0.2">
      <c r="A314" s="45"/>
      <c r="B314" s="69"/>
      <c r="C314" s="65"/>
      <c r="D314" s="56"/>
      <c r="E314" s="38"/>
      <c r="F314" s="89"/>
      <c r="G314" s="42"/>
      <c r="H314" s="42"/>
      <c r="I314" s="89"/>
      <c r="J314" s="65"/>
      <c r="K314" s="56"/>
      <c r="L314" s="38"/>
      <c r="M314" s="89"/>
      <c r="N314" s="42"/>
      <c r="O314" s="42"/>
      <c r="P314" s="51"/>
      <c r="Q314" s="50"/>
      <c r="R314" s="54"/>
      <c r="S314" s="55"/>
    </row>
    <row r="315" spans="1:19" x14ac:dyDescent="0.2">
      <c r="A315" s="36"/>
      <c r="B315" s="66"/>
      <c r="C315" s="67"/>
      <c r="D315" s="62"/>
      <c r="E315" s="38"/>
      <c r="F315" s="89"/>
      <c r="G315" s="42"/>
      <c r="H315" s="42"/>
      <c r="I315" s="89"/>
      <c r="J315" s="67"/>
      <c r="K315" s="62"/>
      <c r="L315" s="38"/>
      <c r="M315" s="89"/>
      <c r="N315" s="89"/>
      <c r="O315" s="89"/>
      <c r="P315" s="51"/>
      <c r="Q315" s="50"/>
      <c r="R315" s="54"/>
      <c r="S315" s="55"/>
    </row>
    <row r="316" spans="1:19" x14ac:dyDescent="0.2">
      <c r="A316" s="39"/>
      <c r="B316" s="68"/>
      <c r="C316" s="55"/>
      <c r="D316" s="57"/>
      <c r="E316" s="38"/>
      <c r="F316" s="89"/>
      <c r="G316" s="42"/>
      <c r="H316" s="42"/>
      <c r="I316" s="89"/>
      <c r="J316" s="55"/>
      <c r="K316" s="57"/>
      <c r="L316" s="38"/>
      <c r="M316" s="89"/>
      <c r="N316" s="42"/>
      <c r="O316" s="42"/>
      <c r="P316" s="51"/>
      <c r="Q316" s="50"/>
      <c r="R316" s="54"/>
      <c r="S316" s="55"/>
    </row>
    <row r="317" spans="1:19" x14ac:dyDescent="0.2">
      <c r="A317" s="39"/>
      <c r="B317" s="68"/>
      <c r="C317" s="55"/>
      <c r="D317" s="57"/>
      <c r="E317" s="38"/>
      <c r="F317" s="89"/>
      <c r="G317" s="42"/>
      <c r="H317" s="42"/>
      <c r="I317" s="89"/>
      <c r="J317" s="55"/>
      <c r="K317" s="57"/>
      <c r="L317" s="38"/>
      <c r="M317" s="89"/>
      <c r="N317" s="42"/>
      <c r="O317" s="42"/>
      <c r="P317" s="51"/>
      <c r="Q317" s="50"/>
      <c r="R317" s="54"/>
      <c r="S317" s="55"/>
    </row>
    <row r="318" spans="1:19" x14ac:dyDescent="0.2">
      <c r="A318" s="45"/>
      <c r="B318" s="83"/>
      <c r="C318" s="65"/>
      <c r="D318" s="56"/>
      <c r="E318" s="38"/>
      <c r="F318" s="89"/>
      <c r="G318" s="42"/>
      <c r="H318" s="42"/>
      <c r="I318" s="89"/>
      <c r="J318" s="65"/>
      <c r="K318" s="56"/>
      <c r="L318" s="38"/>
      <c r="M318" s="89"/>
      <c r="N318" s="42"/>
      <c r="O318" s="42"/>
      <c r="P318" s="51"/>
      <c r="Q318" s="50"/>
      <c r="R318" s="54"/>
      <c r="S318" s="55"/>
    </row>
    <row r="319" spans="1:19" x14ac:dyDescent="0.2">
      <c r="A319" s="36"/>
      <c r="B319" s="66"/>
      <c r="C319" s="67"/>
      <c r="D319" s="62"/>
      <c r="E319" s="38"/>
      <c r="F319" s="89"/>
      <c r="G319" s="42"/>
      <c r="H319" s="42"/>
      <c r="I319" s="89"/>
      <c r="J319" s="67"/>
      <c r="K319" s="62"/>
      <c r="L319" s="38"/>
      <c r="M319" s="89"/>
      <c r="N319" s="89"/>
      <c r="O319" s="89"/>
      <c r="P319" s="51"/>
      <c r="Q319" s="50"/>
      <c r="R319" s="54"/>
      <c r="S319" s="55"/>
    </row>
    <row r="320" spans="1:19" x14ac:dyDescent="0.2">
      <c r="A320" s="37"/>
      <c r="B320" s="52"/>
      <c r="C320" s="59"/>
      <c r="D320" s="43"/>
      <c r="E320" s="38"/>
      <c r="F320" s="89"/>
      <c r="G320" s="42"/>
      <c r="H320" s="42"/>
      <c r="I320" s="89"/>
      <c r="J320" s="59"/>
      <c r="K320" s="43"/>
      <c r="L320" s="38"/>
      <c r="M320" s="89"/>
      <c r="N320" s="42"/>
      <c r="O320" s="42"/>
      <c r="P320" s="51"/>
      <c r="Q320" s="50"/>
      <c r="R320" s="54"/>
      <c r="S320" s="55"/>
    </row>
    <row r="321" spans="1:19" x14ac:dyDescent="0.2">
      <c r="A321" s="48"/>
      <c r="B321" s="84"/>
      <c r="C321" s="55"/>
      <c r="D321" s="57"/>
      <c r="E321" s="38"/>
      <c r="F321" s="89"/>
      <c r="G321" s="42"/>
      <c r="H321" s="42"/>
      <c r="I321" s="89"/>
      <c r="J321" s="55"/>
      <c r="K321" s="57"/>
      <c r="L321" s="38"/>
      <c r="M321" s="89"/>
      <c r="N321" s="42"/>
      <c r="O321" s="42"/>
      <c r="P321" s="51"/>
      <c r="Q321" s="50"/>
      <c r="R321" s="54"/>
      <c r="S321" s="55"/>
    </row>
    <row r="322" spans="1:19" x14ac:dyDescent="0.2">
      <c r="A322" s="48"/>
      <c r="B322" s="84"/>
      <c r="C322" s="55"/>
      <c r="D322" s="57"/>
      <c r="E322" s="38"/>
      <c r="F322" s="89"/>
      <c r="G322" s="42"/>
      <c r="H322" s="42"/>
      <c r="I322" s="89"/>
      <c r="J322" s="55"/>
      <c r="K322" s="57"/>
      <c r="L322" s="38"/>
      <c r="M322" s="89"/>
      <c r="N322" s="42"/>
      <c r="O322" s="42"/>
      <c r="P322" s="51"/>
      <c r="Q322" s="50"/>
      <c r="R322" s="54"/>
      <c r="S322" s="55"/>
    </row>
    <row r="323" spans="1:19" x14ac:dyDescent="0.2">
      <c r="A323" s="45"/>
      <c r="B323" s="69"/>
      <c r="C323" s="65"/>
      <c r="D323" s="56"/>
      <c r="E323" s="38"/>
      <c r="F323" s="89"/>
      <c r="G323" s="42"/>
      <c r="H323" s="42"/>
      <c r="I323" s="89"/>
      <c r="J323" s="65"/>
      <c r="K323" s="56"/>
      <c r="L323" s="38"/>
      <c r="M323" s="89"/>
      <c r="N323" s="42"/>
      <c r="O323" s="42"/>
      <c r="P323" s="51"/>
      <c r="Q323" s="50"/>
      <c r="R323" s="54"/>
      <c r="S323" s="55"/>
    </row>
    <row r="324" spans="1:19" x14ac:dyDescent="0.2">
      <c r="A324" s="36"/>
      <c r="B324" s="66"/>
      <c r="C324" s="67"/>
      <c r="D324" s="62"/>
      <c r="E324" s="38"/>
      <c r="F324" s="89"/>
      <c r="G324" s="42"/>
      <c r="H324" s="42"/>
      <c r="I324" s="89"/>
      <c r="J324" s="67"/>
      <c r="K324" s="62"/>
      <c r="L324" s="38"/>
      <c r="M324" s="89"/>
      <c r="N324" s="89"/>
      <c r="O324" s="89"/>
      <c r="P324" s="51"/>
      <c r="Q324" s="50"/>
      <c r="R324" s="54"/>
      <c r="S324" s="55"/>
    </row>
    <row r="325" spans="1:19" x14ac:dyDescent="0.2">
      <c r="A325" s="37"/>
      <c r="B325" s="52"/>
      <c r="C325" s="59"/>
      <c r="D325" s="43"/>
      <c r="E325" s="38"/>
      <c r="F325" s="89"/>
      <c r="G325" s="42"/>
      <c r="H325" s="42"/>
      <c r="I325" s="89"/>
      <c r="J325" s="59"/>
      <c r="K325" s="43"/>
      <c r="L325" s="38"/>
      <c r="M325" s="89"/>
      <c r="N325" s="42"/>
      <c r="O325" s="42"/>
      <c r="P325" s="51"/>
      <c r="Q325" s="50"/>
      <c r="R325" s="54"/>
      <c r="S325" s="55"/>
    </row>
    <row r="326" spans="1:19" x14ac:dyDescent="0.2">
      <c r="A326" s="48"/>
      <c r="B326" s="80"/>
      <c r="C326" s="55"/>
      <c r="D326" s="57"/>
      <c r="E326" s="38"/>
      <c r="F326" s="89"/>
      <c r="G326" s="42"/>
      <c r="H326" s="42"/>
      <c r="I326" s="89"/>
      <c r="J326" s="55"/>
      <c r="K326" s="57"/>
      <c r="L326" s="38"/>
      <c r="M326" s="89"/>
      <c r="N326" s="42"/>
      <c r="O326" s="42"/>
      <c r="P326" s="51"/>
      <c r="Q326" s="50"/>
      <c r="R326" s="54"/>
      <c r="S326" s="55"/>
    </row>
    <row r="327" spans="1:19" x14ac:dyDescent="0.2">
      <c r="A327" s="48"/>
      <c r="B327" s="80"/>
      <c r="C327" s="55"/>
      <c r="D327" s="57"/>
      <c r="E327" s="38"/>
      <c r="F327" s="89"/>
      <c r="G327" s="42"/>
      <c r="H327" s="42"/>
      <c r="I327" s="89"/>
      <c r="J327" s="55"/>
      <c r="K327" s="57"/>
      <c r="L327" s="38"/>
      <c r="M327" s="89"/>
      <c r="N327" s="42"/>
      <c r="O327" s="42"/>
      <c r="P327" s="51"/>
      <c r="Q327" s="50"/>
      <c r="R327" s="54"/>
      <c r="S327" s="55"/>
    </row>
    <row r="328" spans="1:19" x14ac:dyDescent="0.2">
      <c r="A328" s="48"/>
      <c r="B328" s="80"/>
      <c r="C328" s="55"/>
      <c r="D328" s="57"/>
      <c r="E328" s="38"/>
      <c r="F328" s="89"/>
      <c r="G328" s="42"/>
      <c r="H328" s="42"/>
      <c r="I328" s="89"/>
      <c r="J328" s="55"/>
      <c r="K328" s="57"/>
      <c r="L328" s="38"/>
      <c r="M328" s="89"/>
      <c r="N328" s="42"/>
      <c r="O328" s="42"/>
      <c r="P328" s="51"/>
      <c r="Q328" s="50"/>
      <c r="R328" s="54"/>
      <c r="S328" s="55"/>
    </row>
    <row r="329" spans="1:19" x14ac:dyDescent="0.2">
      <c r="A329" s="48"/>
      <c r="B329" s="80"/>
      <c r="C329" s="55"/>
      <c r="D329" s="57"/>
      <c r="E329" s="38"/>
      <c r="F329" s="89"/>
      <c r="G329" s="42"/>
      <c r="H329" s="42"/>
      <c r="I329" s="89"/>
      <c r="J329" s="55"/>
      <c r="K329" s="57"/>
      <c r="L329" s="38"/>
      <c r="M329" s="89"/>
      <c r="N329" s="42"/>
      <c r="O329" s="42"/>
      <c r="P329" s="51"/>
      <c r="Q329" s="50"/>
      <c r="R329" s="54"/>
      <c r="S329" s="55"/>
    </row>
    <row r="330" spans="1:19" x14ac:dyDescent="0.2">
      <c r="A330" s="48"/>
      <c r="B330" s="80"/>
      <c r="C330" s="55"/>
      <c r="D330" s="57"/>
      <c r="E330" s="38"/>
      <c r="F330" s="89"/>
      <c r="G330" s="42"/>
      <c r="H330" s="42"/>
      <c r="I330" s="89"/>
      <c r="J330" s="55"/>
      <c r="K330" s="57"/>
      <c r="L330" s="38"/>
      <c r="M330" s="89"/>
      <c r="N330" s="42"/>
      <c r="O330" s="42"/>
      <c r="P330" s="51"/>
      <c r="Q330" s="50"/>
      <c r="R330" s="54"/>
      <c r="S330" s="55"/>
    </row>
    <row r="331" spans="1:19" x14ac:dyDescent="0.2">
      <c r="A331" s="48"/>
      <c r="B331" s="58"/>
      <c r="C331" s="55"/>
      <c r="D331" s="57"/>
      <c r="E331" s="38"/>
      <c r="F331" s="89"/>
      <c r="G331" s="42"/>
      <c r="H331" s="42"/>
      <c r="I331" s="89"/>
      <c r="J331" s="55"/>
      <c r="K331" s="57"/>
      <c r="L331" s="38"/>
      <c r="M331" s="89"/>
      <c r="N331" s="42"/>
      <c r="O331" s="42"/>
      <c r="P331" s="51"/>
      <c r="Q331" s="50"/>
      <c r="R331" s="54"/>
      <c r="S331" s="55"/>
    </row>
    <row r="332" spans="1:19" x14ac:dyDescent="0.2">
      <c r="A332" s="48"/>
      <c r="B332" s="58"/>
      <c r="C332" s="55"/>
      <c r="D332" s="57"/>
      <c r="E332" s="38"/>
      <c r="F332" s="89"/>
      <c r="G332" s="42"/>
      <c r="H332" s="42"/>
      <c r="I332" s="89"/>
      <c r="J332" s="55"/>
      <c r="K332" s="57"/>
      <c r="L332" s="38"/>
      <c r="M332" s="89"/>
      <c r="N332" s="42"/>
      <c r="O332" s="42"/>
      <c r="P332" s="51"/>
      <c r="Q332" s="50"/>
      <c r="R332" s="54"/>
      <c r="S332" s="55"/>
    </row>
    <row r="333" spans="1:19" x14ac:dyDescent="0.2">
      <c r="A333" s="45"/>
      <c r="B333" s="69"/>
      <c r="C333" s="65"/>
      <c r="D333" s="56"/>
      <c r="E333" s="38"/>
      <c r="F333" s="89"/>
      <c r="G333" s="42"/>
      <c r="H333" s="42"/>
      <c r="I333" s="89"/>
      <c r="J333" s="65"/>
      <c r="K333" s="56"/>
      <c r="L333" s="38"/>
      <c r="M333" s="89"/>
      <c r="N333" s="42"/>
      <c r="O333" s="42"/>
      <c r="P333" s="51"/>
      <c r="Q333" s="50"/>
      <c r="R333" s="54"/>
      <c r="S333" s="55"/>
    </row>
    <row r="334" spans="1:19" x14ac:dyDescent="0.2">
      <c r="A334" s="36"/>
      <c r="B334" s="66"/>
      <c r="C334" s="67"/>
      <c r="D334" s="62"/>
      <c r="E334" s="38"/>
      <c r="F334" s="89"/>
      <c r="G334" s="42"/>
      <c r="H334" s="42"/>
      <c r="I334" s="89"/>
      <c r="J334" s="67"/>
      <c r="K334" s="62"/>
      <c r="L334" s="38"/>
      <c r="M334" s="89"/>
      <c r="N334" s="89"/>
      <c r="O334" s="89"/>
      <c r="P334" s="51"/>
      <c r="Q334" s="50"/>
      <c r="R334" s="54"/>
      <c r="S334" s="55"/>
    </row>
    <row r="335" spans="1:19" x14ac:dyDescent="0.2">
      <c r="A335" s="37"/>
      <c r="B335" s="52"/>
      <c r="C335" s="59"/>
      <c r="D335" s="43"/>
      <c r="E335" s="38"/>
      <c r="F335" s="89"/>
      <c r="G335" s="42"/>
      <c r="H335" s="42"/>
      <c r="I335" s="89"/>
      <c r="J335" s="59"/>
      <c r="K335" s="43"/>
      <c r="L335" s="38"/>
      <c r="M335" s="89"/>
      <c r="N335" s="42"/>
      <c r="O335" s="42"/>
      <c r="P335" s="51"/>
      <c r="Q335" s="50"/>
      <c r="R335" s="54"/>
      <c r="S335" s="55"/>
    </row>
    <row r="336" spans="1:19" x14ac:dyDescent="0.2">
      <c r="A336" s="37"/>
      <c r="B336" s="52"/>
      <c r="C336" s="59"/>
      <c r="D336" s="43"/>
      <c r="E336" s="38"/>
      <c r="F336" s="89"/>
      <c r="G336" s="42"/>
      <c r="H336" s="42"/>
      <c r="I336" s="89"/>
      <c r="J336" s="59"/>
      <c r="K336" s="43"/>
      <c r="L336" s="38"/>
      <c r="M336" s="89"/>
      <c r="N336" s="42"/>
      <c r="O336" s="42"/>
      <c r="P336" s="51"/>
      <c r="Q336" s="50"/>
      <c r="R336" s="54"/>
      <c r="S336" s="55"/>
    </row>
    <row r="337" spans="1:19" x14ac:dyDescent="0.2">
      <c r="A337" s="37"/>
      <c r="B337" s="52"/>
      <c r="C337" s="59"/>
      <c r="D337" s="43"/>
      <c r="E337" s="38"/>
      <c r="F337" s="89"/>
      <c r="G337" s="42"/>
      <c r="H337" s="42"/>
      <c r="I337" s="89"/>
      <c r="J337" s="59"/>
      <c r="K337" s="43"/>
      <c r="L337" s="38"/>
      <c r="M337" s="89"/>
      <c r="N337" s="42"/>
      <c r="O337" s="42"/>
      <c r="P337" s="51"/>
      <c r="Q337" s="50"/>
      <c r="R337" s="54"/>
      <c r="S337" s="55"/>
    </row>
    <row r="338" spans="1:19" x14ac:dyDescent="0.2">
      <c r="A338" s="48"/>
      <c r="B338" s="63"/>
      <c r="C338" s="55"/>
      <c r="D338" s="57"/>
      <c r="E338" s="38"/>
      <c r="F338" s="89"/>
      <c r="G338" s="42"/>
      <c r="H338" s="42"/>
      <c r="I338" s="89"/>
      <c r="J338" s="55"/>
      <c r="K338" s="57"/>
      <c r="L338" s="38"/>
      <c r="M338" s="89"/>
      <c r="N338" s="42"/>
      <c r="O338" s="42"/>
      <c r="P338" s="51"/>
      <c r="Q338" s="50"/>
      <c r="R338" s="54"/>
      <c r="S338" s="55"/>
    </row>
    <row r="339" spans="1:19" x14ac:dyDescent="0.2">
      <c r="A339" s="37"/>
      <c r="B339" s="84"/>
      <c r="C339" s="55"/>
      <c r="D339" s="43"/>
      <c r="E339" s="38"/>
      <c r="F339" s="89"/>
      <c r="G339" s="42"/>
      <c r="H339" s="42"/>
      <c r="I339" s="89"/>
      <c r="J339" s="55"/>
      <c r="K339" s="43"/>
      <c r="L339" s="38"/>
      <c r="M339" s="89"/>
      <c r="N339" s="42"/>
      <c r="O339" s="42"/>
      <c r="P339" s="51"/>
      <c r="Q339" s="50"/>
      <c r="R339" s="54"/>
      <c r="S339" s="55"/>
    </row>
    <row r="340" spans="1:19" x14ac:dyDescent="0.2">
      <c r="A340" s="36"/>
      <c r="B340" s="66"/>
      <c r="C340" s="55"/>
      <c r="D340" s="43"/>
      <c r="E340" s="38"/>
      <c r="F340" s="89"/>
      <c r="G340" s="42"/>
      <c r="H340" s="42"/>
      <c r="I340" s="89"/>
      <c r="J340" s="55"/>
      <c r="K340" s="43"/>
      <c r="L340" s="38"/>
      <c r="M340" s="89"/>
      <c r="N340" s="89"/>
      <c r="O340" s="89"/>
      <c r="P340" s="51"/>
      <c r="Q340" s="50"/>
      <c r="R340" s="54"/>
      <c r="S340" s="54"/>
    </row>
    <row r="341" spans="1:19" x14ac:dyDescent="0.2">
      <c r="A341" s="37"/>
      <c r="B341" s="58"/>
      <c r="C341" s="55"/>
      <c r="D341" s="57"/>
      <c r="E341" s="38"/>
      <c r="F341" s="89"/>
      <c r="G341" s="42"/>
      <c r="H341" s="42"/>
      <c r="I341" s="89"/>
      <c r="J341" s="55"/>
      <c r="K341" s="57"/>
      <c r="L341" s="38"/>
      <c r="M341" s="89"/>
      <c r="N341" s="42"/>
      <c r="O341" s="42"/>
      <c r="P341" s="51"/>
      <c r="Q341" s="50"/>
      <c r="R341" s="54"/>
      <c r="S341" s="55"/>
    </row>
    <row r="342" spans="1:19" x14ac:dyDescent="0.2">
      <c r="A342" s="26"/>
      <c r="B342" s="27"/>
      <c r="C342" s="55"/>
      <c r="D342" s="57"/>
      <c r="E342" s="38"/>
      <c r="F342" s="89"/>
      <c r="G342" s="42"/>
      <c r="H342" s="42"/>
      <c r="I342" s="89"/>
      <c r="J342" s="55"/>
      <c r="K342" s="57"/>
      <c r="L342" s="38"/>
      <c r="M342" s="89"/>
      <c r="N342" s="42"/>
      <c r="O342" s="42"/>
      <c r="P342" s="51"/>
      <c r="Q342" s="50"/>
      <c r="R342" s="54"/>
      <c r="S342" s="54"/>
    </row>
    <row r="343" spans="1:19" x14ac:dyDescent="0.2">
      <c r="A343" s="26"/>
      <c r="B343" s="27"/>
      <c r="C343" s="55"/>
      <c r="D343" s="57"/>
      <c r="E343" s="38"/>
      <c r="F343" s="89"/>
      <c r="G343" s="42"/>
      <c r="H343" s="42"/>
      <c r="I343" s="89"/>
      <c r="J343" s="55"/>
      <c r="K343" s="57"/>
      <c r="L343" s="38"/>
      <c r="M343" s="89"/>
      <c r="N343" s="42"/>
      <c r="O343" s="42"/>
      <c r="P343" s="51"/>
      <c r="Q343" s="50"/>
      <c r="R343" s="54"/>
      <c r="S343" s="54"/>
    </row>
    <row r="344" spans="1:19" x14ac:dyDescent="0.2">
      <c r="A344" s="26"/>
      <c r="B344" s="27"/>
      <c r="C344" s="55"/>
      <c r="D344" s="57"/>
      <c r="E344" s="38"/>
      <c r="F344" s="89"/>
      <c r="G344" s="42"/>
      <c r="H344" s="42"/>
      <c r="I344" s="89"/>
      <c r="J344" s="55"/>
      <c r="K344" s="57"/>
      <c r="L344" s="38"/>
      <c r="M344" s="89"/>
      <c r="N344" s="42"/>
      <c r="O344" s="42"/>
      <c r="P344" s="51"/>
      <c r="Q344" s="50"/>
      <c r="R344" s="54"/>
      <c r="S344" s="54"/>
    </row>
    <row r="345" spans="1:19" x14ac:dyDescent="0.2">
      <c r="A345" s="26"/>
      <c r="B345" s="27"/>
      <c r="C345" s="55"/>
      <c r="D345" s="57"/>
      <c r="E345" s="38"/>
      <c r="F345" s="89"/>
      <c r="G345" s="42"/>
      <c r="H345" s="42"/>
      <c r="I345" s="89"/>
      <c r="J345" s="55"/>
      <c r="K345" s="57"/>
      <c r="L345" s="38"/>
      <c r="M345" s="89"/>
      <c r="N345" s="42"/>
      <c r="O345" s="42"/>
      <c r="P345" s="51"/>
      <c r="Q345" s="50"/>
      <c r="R345" s="54"/>
      <c r="S345" s="54"/>
    </row>
    <row r="346" spans="1:19" x14ac:dyDescent="0.2">
      <c r="A346" s="37"/>
      <c r="B346" s="58"/>
      <c r="C346" s="65"/>
      <c r="D346" s="56"/>
      <c r="E346" s="38"/>
      <c r="F346" s="89"/>
      <c r="G346" s="42"/>
      <c r="H346" s="42"/>
      <c r="I346" s="89"/>
      <c r="J346" s="65"/>
      <c r="K346" s="56"/>
      <c r="L346" s="38"/>
      <c r="M346" s="89"/>
      <c r="N346" s="42"/>
      <c r="O346" s="42"/>
      <c r="P346" s="51"/>
      <c r="Q346" s="50"/>
      <c r="R346" s="54"/>
      <c r="S346" s="55"/>
    </row>
    <row r="347" spans="1:19" x14ac:dyDescent="0.2">
      <c r="A347" s="36"/>
      <c r="B347" s="66"/>
      <c r="C347" s="67"/>
      <c r="D347" s="62"/>
      <c r="E347" s="38"/>
      <c r="F347" s="89"/>
      <c r="G347" s="42"/>
      <c r="H347" s="42"/>
      <c r="I347" s="89"/>
      <c r="J347" s="67"/>
      <c r="K347" s="62"/>
      <c r="L347" s="38"/>
      <c r="M347" s="89"/>
      <c r="N347" s="89"/>
      <c r="O347" s="89"/>
      <c r="P347" s="51"/>
      <c r="Q347" s="50"/>
      <c r="R347" s="54"/>
      <c r="S347" s="55"/>
    </row>
    <row r="348" spans="1:19" x14ac:dyDescent="0.2">
      <c r="A348" s="37"/>
      <c r="B348" s="52"/>
      <c r="C348" s="59"/>
      <c r="D348" s="43"/>
      <c r="E348" s="38"/>
      <c r="F348" s="89"/>
      <c r="G348" s="42"/>
      <c r="H348" s="42"/>
      <c r="I348" s="89"/>
      <c r="J348" s="59"/>
      <c r="K348" s="43"/>
      <c r="L348" s="38"/>
      <c r="M348" s="89"/>
      <c r="N348" s="42"/>
      <c r="O348" s="42"/>
      <c r="P348" s="51"/>
      <c r="Q348" s="50"/>
      <c r="R348" s="54"/>
      <c r="S348" s="55"/>
    </row>
    <row r="349" spans="1:19" x14ac:dyDescent="0.2">
      <c r="A349" s="37"/>
      <c r="B349" s="52"/>
      <c r="C349" s="59"/>
      <c r="D349" s="43"/>
      <c r="E349" s="38"/>
      <c r="F349" s="89"/>
      <c r="G349" s="42"/>
      <c r="H349" s="42"/>
      <c r="I349" s="89"/>
      <c r="J349" s="59"/>
      <c r="K349" s="43"/>
      <c r="L349" s="38"/>
      <c r="M349" s="89"/>
      <c r="N349" s="42"/>
      <c r="O349" s="42"/>
      <c r="P349" s="51"/>
      <c r="Q349" s="50"/>
      <c r="R349" s="54"/>
      <c r="S349" s="55"/>
    </row>
    <row r="350" spans="1:19" x14ac:dyDescent="0.2">
      <c r="A350" s="37"/>
      <c r="B350" s="52"/>
      <c r="C350" s="59"/>
      <c r="D350" s="43"/>
      <c r="E350" s="38"/>
      <c r="F350" s="89"/>
      <c r="G350" s="42"/>
      <c r="H350" s="42"/>
      <c r="I350" s="89"/>
      <c r="J350" s="59"/>
      <c r="K350" s="43"/>
      <c r="L350" s="38"/>
      <c r="M350" s="89"/>
      <c r="N350" s="42"/>
      <c r="O350" s="42"/>
      <c r="P350" s="51"/>
      <c r="Q350" s="50"/>
      <c r="R350" s="54"/>
      <c r="S350" s="55"/>
    </row>
    <row r="351" spans="1:19" x14ac:dyDescent="0.2">
      <c r="A351" s="37"/>
      <c r="B351" s="58"/>
      <c r="C351" s="55"/>
      <c r="D351" s="95"/>
      <c r="E351" s="38"/>
      <c r="F351" s="89"/>
      <c r="G351" s="42"/>
      <c r="H351" s="42"/>
      <c r="I351" s="89"/>
      <c r="J351" s="55"/>
      <c r="K351" s="95"/>
      <c r="L351" s="38"/>
      <c r="M351" s="89"/>
      <c r="N351" s="42"/>
      <c r="O351" s="42"/>
      <c r="P351" s="51"/>
      <c r="Q351" s="50"/>
      <c r="R351" s="54"/>
      <c r="S351" s="55"/>
    </row>
    <row r="352" spans="1:19" x14ac:dyDescent="0.2">
      <c r="A352" s="37"/>
      <c r="B352" s="58"/>
      <c r="C352" s="55"/>
      <c r="D352" s="95"/>
      <c r="E352" s="38"/>
      <c r="F352" s="89"/>
      <c r="G352" s="42"/>
      <c r="H352" s="42"/>
      <c r="I352" s="89"/>
      <c r="J352" s="55"/>
      <c r="K352" s="95"/>
      <c r="L352" s="38"/>
      <c r="M352" s="89"/>
      <c r="N352" s="42"/>
      <c r="O352" s="42"/>
      <c r="P352" s="51"/>
      <c r="Q352" s="50"/>
      <c r="R352" s="54"/>
      <c r="S352" s="55"/>
    </row>
    <row r="353" spans="1:19" x14ac:dyDescent="0.2">
      <c r="A353" s="37"/>
      <c r="B353" s="58"/>
      <c r="C353" s="55"/>
      <c r="D353" s="95"/>
      <c r="E353" s="38"/>
      <c r="F353" s="89"/>
      <c r="G353" s="42"/>
      <c r="H353" s="42"/>
      <c r="I353" s="89"/>
      <c r="J353" s="55"/>
      <c r="K353" s="95"/>
      <c r="L353" s="38"/>
      <c r="M353" s="89"/>
      <c r="N353" s="42"/>
      <c r="O353" s="42"/>
      <c r="P353" s="51"/>
      <c r="Q353" s="50"/>
      <c r="R353" s="54"/>
      <c r="S353" s="55"/>
    </row>
    <row r="354" spans="1:19" x14ac:dyDescent="0.2">
      <c r="A354" s="37"/>
      <c r="B354" s="63"/>
      <c r="C354" s="55"/>
      <c r="D354" s="95"/>
      <c r="E354" s="38"/>
      <c r="F354" s="89"/>
      <c r="G354" s="42"/>
      <c r="H354" s="42"/>
      <c r="I354" s="89"/>
      <c r="J354" s="55"/>
      <c r="K354" s="95"/>
      <c r="L354" s="38"/>
      <c r="M354" s="89"/>
      <c r="N354" s="42"/>
      <c r="O354" s="42"/>
      <c r="P354" s="51"/>
      <c r="Q354" s="50"/>
      <c r="R354" s="54"/>
      <c r="S354" s="55"/>
    </row>
    <row r="355" spans="1:19" x14ac:dyDescent="0.2">
      <c r="A355" s="37"/>
      <c r="B355" s="68"/>
      <c r="C355" s="55"/>
      <c r="D355" s="95"/>
      <c r="E355" s="38"/>
      <c r="F355" s="89"/>
      <c r="G355" s="42"/>
      <c r="H355" s="42"/>
      <c r="I355" s="89"/>
      <c r="J355" s="55"/>
      <c r="K355" s="95"/>
      <c r="L355" s="38"/>
      <c r="M355" s="89"/>
      <c r="N355" s="42"/>
      <c r="O355" s="42"/>
      <c r="P355" s="51"/>
      <c r="Q355" s="50"/>
      <c r="R355" s="54"/>
      <c r="S355" s="55"/>
    </row>
    <row r="356" spans="1:19" x14ac:dyDescent="0.2">
      <c r="A356" s="37"/>
      <c r="B356" s="68"/>
      <c r="C356" s="55"/>
      <c r="D356" s="95"/>
      <c r="E356" s="38"/>
      <c r="F356" s="89"/>
      <c r="G356" s="42"/>
      <c r="H356" s="42"/>
      <c r="I356" s="89"/>
      <c r="J356" s="55"/>
      <c r="K356" s="95"/>
      <c r="L356" s="38"/>
      <c r="M356" s="89"/>
      <c r="N356" s="42"/>
      <c r="O356" s="42"/>
      <c r="P356" s="51"/>
      <c r="Q356" s="50"/>
      <c r="R356" s="54"/>
      <c r="S356" s="55"/>
    </row>
    <row r="357" spans="1:19" x14ac:dyDescent="0.2">
      <c r="A357" s="37"/>
      <c r="B357" s="68"/>
      <c r="C357" s="55"/>
      <c r="D357" s="95"/>
      <c r="E357" s="38"/>
      <c r="F357" s="89"/>
      <c r="G357" s="42"/>
      <c r="H357" s="42"/>
      <c r="I357" s="89"/>
      <c r="J357" s="55"/>
      <c r="K357" s="95"/>
      <c r="L357" s="38"/>
      <c r="M357" s="89"/>
      <c r="N357" s="42"/>
      <c r="O357" s="42"/>
      <c r="P357" s="51"/>
      <c r="Q357" s="50"/>
      <c r="R357" s="54"/>
      <c r="S357" s="55"/>
    </row>
    <row r="358" spans="1:19" x14ac:dyDescent="0.2">
      <c r="A358" s="49"/>
      <c r="B358" s="66"/>
      <c r="C358" s="67"/>
      <c r="D358" s="62"/>
      <c r="E358" s="38"/>
      <c r="F358" s="89"/>
      <c r="G358" s="42"/>
      <c r="H358" s="42"/>
      <c r="I358" s="89"/>
      <c r="J358" s="67"/>
      <c r="K358" s="62"/>
      <c r="L358" s="38"/>
      <c r="M358" s="89"/>
      <c r="N358" s="89"/>
      <c r="O358" s="89"/>
      <c r="P358" s="51"/>
      <c r="Q358" s="50"/>
      <c r="R358" s="54"/>
      <c r="S358" s="55"/>
    </row>
    <row r="359" spans="1:19" x14ac:dyDescent="0.2">
      <c r="A359" s="37"/>
      <c r="B359" s="52"/>
      <c r="C359" s="59"/>
      <c r="D359" s="43"/>
      <c r="E359" s="38"/>
      <c r="F359" s="89"/>
      <c r="G359" s="42"/>
      <c r="H359" s="42"/>
      <c r="I359" s="89"/>
      <c r="J359" s="59"/>
      <c r="K359" s="43"/>
      <c r="L359" s="38"/>
      <c r="M359" s="89"/>
      <c r="N359" s="42"/>
      <c r="O359" s="42"/>
      <c r="P359" s="51"/>
      <c r="Q359" s="50"/>
      <c r="R359" s="54"/>
      <c r="S359" s="55"/>
    </row>
    <row r="360" spans="1:19" x14ac:dyDescent="0.2">
      <c r="A360" s="37"/>
      <c r="B360" s="52"/>
      <c r="C360" s="59"/>
      <c r="D360" s="43"/>
      <c r="E360" s="38"/>
      <c r="F360" s="89"/>
      <c r="G360" s="42"/>
      <c r="H360" s="42"/>
      <c r="I360" s="89"/>
      <c r="J360" s="59"/>
      <c r="K360" s="43"/>
      <c r="L360" s="38"/>
      <c r="M360" s="89"/>
      <c r="N360" s="42"/>
      <c r="O360" s="42"/>
      <c r="P360" s="51"/>
      <c r="Q360" s="50"/>
      <c r="R360" s="54"/>
      <c r="S360" s="55"/>
    </row>
    <row r="361" spans="1:19" x14ac:dyDescent="0.2">
      <c r="A361" s="42"/>
      <c r="B361" s="58"/>
      <c r="C361" s="55"/>
      <c r="D361" s="57"/>
      <c r="E361" s="38"/>
      <c r="F361" s="89"/>
      <c r="G361" s="42"/>
      <c r="H361" s="42"/>
      <c r="I361" s="89"/>
      <c r="J361" s="55"/>
      <c r="K361" s="57"/>
      <c r="L361" s="38"/>
      <c r="M361" s="89"/>
      <c r="N361" s="42"/>
      <c r="O361" s="42"/>
      <c r="P361" s="51"/>
      <c r="Q361" s="50"/>
      <c r="R361" s="54"/>
      <c r="S361" s="55"/>
    </row>
    <row r="362" spans="1:19" x14ac:dyDescent="0.2">
      <c r="A362" s="42"/>
      <c r="B362" s="58"/>
      <c r="C362" s="55"/>
      <c r="D362" s="57"/>
      <c r="E362" s="38"/>
      <c r="F362" s="89"/>
      <c r="G362" s="42"/>
      <c r="H362" s="42"/>
      <c r="I362" s="89"/>
      <c r="J362" s="55"/>
      <c r="K362" s="57"/>
      <c r="L362" s="38"/>
      <c r="M362" s="89"/>
      <c r="N362" s="42"/>
      <c r="O362" s="42"/>
      <c r="P362" s="51"/>
      <c r="Q362" s="50"/>
      <c r="R362" s="54"/>
      <c r="S362" s="55"/>
    </row>
    <row r="363" spans="1:19" x14ac:dyDescent="0.2">
      <c r="A363" s="42"/>
      <c r="B363" s="58"/>
      <c r="C363" s="55"/>
      <c r="D363" s="57"/>
      <c r="E363" s="38"/>
      <c r="F363" s="89"/>
      <c r="G363" s="42"/>
      <c r="H363" s="42"/>
      <c r="I363" s="89"/>
      <c r="J363" s="55"/>
      <c r="K363" s="57"/>
      <c r="L363" s="38"/>
      <c r="M363" s="89"/>
      <c r="N363" s="42"/>
      <c r="O363" s="42"/>
      <c r="P363" s="51"/>
      <c r="Q363" s="50"/>
      <c r="R363" s="54"/>
      <c r="S363" s="55"/>
    </row>
    <row r="364" spans="1:19" x14ac:dyDescent="0.2">
      <c r="A364" s="42"/>
      <c r="B364" s="58"/>
      <c r="C364" s="55"/>
      <c r="D364" s="57"/>
      <c r="E364" s="38"/>
      <c r="F364" s="89"/>
      <c r="G364" s="42"/>
      <c r="H364" s="42"/>
      <c r="I364" s="89"/>
      <c r="J364" s="55"/>
      <c r="K364" s="57"/>
      <c r="L364" s="38"/>
      <c r="M364" s="89"/>
      <c r="N364" s="42"/>
      <c r="O364" s="42"/>
      <c r="P364" s="51"/>
      <c r="Q364" s="50"/>
      <c r="R364" s="54"/>
      <c r="S364" s="55"/>
    </row>
    <row r="365" spans="1:19" x14ac:dyDescent="0.2">
      <c r="A365" s="42"/>
      <c r="B365" s="58"/>
      <c r="C365" s="55"/>
      <c r="D365" s="57"/>
      <c r="E365" s="38"/>
      <c r="F365" s="89"/>
      <c r="G365" s="42"/>
      <c r="H365" s="42"/>
      <c r="I365" s="89"/>
      <c r="J365" s="55"/>
      <c r="K365" s="57"/>
      <c r="L365" s="38"/>
      <c r="M365" s="89"/>
      <c r="N365" s="42"/>
      <c r="O365" s="42"/>
      <c r="P365" s="51"/>
      <c r="Q365" s="50"/>
      <c r="R365" s="54"/>
      <c r="S365" s="55"/>
    </row>
    <row r="366" spans="1:19" x14ac:dyDescent="0.2">
      <c r="A366" s="45"/>
      <c r="B366" s="52"/>
      <c r="C366" s="59"/>
      <c r="D366" s="43"/>
      <c r="E366" s="38"/>
      <c r="F366" s="89"/>
      <c r="G366" s="42"/>
      <c r="H366" s="42"/>
      <c r="I366" s="89"/>
      <c r="J366" s="59"/>
      <c r="K366" s="43"/>
      <c r="L366" s="38"/>
      <c r="M366" s="89"/>
      <c r="N366" s="89"/>
      <c r="O366" s="89"/>
      <c r="P366" s="51"/>
      <c r="Q366" s="50"/>
      <c r="R366" s="54"/>
      <c r="S366" s="55"/>
    </row>
    <row r="367" spans="1:19" x14ac:dyDescent="0.2">
      <c r="A367" s="42"/>
      <c r="B367" s="58"/>
      <c r="C367" s="55"/>
      <c r="D367" s="57"/>
      <c r="E367" s="38"/>
      <c r="F367" s="89"/>
      <c r="G367" s="42"/>
      <c r="H367" s="42"/>
      <c r="I367" s="89"/>
      <c r="J367" s="55"/>
      <c r="K367" s="57"/>
      <c r="L367" s="38"/>
      <c r="M367" s="89"/>
      <c r="N367" s="42"/>
      <c r="O367" s="42"/>
      <c r="P367" s="51"/>
      <c r="Q367" s="50"/>
      <c r="R367" s="54"/>
      <c r="S367" s="55"/>
    </row>
    <row r="368" spans="1:19" x14ac:dyDescent="0.2">
      <c r="A368" s="42"/>
      <c r="B368" s="58"/>
      <c r="C368" s="55"/>
      <c r="D368" s="57"/>
      <c r="E368" s="38"/>
      <c r="F368" s="89"/>
      <c r="G368" s="42"/>
      <c r="H368" s="42"/>
      <c r="I368" s="89"/>
      <c r="J368" s="55"/>
      <c r="K368" s="57"/>
      <c r="L368" s="38"/>
      <c r="M368" s="89"/>
      <c r="N368" s="42"/>
      <c r="O368" s="42"/>
      <c r="P368" s="51"/>
      <c r="Q368" s="50"/>
      <c r="R368" s="54"/>
      <c r="S368" s="55"/>
    </row>
    <row r="369" spans="1:19" x14ac:dyDescent="0.2">
      <c r="A369" s="42">
        <v>17.03</v>
      </c>
      <c r="B369" s="58" t="s">
        <v>44</v>
      </c>
      <c r="C369" s="55" t="s">
        <v>45</v>
      </c>
      <c r="D369" s="57">
        <v>0</v>
      </c>
      <c r="E369" s="38">
        <v>0</v>
      </c>
      <c r="F369" s="89">
        <f>E369*D369</f>
        <v>0</v>
      </c>
      <c r="G369" s="42"/>
      <c r="H369" s="42"/>
      <c r="I369" s="89"/>
      <c r="J369" s="55" t="s">
        <v>45</v>
      </c>
      <c r="K369" s="57">
        <v>0</v>
      </c>
      <c r="L369" s="38"/>
      <c r="M369" s="89">
        <f>L369*K369</f>
        <v>0</v>
      </c>
      <c r="N369" s="42"/>
      <c r="O369" s="50"/>
      <c r="P369" s="51"/>
      <c r="Q369" s="50" t="b">
        <f>F369=M369</f>
        <v>1</v>
      </c>
      <c r="R369" s="54"/>
      <c r="S369" s="55"/>
    </row>
    <row r="370" spans="1:19" x14ac:dyDescent="0.2">
      <c r="A370" s="42">
        <v>17.04</v>
      </c>
      <c r="B370" s="58" t="s">
        <v>44</v>
      </c>
      <c r="C370" s="55" t="s">
        <v>45</v>
      </c>
      <c r="D370" s="57">
        <v>0</v>
      </c>
      <c r="E370" s="38">
        <v>0</v>
      </c>
      <c r="F370" s="89">
        <f>E370*D370</f>
        <v>0</v>
      </c>
      <c r="G370" s="42"/>
      <c r="H370" s="42"/>
      <c r="I370" s="89"/>
      <c r="J370" s="55" t="s">
        <v>45</v>
      </c>
      <c r="K370" s="57">
        <v>0</v>
      </c>
      <c r="L370" s="38"/>
      <c r="M370" s="89">
        <f>L370*K370</f>
        <v>0</v>
      </c>
      <c r="N370" s="42"/>
      <c r="O370" s="50"/>
      <c r="P370" s="51"/>
      <c r="Q370" s="50" t="b">
        <f>F370=M370</f>
        <v>1</v>
      </c>
      <c r="R370" s="54"/>
      <c r="S370" s="55"/>
    </row>
    <row r="371" spans="1:19" x14ac:dyDescent="0.2">
      <c r="A371" s="42">
        <v>17.05</v>
      </c>
      <c r="B371" s="58" t="s">
        <v>44</v>
      </c>
      <c r="C371" s="55" t="s">
        <v>45</v>
      </c>
      <c r="D371" s="57">
        <v>0</v>
      </c>
      <c r="E371" s="38">
        <v>0</v>
      </c>
      <c r="F371" s="89">
        <f>E371*D371</f>
        <v>0</v>
      </c>
      <c r="G371" s="42"/>
      <c r="H371" s="42"/>
      <c r="I371" s="89"/>
      <c r="J371" s="55" t="s">
        <v>45</v>
      </c>
      <c r="K371" s="57">
        <v>0</v>
      </c>
      <c r="L371" s="38"/>
      <c r="M371" s="89">
        <f>L371*K371</f>
        <v>0</v>
      </c>
      <c r="N371" s="42"/>
      <c r="O371" s="50"/>
      <c r="P371" s="51"/>
      <c r="Q371" s="50" t="b">
        <f>F371=M371</f>
        <v>1</v>
      </c>
      <c r="R371" s="54"/>
      <c r="S371" s="55"/>
    </row>
    <row r="372" spans="1:19" x14ac:dyDescent="0.2">
      <c r="A372" s="85"/>
      <c r="B372" s="11" t="s">
        <v>46</v>
      </c>
      <c r="M372" s="89">
        <f>L372*F372</f>
        <v>0</v>
      </c>
    </row>
    <row r="373" spans="1:19" x14ac:dyDescent="0.2">
      <c r="A373" s="85"/>
    </row>
    <row r="374" spans="1:19" x14ac:dyDescent="0.2">
      <c r="A374" s="85"/>
    </row>
    <row r="375" spans="1:19" x14ac:dyDescent="0.2">
      <c r="A375" s="85"/>
    </row>
    <row r="376" spans="1:19" x14ac:dyDescent="0.2">
      <c r="A376" s="85"/>
    </row>
    <row r="377" spans="1:19" x14ac:dyDescent="0.2">
      <c r="A377" s="85"/>
    </row>
    <row r="378" spans="1:19" x14ac:dyDescent="0.2">
      <c r="A378" s="85"/>
    </row>
    <row r="379" spans="1:19" x14ac:dyDescent="0.2">
      <c r="A379" s="85"/>
    </row>
    <row r="380" spans="1:19" x14ac:dyDescent="0.2">
      <c r="A380" s="85"/>
    </row>
    <row r="381" spans="1:19" x14ac:dyDescent="0.2">
      <c r="A381" s="85"/>
    </row>
    <row r="382" spans="1:19" x14ac:dyDescent="0.2">
      <c r="A382" s="85"/>
    </row>
    <row r="383" spans="1:19" x14ac:dyDescent="0.2">
      <c r="A383" s="85"/>
    </row>
    <row r="384" spans="1:19" x14ac:dyDescent="0.2">
      <c r="A384" s="85"/>
    </row>
    <row r="385" spans="1:1" x14ac:dyDescent="0.2">
      <c r="A385" s="85"/>
    </row>
    <row r="386" spans="1:1" x14ac:dyDescent="0.2">
      <c r="A386" s="85"/>
    </row>
    <row r="387" spans="1:1" x14ac:dyDescent="0.2">
      <c r="A387" s="85"/>
    </row>
    <row r="388" spans="1:1" x14ac:dyDescent="0.2">
      <c r="A388" s="85"/>
    </row>
    <row r="389" spans="1:1" x14ac:dyDescent="0.2">
      <c r="A389" s="85"/>
    </row>
    <row r="390" spans="1:1" x14ac:dyDescent="0.2">
      <c r="A390" s="85"/>
    </row>
    <row r="391" spans="1:1" x14ac:dyDescent="0.2">
      <c r="A391" s="85"/>
    </row>
    <row r="392" spans="1:1" x14ac:dyDescent="0.2">
      <c r="A392" s="85"/>
    </row>
    <row r="393" spans="1:1" x14ac:dyDescent="0.2">
      <c r="A393" s="85"/>
    </row>
    <row r="394" spans="1:1" x14ac:dyDescent="0.2">
      <c r="A394" s="85"/>
    </row>
    <row r="395" spans="1:1" x14ac:dyDescent="0.2">
      <c r="A395" s="85"/>
    </row>
    <row r="396" spans="1:1" x14ac:dyDescent="0.2">
      <c r="A396" s="85"/>
    </row>
    <row r="397" spans="1:1" x14ac:dyDescent="0.2">
      <c r="A397" s="85"/>
    </row>
    <row r="398" spans="1:1" x14ac:dyDescent="0.2">
      <c r="A398" s="85"/>
    </row>
    <row r="399" spans="1:1" x14ac:dyDescent="0.2">
      <c r="A399" s="85"/>
    </row>
    <row r="400" spans="1:1" x14ac:dyDescent="0.2">
      <c r="A400" s="85"/>
    </row>
    <row r="401" spans="1:1" x14ac:dyDescent="0.2">
      <c r="A401" s="85"/>
    </row>
    <row r="402" spans="1:1" x14ac:dyDescent="0.2">
      <c r="A402" s="85"/>
    </row>
    <row r="403" spans="1:1" x14ac:dyDescent="0.2">
      <c r="A403" s="85"/>
    </row>
    <row r="404" spans="1:1" x14ac:dyDescent="0.2">
      <c r="A404" s="85"/>
    </row>
    <row r="405" spans="1:1" x14ac:dyDescent="0.2">
      <c r="A405" s="85"/>
    </row>
    <row r="406" spans="1:1" x14ac:dyDescent="0.2">
      <c r="A406" s="85"/>
    </row>
    <row r="407" spans="1:1" x14ac:dyDescent="0.2">
      <c r="A407" s="85"/>
    </row>
    <row r="408" spans="1:1" x14ac:dyDescent="0.2">
      <c r="A408" s="85"/>
    </row>
    <row r="409" spans="1:1" x14ac:dyDescent="0.2">
      <c r="A409" s="85"/>
    </row>
    <row r="410" spans="1:1" x14ac:dyDescent="0.2">
      <c r="A410" s="85"/>
    </row>
    <row r="411" spans="1:1" x14ac:dyDescent="0.2">
      <c r="A411" s="85"/>
    </row>
    <row r="412" spans="1:1" x14ac:dyDescent="0.2">
      <c r="A412" s="85"/>
    </row>
    <row r="413" spans="1:1" x14ac:dyDescent="0.2">
      <c r="A413" s="85"/>
    </row>
    <row r="414" spans="1:1" x14ac:dyDescent="0.2">
      <c r="A414" s="85"/>
    </row>
    <row r="415" spans="1:1" x14ac:dyDescent="0.2">
      <c r="A415" s="85"/>
    </row>
    <row r="416" spans="1:1" x14ac:dyDescent="0.2">
      <c r="A416" s="85"/>
    </row>
    <row r="417" spans="1:1" x14ac:dyDescent="0.2">
      <c r="A417" s="85"/>
    </row>
    <row r="418" spans="1:1" x14ac:dyDescent="0.2">
      <c r="A418" s="85"/>
    </row>
    <row r="419" spans="1:1" x14ac:dyDescent="0.2">
      <c r="A419" s="85"/>
    </row>
    <row r="420" spans="1:1" x14ac:dyDescent="0.2">
      <c r="A420" s="85"/>
    </row>
    <row r="421" spans="1:1" x14ac:dyDescent="0.2">
      <c r="A421" s="85"/>
    </row>
    <row r="422" spans="1:1" x14ac:dyDescent="0.2">
      <c r="A422" s="85"/>
    </row>
    <row r="423" spans="1:1" x14ac:dyDescent="0.2">
      <c r="A423" s="85"/>
    </row>
    <row r="424" spans="1:1" x14ac:dyDescent="0.2">
      <c r="A424" s="85"/>
    </row>
    <row r="425" spans="1:1" x14ac:dyDescent="0.2">
      <c r="A425" s="85"/>
    </row>
    <row r="426" spans="1:1" x14ac:dyDescent="0.2">
      <c r="A426" s="85"/>
    </row>
    <row r="427" spans="1:1" x14ac:dyDescent="0.2">
      <c r="A427" s="85"/>
    </row>
    <row r="428" spans="1:1" x14ac:dyDescent="0.2">
      <c r="A428" s="85"/>
    </row>
    <row r="429" spans="1:1" x14ac:dyDescent="0.2">
      <c r="A429" s="85"/>
    </row>
    <row r="430" spans="1:1" x14ac:dyDescent="0.2">
      <c r="A430" s="85"/>
    </row>
    <row r="431" spans="1:1" x14ac:dyDescent="0.2">
      <c r="A431" s="85"/>
    </row>
    <row r="432" spans="1:1" x14ac:dyDescent="0.2">
      <c r="A432" s="85"/>
    </row>
    <row r="433" spans="1:1" x14ac:dyDescent="0.2">
      <c r="A433" s="85"/>
    </row>
    <row r="434" spans="1:1" x14ac:dyDescent="0.2">
      <c r="A434" s="85"/>
    </row>
    <row r="435" spans="1:1" x14ac:dyDescent="0.2">
      <c r="A435" s="85"/>
    </row>
    <row r="436" spans="1:1" x14ac:dyDescent="0.2">
      <c r="A436" s="85"/>
    </row>
    <row r="437" spans="1:1" x14ac:dyDescent="0.2">
      <c r="A437" s="85"/>
    </row>
    <row r="438" spans="1:1" x14ac:dyDescent="0.2">
      <c r="A438" s="85"/>
    </row>
    <row r="439" spans="1:1" x14ac:dyDescent="0.2">
      <c r="A439" s="85"/>
    </row>
    <row r="440" spans="1:1" x14ac:dyDescent="0.2">
      <c r="A440" s="85"/>
    </row>
    <row r="441" spans="1:1" x14ac:dyDescent="0.2">
      <c r="A441" s="85"/>
    </row>
    <row r="442" spans="1:1" x14ac:dyDescent="0.2">
      <c r="A442" s="85"/>
    </row>
    <row r="443" spans="1:1" x14ac:dyDescent="0.2">
      <c r="A443" s="85"/>
    </row>
    <row r="444" spans="1:1" x14ac:dyDescent="0.2">
      <c r="A444" s="85"/>
    </row>
    <row r="445" spans="1:1" x14ac:dyDescent="0.2">
      <c r="A445" s="85"/>
    </row>
    <row r="446" spans="1:1" x14ac:dyDescent="0.2">
      <c r="A446" s="85"/>
    </row>
    <row r="447" spans="1:1" x14ac:dyDescent="0.2">
      <c r="A447" s="85"/>
    </row>
    <row r="448" spans="1:1" x14ac:dyDescent="0.2">
      <c r="A448" s="85"/>
    </row>
    <row r="449" spans="1:1" x14ac:dyDescent="0.2">
      <c r="A449" s="85"/>
    </row>
    <row r="450" spans="1:1" x14ac:dyDescent="0.2">
      <c r="A450" s="85"/>
    </row>
    <row r="451" spans="1:1" x14ac:dyDescent="0.2">
      <c r="A451" s="85"/>
    </row>
    <row r="452" spans="1:1" x14ac:dyDescent="0.2">
      <c r="A452" s="85"/>
    </row>
    <row r="453" spans="1:1" x14ac:dyDescent="0.2">
      <c r="A453" s="85"/>
    </row>
    <row r="454" spans="1:1" x14ac:dyDescent="0.2">
      <c r="A454" s="85"/>
    </row>
    <row r="455" spans="1:1" x14ac:dyDescent="0.2">
      <c r="A455" s="85"/>
    </row>
    <row r="456" spans="1:1" x14ac:dyDescent="0.2">
      <c r="A456" s="85"/>
    </row>
    <row r="457" spans="1:1" x14ac:dyDescent="0.2">
      <c r="A457" s="85"/>
    </row>
    <row r="458" spans="1:1" x14ac:dyDescent="0.2">
      <c r="A458" s="85"/>
    </row>
    <row r="459" spans="1:1" x14ac:dyDescent="0.2">
      <c r="A459" s="85"/>
    </row>
    <row r="460" spans="1:1" x14ac:dyDescent="0.2">
      <c r="A460" s="85"/>
    </row>
    <row r="461" spans="1:1" x14ac:dyDescent="0.2">
      <c r="A461" s="85"/>
    </row>
    <row r="462" spans="1:1" x14ac:dyDescent="0.2">
      <c r="A462" s="85"/>
    </row>
    <row r="463" spans="1:1" x14ac:dyDescent="0.2">
      <c r="A463" s="85"/>
    </row>
    <row r="464" spans="1:1" x14ac:dyDescent="0.2">
      <c r="A464" s="85"/>
    </row>
    <row r="465" spans="1:1" x14ac:dyDescent="0.2">
      <c r="A465" s="85"/>
    </row>
    <row r="466" spans="1:1" x14ac:dyDescent="0.2">
      <c r="A466" s="85"/>
    </row>
    <row r="467" spans="1:1" x14ac:dyDescent="0.2">
      <c r="A467" s="85"/>
    </row>
    <row r="468" spans="1:1" x14ac:dyDescent="0.2">
      <c r="A468" s="85"/>
    </row>
    <row r="469" spans="1:1" x14ac:dyDescent="0.2">
      <c r="A469" s="85"/>
    </row>
    <row r="470" spans="1:1" x14ac:dyDescent="0.2">
      <c r="A470" s="85"/>
    </row>
    <row r="471" spans="1:1" x14ac:dyDescent="0.2">
      <c r="A471" s="85"/>
    </row>
    <row r="472" spans="1:1" x14ac:dyDescent="0.2">
      <c r="A472" s="85"/>
    </row>
    <row r="473" spans="1:1" x14ac:dyDescent="0.2">
      <c r="A473" s="85"/>
    </row>
    <row r="474" spans="1:1" x14ac:dyDescent="0.2">
      <c r="A474" s="85"/>
    </row>
    <row r="475" spans="1:1" x14ac:dyDescent="0.2">
      <c r="A475" s="85"/>
    </row>
    <row r="476" spans="1:1" x14ac:dyDescent="0.2">
      <c r="A476" s="85"/>
    </row>
    <row r="477" spans="1:1" x14ac:dyDescent="0.2">
      <c r="A477" s="85"/>
    </row>
    <row r="478" spans="1:1" x14ac:dyDescent="0.2">
      <c r="A478" s="85"/>
    </row>
    <row r="479" spans="1:1" x14ac:dyDescent="0.2">
      <c r="A479" s="85"/>
    </row>
    <row r="480" spans="1:1" x14ac:dyDescent="0.2">
      <c r="A480" s="85"/>
    </row>
    <row r="481" spans="1:1" x14ac:dyDescent="0.2">
      <c r="A481" s="85"/>
    </row>
    <row r="482" spans="1:1" x14ac:dyDescent="0.2">
      <c r="A482" s="85"/>
    </row>
    <row r="483" spans="1:1" x14ac:dyDescent="0.2">
      <c r="A483" s="85"/>
    </row>
    <row r="484" spans="1:1" x14ac:dyDescent="0.2">
      <c r="A484" s="85"/>
    </row>
    <row r="485" spans="1:1" x14ac:dyDescent="0.2">
      <c r="A485" s="85"/>
    </row>
    <row r="486" spans="1:1" x14ac:dyDescent="0.2">
      <c r="A486" s="85"/>
    </row>
    <row r="487" spans="1:1" x14ac:dyDescent="0.2">
      <c r="A487" s="85"/>
    </row>
    <row r="488" spans="1:1" x14ac:dyDescent="0.2">
      <c r="A488" s="85"/>
    </row>
    <row r="489" spans="1:1" x14ac:dyDescent="0.2">
      <c r="A489" s="85"/>
    </row>
    <row r="490" spans="1:1" x14ac:dyDescent="0.2">
      <c r="A490" s="85"/>
    </row>
    <row r="491" spans="1:1" x14ac:dyDescent="0.2">
      <c r="A491" s="85"/>
    </row>
    <row r="492" spans="1:1" x14ac:dyDescent="0.2">
      <c r="A492" s="85"/>
    </row>
    <row r="493" spans="1:1" x14ac:dyDescent="0.2">
      <c r="A493" s="85"/>
    </row>
    <row r="494" spans="1:1" x14ac:dyDescent="0.2">
      <c r="A494" s="85"/>
    </row>
    <row r="495" spans="1:1" x14ac:dyDescent="0.2">
      <c r="A495" s="85"/>
    </row>
    <row r="496" spans="1:1" x14ac:dyDescent="0.2">
      <c r="A496" s="85"/>
    </row>
    <row r="497" spans="1:1" x14ac:dyDescent="0.2">
      <c r="A497" s="85"/>
    </row>
    <row r="498" spans="1:1" x14ac:dyDescent="0.2">
      <c r="A498" s="85"/>
    </row>
    <row r="499" spans="1:1" x14ac:dyDescent="0.2">
      <c r="A499" s="85"/>
    </row>
    <row r="500" spans="1:1" x14ac:dyDescent="0.2">
      <c r="A500" s="85"/>
    </row>
    <row r="501" spans="1:1" x14ac:dyDescent="0.2">
      <c r="A501" s="85"/>
    </row>
    <row r="502" spans="1:1" x14ac:dyDescent="0.2">
      <c r="A502" s="85"/>
    </row>
    <row r="503" spans="1:1" x14ac:dyDescent="0.2">
      <c r="A503" s="85"/>
    </row>
    <row r="504" spans="1:1" x14ac:dyDescent="0.2">
      <c r="A504" s="85"/>
    </row>
    <row r="505" spans="1:1" x14ac:dyDescent="0.2">
      <c r="A505" s="85"/>
    </row>
    <row r="506" spans="1:1" x14ac:dyDescent="0.2">
      <c r="A506" s="85"/>
    </row>
    <row r="507" spans="1:1" x14ac:dyDescent="0.2">
      <c r="A507" s="85"/>
    </row>
    <row r="508" spans="1:1" x14ac:dyDescent="0.2">
      <c r="A508" s="85"/>
    </row>
    <row r="509" spans="1:1" x14ac:dyDescent="0.2">
      <c r="A509" s="85"/>
    </row>
    <row r="510" spans="1:1" x14ac:dyDescent="0.2">
      <c r="A510" s="85"/>
    </row>
    <row r="511" spans="1:1" x14ac:dyDescent="0.2">
      <c r="A511" s="85"/>
    </row>
    <row r="512" spans="1:1" x14ac:dyDescent="0.2">
      <c r="A512" s="85"/>
    </row>
    <row r="513" spans="1:1" x14ac:dyDescent="0.2">
      <c r="A513" s="85"/>
    </row>
    <row r="514" spans="1:1" x14ac:dyDescent="0.2">
      <c r="A514" s="85"/>
    </row>
    <row r="515" spans="1:1" x14ac:dyDescent="0.2">
      <c r="A515" s="85"/>
    </row>
    <row r="516" spans="1:1" x14ac:dyDescent="0.2">
      <c r="A516" s="85"/>
    </row>
    <row r="517" spans="1:1" x14ac:dyDescent="0.2">
      <c r="A517" s="85"/>
    </row>
    <row r="518" spans="1:1" x14ac:dyDescent="0.2">
      <c r="A518" s="85"/>
    </row>
    <row r="519" spans="1:1" x14ac:dyDescent="0.2">
      <c r="A519" s="85"/>
    </row>
    <row r="520" spans="1:1" x14ac:dyDescent="0.2">
      <c r="A520" s="85"/>
    </row>
    <row r="521" spans="1:1" x14ac:dyDescent="0.2">
      <c r="A521" s="85"/>
    </row>
    <row r="522" spans="1:1" x14ac:dyDescent="0.2">
      <c r="A522" s="85"/>
    </row>
    <row r="523" spans="1:1" x14ac:dyDescent="0.2">
      <c r="A523" s="85"/>
    </row>
    <row r="524" spans="1:1" x14ac:dyDescent="0.2">
      <c r="A524" s="85"/>
    </row>
    <row r="525" spans="1:1" x14ac:dyDescent="0.2">
      <c r="A525" s="85"/>
    </row>
    <row r="526" spans="1:1" x14ac:dyDescent="0.2">
      <c r="A526" s="85"/>
    </row>
    <row r="527" spans="1:1" x14ac:dyDescent="0.2">
      <c r="A527" s="85"/>
    </row>
    <row r="528" spans="1:1" x14ac:dyDescent="0.2">
      <c r="A528" s="85"/>
    </row>
    <row r="529" spans="1:1" x14ac:dyDescent="0.2">
      <c r="A529" s="85"/>
    </row>
    <row r="530" spans="1:1" x14ac:dyDescent="0.2">
      <c r="A530" s="85"/>
    </row>
    <row r="531" spans="1:1" x14ac:dyDescent="0.2">
      <c r="A531" s="85"/>
    </row>
    <row r="532" spans="1:1" x14ac:dyDescent="0.2">
      <c r="A532" s="85"/>
    </row>
    <row r="533" spans="1:1" x14ac:dyDescent="0.2">
      <c r="A533" s="85"/>
    </row>
    <row r="534" spans="1:1" x14ac:dyDescent="0.2">
      <c r="A534" s="85"/>
    </row>
    <row r="535" spans="1:1" x14ac:dyDescent="0.2">
      <c r="A535" s="85"/>
    </row>
    <row r="536" spans="1:1" x14ac:dyDescent="0.2">
      <c r="A536" s="85"/>
    </row>
    <row r="537" spans="1:1" x14ac:dyDescent="0.2">
      <c r="A537" s="85"/>
    </row>
    <row r="538" spans="1:1" x14ac:dyDescent="0.2">
      <c r="A538" s="85"/>
    </row>
    <row r="539" spans="1:1" x14ac:dyDescent="0.2">
      <c r="A539" s="85"/>
    </row>
    <row r="540" spans="1:1" x14ac:dyDescent="0.2">
      <c r="A540" s="85"/>
    </row>
    <row r="541" spans="1:1" x14ac:dyDescent="0.2">
      <c r="A541" s="85"/>
    </row>
    <row r="542" spans="1:1" x14ac:dyDescent="0.2">
      <c r="A542" s="85"/>
    </row>
    <row r="543" spans="1:1" x14ac:dyDescent="0.2">
      <c r="A543" s="85"/>
    </row>
    <row r="544" spans="1:1" x14ac:dyDescent="0.2">
      <c r="A544" s="85"/>
    </row>
    <row r="545" spans="1:1" x14ac:dyDescent="0.2">
      <c r="A545" s="85"/>
    </row>
    <row r="546" spans="1:1" x14ac:dyDescent="0.2">
      <c r="A546" s="85"/>
    </row>
    <row r="547" spans="1:1" x14ac:dyDescent="0.2">
      <c r="A547" s="85"/>
    </row>
    <row r="548" spans="1:1" x14ac:dyDescent="0.2">
      <c r="A548" s="85"/>
    </row>
    <row r="549" spans="1:1" x14ac:dyDescent="0.2">
      <c r="A549" s="85"/>
    </row>
    <row r="550" spans="1:1" x14ac:dyDescent="0.2">
      <c r="A550" s="85"/>
    </row>
    <row r="551" spans="1:1" x14ac:dyDescent="0.2">
      <c r="A551" s="85"/>
    </row>
    <row r="552" spans="1:1" x14ac:dyDescent="0.2">
      <c r="A552" s="85"/>
    </row>
    <row r="553" spans="1:1" x14ac:dyDescent="0.2">
      <c r="A553" s="85"/>
    </row>
    <row r="554" spans="1:1" x14ac:dyDescent="0.2">
      <c r="A554" s="85"/>
    </row>
    <row r="555" spans="1:1" x14ac:dyDescent="0.2">
      <c r="A555" s="85"/>
    </row>
    <row r="556" spans="1:1" x14ac:dyDescent="0.2">
      <c r="A556" s="85"/>
    </row>
    <row r="557" spans="1:1" x14ac:dyDescent="0.2">
      <c r="A557" s="85"/>
    </row>
    <row r="558" spans="1:1" x14ac:dyDescent="0.2">
      <c r="A558" s="85"/>
    </row>
    <row r="559" spans="1:1" x14ac:dyDescent="0.2">
      <c r="A559" s="85"/>
    </row>
    <row r="560" spans="1:1" x14ac:dyDescent="0.2">
      <c r="A560" s="85"/>
    </row>
    <row r="561" spans="1:1" x14ac:dyDescent="0.2">
      <c r="A561" s="85"/>
    </row>
    <row r="562" spans="1:1" x14ac:dyDescent="0.2">
      <c r="A562" s="85"/>
    </row>
    <row r="563" spans="1:1" x14ac:dyDescent="0.2">
      <c r="A563" s="85"/>
    </row>
    <row r="564" spans="1:1" x14ac:dyDescent="0.2">
      <c r="A564" s="85"/>
    </row>
    <row r="565" spans="1:1" x14ac:dyDescent="0.2">
      <c r="A565" s="85"/>
    </row>
    <row r="566" spans="1:1" x14ac:dyDescent="0.2">
      <c r="A566" s="85"/>
    </row>
    <row r="567" spans="1:1" x14ac:dyDescent="0.2">
      <c r="A567" s="85"/>
    </row>
    <row r="568" spans="1:1" x14ac:dyDescent="0.2">
      <c r="A568" s="85"/>
    </row>
    <row r="569" spans="1:1" x14ac:dyDescent="0.2">
      <c r="A569" s="85"/>
    </row>
    <row r="570" spans="1:1" x14ac:dyDescent="0.2">
      <c r="A570" s="85"/>
    </row>
    <row r="571" spans="1:1" x14ac:dyDescent="0.2">
      <c r="A571" s="85"/>
    </row>
    <row r="572" spans="1:1" x14ac:dyDescent="0.2">
      <c r="A572" s="85"/>
    </row>
    <row r="573" spans="1:1" x14ac:dyDescent="0.2">
      <c r="A573" s="85"/>
    </row>
    <row r="574" spans="1:1" x14ac:dyDescent="0.2">
      <c r="A574" s="85"/>
    </row>
    <row r="575" spans="1:1" x14ac:dyDescent="0.2">
      <c r="A575" s="85"/>
    </row>
    <row r="576" spans="1:1" x14ac:dyDescent="0.2">
      <c r="A576" s="85"/>
    </row>
    <row r="577" spans="1:1" x14ac:dyDescent="0.2">
      <c r="A577" s="85"/>
    </row>
    <row r="578" spans="1:1" x14ac:dyDescent="0.2">
      <c r="A578" s="85"/>
    </row>
    <row r="579" spans="1:1" x14ac:dyDescent="0.2">
      <c r="A579" s="85"/>
    </row>
    <row r="580" spans="1:1" x14ac:dyDescent="0.2">
      <c r="A580" s="85"/>
    </row>
    <row r="581" spans="1:1" x14ac:dyDescent="0.2">
      <c r="A581" s="85"/>
    </row>
    <row r="582" spans="1:1" x14ac:dyDescent="0.2">
      <c r="A582" s="85"/>
    </row>
    <row r="583" spans="1:1" x14ac:dyDescent="0.2">
      <c r="A583" s="85"/>
    </row>
    <row r="584" spans="1:1" x14ac:dyDescent="0.2">
      <c r="A584" s="85"/>
    </row>
    <row r="585" spans="1:1" x14ac:dyDescent="0.2">
      <c r="A585" s="85"/>
    </row>
    <row r="586" spans="1:1" x14ac:dyDescent="0.2">
      <c r="A586" s="85"/>
    </row>
    <row r="587" spans="1:1" x14ac:dyDescent="0.2">
      <c r="A587" s="85"/>
    </row>
    <row r="588" spans="1:1" x14ac:dyDescent="0.2">
      <c r="A588" s="85"/>
    </row>
    <row r="589" spans="1:1" x14ac:dyDescent="0.2">
      <c r="A589" s="85"/>
    </row>
    <row r="590" spans="1:1" x14ac:dyDescent="0.2">
      <c r="A590" s="85"/>
    </row>
    <row r="591" spans="1:1" x14ac:dyDescent="0.2">
      <c r="A591" s="85"/>
    </row>
    <row r="592" spans="1:1" x14ac:dyDescent="0.2">
      <c r="A592" s="85"/>
    </row>
    <row r="593" spans="1:1" x14ac:dyDescent="0.2">
      <c r="A593" s="85"/>
    </row>
    <row r="594" spans="1:1" x14ac:dyDescent="0.2">
      <c r="A594" s="85"/>
    </row>
    <row r="595" spans="1:1" x14ac:dyDescent="0.2">
      <c r="A595" s="85"/>
    </row>
    <row r="596" spans="1:1" x14ac:dyDescent="0.2">
      <c r="A596" s="85"/>
    </row>
    <row r="597" spans="1:1" x14ac:dyDescent="0.2">
      <c r="A597" s="85"/>
    </row>
    <row r="598" spans="1:1" x14ac:dyDescent="0.2">
      <c r="A598" s="85"/>
    </row>
    <row r="599" spans="1:1" x14ac:dyDescent="0.2">
      <c r="A599" s="85"/>
    </row>
    <row r="600" spans="1:1" x14ac:dyDescent="0.2">
      <c r="A600" s="85"/>
    </row>
    <row r="601" spans="1:1" x14ac:dyDescent="0.2">
      <c r="A601" s="85"/>
    </row>
    <row r="602" spans="1:1" x14ac:dyDescent="0.2">
      <c r="A602" s="85"/>
    </row>
    <row r="603" spans="1:1" x14ac:dyDescent="0.2">
      <c r="A603" s="85"/>
    </row>
    <row r="604" spans="1:1" x14ac:dyDescent="0.2">
      <c r="A604" s="85"/>
    </row>
    <row r="605" spans="1:1" x14ac:dyDescent="0.2">
      <c r="A605" s="85"/>
    </row>
    <row r="606" spans="1:1" x14ac:dyDescent="0.2">
      <c r="A606" s="85"/>
    </row>
    <row r="607" spans="1:1" x14ac:dyDescent="0.2">
      <c r="A607" s="85"/>
    </row>
    <row r="608" spans="1:1" x14ac:dyDescent="0.2">
      <c r="A608" s="85"/>
    </row>
    <row r="609" spans="1:1" x14ac:dyDescent="0.2">
      <c r="A609" s="85"/>
    </row>
    <row r="610" spans="1:1" x14ac:dyDescent="0.2">
      <c r="A610" s="85"/>
    </row>
    <row r="611" spans="1:1" x14ac:dyDescent="0.2">
      <c r="A611" s="85"/>
    </row>
    <row r="612" spans="1:1" x14ac:dyDescent="0.2">
      <c r="A612" s="85"/>
    </row>
    <row r="613" spans="1:1" x14ac:dyDescent="0.2">
      <c r="A613" s="85"/>
    </row>
    <row r="614" spans="1:1" x14ac:dyDescent="0.2">
      <c r="A614" s="85"/>
    </row>
    <row r="615" spans="1:1" x14ac:dyDescent="0.2">
      <c r="A615" s="85"/>
    </row>
    <row r="616" spans="1:1" x14ac:dyDescent="0.2">
      <c r="A616" s="85"/>
    </row>
    <row r="617" spans="1:1" x14ac:dyDescent="0.2">
      <c r="A617" s="85"/>
    </row>
    <row r="618" spans="1:1" x14ac:dyDescent="0.2">
      <c r="A618" s="85"/>
    </row>
    <row r="619" spans="1:1" x14ac:dyDescent="0.2">
      <c r="A619" s="85"/>
    </row>
    <row r="620" spans="1:1" x14ac:dyDescent="0.2">
      <c r="A620" s="85"/>
    </row>
    <row r="621" spans="1:1" x14ac:dyDescent="0.2">
      <c r="A621" s="85"/>
    </row>
    <row r="622" spans="1:1" x14ac:dyDescent="0.2">
      <c r="A622" s="85"/>
    </row>
    <row r="623" spans="1:1" x14ac:dyDescent="0.2">
      <c r="A623" s="85"/>
    </row>
    <row r="624" spans="1:1" x14ac:dyDescent="0.2">
      <c r="A624" s="85"/>
    </row>
    <row r="625" spans="1:1" x14ac:dyDescent="0.2">
      <c r="A625" s="85"/>
    </row>
    <row r="626" spans="1:1" x14ac:dyDescent="0.2">
      <c r="A626" s="85"/>
    </row>
    <row r="627" spans="1:1" x14ac:dyDescent="0.2">
      <c r="A627" s="85"/>
    </row>
    <row r="628" spans="1:1" x14ac:dyDescent="0.2">
      <c r="A628" s="85"/>
    </row>
    <row r="629" spans="1:1" x14ac:dyDescent="0.2">
      <c r="A629" s="85"/>
    </row>
    <row r="630" spans="1:1" x14ac:dyDescent="0.2">
      <c r="A630" s="85"/>
    </row>
    <row r="631" spans="1:1" x14ac:dyDescent="0.2">
      <c r="A631" s="85"/>
    </row>
    <row r="632" spans="1:1" x14ac:dyDescent="0.2">
      <c r="A632" s="85"/>
    </row>
    <row r="633" spans="1:1" x14ac:dyDescent="0.2">
      <c r="A633" s="85"/>
    </row>
    <row r="634" spans="1:1" x14ac:dyDescent="0.2">
      <c r="A634" s="85"/>
    </row>
    <row r="635" spans="1:1" x14ac:dyDescent="0.2">
      <c r="A635" s="85"/>
    </row>
    <row r="636" spans="1:1" x14ac:dyDescent="0.2">
      <c r="A636" s="85"/>
    </row>
    <row r="637" spans="1:1" x14ac:dyDescent="0.2">
      <c r="A637" s="85"/>
    </row>
    <row r="638" spans="1:1" x14ac:dyDescent="0.2">
      <c r="A638" s="85"/>
    </row>
    <row r="639" spans="1:1" x14ac:dyDescent="0.2">
      <c r="A639" s="85"/>
    </row>
    <row r="640" spans="1:1" x14ac:dyDescent="0.2">
      <c r="A640" s="85"/>
    </row>
    <row r="641" spans="1:1" x14ac:dyDescent="0.2">
      <c r="A641" s="85"/>
    </row>
    <row r="642" spans="1:1" x14ac:dyDescent="0.2">
      <c r="A642" s="85"/>
    </row>
    <row r="643" spans="1:1" x14ac:dyDescent="0.2">
      <c r="A643" s="85"/>
    </row>
    <row r="644" spans="1:1" x14ac:dyDescent="0.2">
      <c r="A644" s="85"/>
    </row>
    <row r="645" spans="1:1" x14ac:dyDescent="0.2">
      <c r="A645" s="85"/>
    </row>
    <row r="646" spans="1:1" x14ac:dyDescent="0.2">
      <c r="A646" s="85"/>
    </row>
    <row r="647" spans="1:1" x14ac:dyDescent="0.2">
      <c r="A647" s="85"/>
    </row>
    <row r="648" spans="1:1" x14ac:dyDescent="0.2">
      <c r="A648" s="85"/>
    </row>
    <row r="649" spans="1:1" x14ac:dyDescent="0.2">
      <c r="A649" s="85"/>
    </row>
    <row r="650" spans="1:1" x14ac:dyDescent="0.2">
      <c r="A650" s="85"/>
    </row>
    <row r="651" spans="1:1" x14ac:dyDescent="0.2">
      <c r="A651" s="85"/>
    </row>
    <row r="652" spans="1:1" x14ac:dyDescent="0.2">
      <c r="A652" s="85"/>
    </row>
    <row r="653" spans="1:1" x14ac:dyDescent="0.2">
      <c r="A653" s="85"/>
    </row>
    <row r="654" spans="1:1" x14ac:dyDescent="0.2">
      <c r="A654" s="85"/>
    </row>
    <row r="655" spans="1:1" x14ac:dyDescent="0.2">
      <c r="A655" s="85"/>
    </row>
    <row r="656" spans="1:1" x14ac:dyDescent="0.2">
      <c r="A656" s="85"/>
    </row>
    <row r="657" spans="1:1" x14ac:dyDescent="0.2">
      <c r="A657" s="85"/>
    </row>
    <row r="658" spans="1:1" x14ac:dyDescent="0.2">
      <c r="A658" s="85"/>
    </row>
    <row r="659" spans="1:1" x14ac:dyDescent="0.2">
      <c r="A659" s="85"/>
    </row>
    <row r="660" spans="1:1" x14ac:dyDescent="0.2">
      <c r="A660" s="85"/>
    </row>
    <row r="661" spans="1:1" x14ac:dyDescent="0.2">
      <c r="A661" s="85"/>
    </row>
    <row r="662" spans="1:1" x14ac:dyDescent="0.2">
      <c r="A662" s="85"/>
    </row>
    <row r="663" spans="1:1" x14ac:dyDescent="0.2">
      <c r="A663" s="85"/>
    </row>
    <row r="664" spans="1:1" x14ac:dyDescent="0.2">
      <c r="A664" s="85"/>
    </row>
    <row r="665" spans="1:1" x14ac:dyDescent="0.2">
      <c r="A665" s="85"/>
    </row>
    <row r="666" spans="1:1" x14ac:dyDescent="0.2">
      <c r="A666" s="85"/>
    </row>
    <row r="667" spans="1:1" x14ac:dyDescent="0.2">
      <c r="A667" s="85"/>
    </row>
    <row r="668" spans="1:1" x14ac:dyDescent="0.2">
      <c r="A668" s="85"/>
    </row>
    <row r="669" spans="1:1" x14ac:dyDescent="0.2">
      <c r="A669" s="85"/>
    </row>
    <row r="670" spans="1:1" x14ac:dyDescent="0.2">
      <c r="A670" s="85"/>
    </row>
    <row r="671" spans="1:1" x14ac:dyDescent="0.2">
      <c r="A671" s="85"/>
    </row>
    <row r="672" spans="1:1" x14ac:dyDescent="0.2">
      <c r="A672" s="85"/>
    </row>
    <row r="673" spans="1:1" x14ac:dyDescent="0.2">
      <c r="A673" s="85"/>
    </row>
    <row r="674" spans="1:1" x14ac:dyDescent="0.2">
      <c r="A674" s="85"/>
    </row>
    <row r="675" spans="1:1" x14ac:dyDescent="0.2">
      <c r="A675" s="85"/>
    </row>
    <row r="676" spans="1:1" x14ac:dyDescent="0.2">
      <c r="A676" s="85"/>
    </row>
    <row r="677" spans="1:1" x14ac:dyDescent="0.2">
      <c r="A677" s="85"/>
    </row>
    <row r="678" spans="1:1" x14ac:dyDescent="0.2">
      <c r="A678" s="85"/>
    </row>
    <row r="679" spans="1:1" x14ac:dyDescent="0.2">
      <c r="A679" s="85"/>
    </row>
    <row r="680" spans="1:1" x14ac:dyDescent="0.2">
      <c r="A680" s="85"/>
    </row>
    <row r="681" spans="1:1" x14ac:dyDescent="0.2">
      <c r="A681" s="85"/>
    </row>
    <row r="682" spans="1:1" x14ac:dyDescent="0.2">
      <c r="A682" s="85"/>
    </row>
    <row r="683" spans="1:1" x14ac:dyDescent="0.2">
      <c r="A683" s="85"/>
    </row>
    <row r="684" spans="1:1" x14ac:dyDescent="0.2">
      <c r="A684" s="85"/>
    </row>
    <row r="685" spans="1:1" x14ac:dyDescent="0.2">
      <c r="A685" s="85"/>
    </row>
    <row r="686" spans="1:1" x14ac:dyDescent="0.2">
      <c r="A686" s="85"/>
    </row>
    <row r="687" spans="1:1" x14ac:dyDescent="0.2">
      <c r="A687" s="85"/>
    </row>
    <row r="688" spans="1:1" x14ac:dyDescent="0.2">
      <c r="A688" s="85"/>
    </row>
    <row r="689" spans="1:1" x14ac:dyDescent="0.2">
      <c r="A689" s="85"/>
    </row>
    <row r="690" spans="1:1" x14ac:dyDescent="0.2">
      <c r="A690" s="85"/>
    </row>
    <row r="691" spans="1:1" x14ac:dyDescent="0.2">
      <c r="A691" s="85"/>
    </row>
    <row r="692" spans="1:1" x14ac:dyDescent="0.2">
      <c r="A692" s="85"/>
    </row>
    <row r="693" spans="1:1" x14ac:dyDescent="0.2">
      <c r="A693" s="85"/>
    </row>
    <row r="694" spans="1:1" x14ac:dyDescent="0.2">
      <c r="A694" s="85"/>
    </row>
    <row r="695" spans="1:1" x14ac:dyDescent="0.2">
      <c r="A695" s="85"/>
    </row>
    <row r="696" spans="1:1" x14ac:dyDescent="0.2">
      <c r="A696" s="85"/>
    </row>
    <row r="697" spans="1:1" x14ac:dyDescent="0.2">
      <c r="A697" s="85"/>
    </row>
    <row r="698" spans="1:1" x14ac:dyDescent="0.2">
      <c r="A698" s="85"/>
    </row>
    <row r="699" spans="1:1" x14ac:dyDescent="0.2">
      <c r="A699" s="85"/>
    </row>
    <row r="700" spans="1:1" x14ac:dyDescent="0.2">
      <c r="A700" s="85"/>
    </row>
    <row r="701" spans="1:1" x14ac:dyDescent="0.2">
      <c r="A701" s="85"/>
    </row>
    <row r="702" spans="1:1" x14ac:dyDescent="0.2">
      <c r="A702" s="85"/>
    </row>
    <row r="703" spans="1:1" x14ac:dyDescent="0.2">
      <c r="A703" s="85"/>
    </row>
    <row r="704" spans="1:1" x14ac:dyDescent="0.2">
      <c r="A704" s="85"/>
    </row>
    <row r="705" spans="1:1" x14ac:dyDescent="0.2">
      <c r="A705" s="85"/>
    </row>
    <row r="706" spans="1:1" x14ac:dyDescent="0.2">
      <c r="A706" s="85"/>
    </row>
    <row r="707" spans="1:1" x14ac:dyDescent="0.2">
      <c r="A707" s="85"/>
    </row>
    <row r="708" spans="1:1" x14ac:dyDescent="0.2">
      <c r="A708" s="85"/>
    </row>
    <row r="709" spans="1:1" x14ac:dyDescent="0.2">
      <c r="A709" s="85"/>
    </row>
    <row r="710" spans="1:1" x14ac:dyDescent="0.2">
      <c r="A710" s="85"/>
    </row>
    <row r="711" spans="1:1" x14ac:dyDescent="0.2">
      <c r="A711" s="85"/>
    </row>
    <row r="712" spans="1:1" x14ac:dyDescent="0.2">
      <c r="A712" s="85"/>
    </row>
    <row r="713" spans="1:1" x14ac:dyDescent="0.2">
      <c r="A713" s="85"/>
    </row>
    <row r="714" spans="1:1" x14ac:dyDescent="0.2">
      <c r="A714" s="85"/>
    </row>
    <row r="715" spans="1:1" x14ac:dyDescent="0.2">
      <c r="A715" s="85"/>
    </row>
    <row r="716" spans="1:1" x14ac:dyDescent="0.2">
      <c r="A716" s="85"/>
    </row>
    <row r="717" spans="1:1" x14ac:dyDescent="0.2">
      <c r="A717" s="85"/>
    </row>
    <row r="718" spans="1:1" x14ac:dyDescent="0.2">
      <c r="A718" s="85"/>
    </row>
    <row r="719" spans="1:1" x14ac:dyDescent="0.2">
      <c r="A719" s="85"/>
    </row>
    <row r="720" spans="1:1" x14ac:dyDescent="0.2">
      <c r="A720" s="85"/>
    </row>
    <row r="721" spans="1:1" x14ac:dyDescent="0.2">
      <c r="A721" s="85"/>
    </row>
    <row r="722" spans="1:1" x14ac:dyDescent="0.2">
      <c r="A722" s="85"/>
    </row>
    <row r="723" spans="1:1" x14ac:dyDescent="0.2">
      <c r="A723" s="85"/>
    </row>
    <row r="724" spans="1:1" x14ac:dyDescent="0.2">
      <c r="A724" s="85"/>
    </row>
    <row r="725" spans="1:1" x14ac:dyDescent="0.2">
      <c r="A725" s="85"/>
    </row>
    <row r="726" spans="1:1" x14ac:dyDescent="0.2">
      <c r="A726" s="85"/>
    </row>
    <row r="727" spans="1:1" x14ac:dyDescent="0.2">
      <c r="A727" s="85"/>
    </row>
    <row r="728" spans="1:1" x14ac:dyDescent="0.2">
      <c r="A728" s="85"/>
    </row>
    <row r="729" spans="1:1" x14ac:dyDescent="0.2">
      <c r="A729" s="85"/>
    </row>
    <row r="730" spans="1:1" x14ac:dyDescent="0.2">
      <c r="A730" s="85"/>
    </row>
    <row r="731" spans="1:1" x14ac:dyDescent="0.2">
      <c r="A731" s="85"/>
    </row>
    <row r="732" spans="1:1" x14ac:dyDescent="0.2">
      <c r="A732" s="85"/>
    </row>
    <row r="733" spans="1:1" x14ac:dyDescent="0.2">
      <c r="A733" s="85"/>
    </row>
    <row r="734" spans="1:1" x14ac:dyDescent="0.2">
      <c r="A734" s="85"/>
    </row>
    <row r="735" spans="1:1" x14ac:dyDescent="0.2">
      <c r="A735" s="85"/>
    </row>
    <row r="736" spans="1:1" x14ac:dyDescent="0.2">
      <c r="A736" s="85"/>
    </row>
    <row r="737" spans="1:1" x14ac:dyDescent="0.2">
      <c r="A737" s="85"/>
    </row>
    <row r="738" spans="1:1" x14ac:dyDescent="0.2">
      <c r="A738" s="85"/>
    </row>
    <row r="739" spans="1:1" x14ac:dyDescent="0.2">
      <c r="A739" s="85"/>
    </row>
    <row r="740" spans="1:1" x14ac:dyDescent="0.2">
      <c r="A740" s="85"/>
    </row>
    <row r="741" spans="1:1" x14ac:dyDescent="0.2">
      <c r="A741" s="85"/>
    </row>
    <row r="742" spans="1:1" x14ac:dyDescent="0.2">
      <c r="A742" s="85"/>
    </row>
    <row r="743" spans="1:1" x14ac:dyDescent="0.2">
      <c r="A743" s="85"/>
    </row>
    <row r="744" spans="1:1" x14ac:dyDescent="0.2">
      <c r="A744" s="85"/>
    </row>
    <row r="745" spans="1:1" x14ac:dyDescent="0.2">
      <c r="A745" s="85"/>
    </row>
    <row r="746" spans="1:1" x14ac:dyDescent="0.2">
      <c r="A746" s="85"/>
    </row>
    <row r="747" spans="1:1" x14ac:dyDescent="0.2">
      <c r="A747" s="85"/>
    </row>
    <row r="748" spans="1:1" x14ac:dyDescent="0.2">
      <c r="A748" s="85"/>
    </row>
    <row r="749" spans="1:1" x14ac:dyDescent="0.2">
      <c r="A749" s="85"/>
    </row>
    <row r="750" spans="1:1" x14ac:dyDescent="0.2">
      <c r="A750" s="85"/>
    </row>
    <row r="751" spans="1:1" x14ac:dyDescent="0.2">
      <c r="A751" s="85"/>
    </row>
    <row r="752" spans="1:1" x14ac:dyDescent="0.2">
      <c r="A752" s="85"/>
    </row>
    <row r="753" spans="1:1" x14ac:dyDescent="0.2">
      <c r="A753" s="85"/>
    </row>
    <row r="754" spans="1:1" x14ac:dyDescent="0.2">
      <c r="A754" s="85"/>
    </row>
    <row r="755" spans="1:1" x14ac:dyDescent="0.2">
      <c r="A755" s="85"/>
    </row>
    <row r="756" spans="1:1" x14ac:dyDescent="0.2">
      <c r="A756" s="85"/>
    </row>
    <row r="757" spans="1:1" x14ac:dyDescent="0.2">
      <c r="A757" s="85"/>
    </row>
    <row r="758" spans="1:1" x14ac:dyDescent="0.2">
      <c r="A758" s="85"/>
    </row>
    <row r="759" spans="1:1" x14ac:dyDescent="0.2">
      <c r="A759" s="85"/>
    </row>
    <row r="760" spans="1:1" x14ac:dyDescent="0.2">
      <c r="A760" s="85"/>
    </row>
    <row r="761" spans="1:1" x14ac:dyDescent="0.2">
      <c r="A761" s="85"/>
    </row>
    <row r="762" spans="1:1" x14ac:dyDescent="0.2">
      <c r="A762" s="85"/>
    </row>
    <row r="763" spans="1:1" x14ac:dyDescent="0.2">
      <c r="A763" s="85"/>
    </row>
    <row r="764" spans="1:1" x14ac:dyDescent="0.2">
      <c r="A764" s="85"/>
    </row>
    <row r="765" spans="1:1" x14ac:dyDescent="0.2">
      <c r="A765" s="85"/>
    </row>
    <row r="766" spans="1:1" x14ac:dyDescent="0.2">
      <c r="A766" s="85"/>
    </row>
    <row r="767" spans="1:1" x14ac:dyDescent="0.2">
      <c r="A767" s="85"/>
    </row>
    <row r="768" spans="1:1" x14ac:dyDescent="0.2">
      <c r="A768" s="85"/>
    </row>
    <row r="769" spans="1:1" x14ac:dyDescent="0.2">
      <c r="A769" s="85"/>
    </row>
    <row r="770" spans="1:1" x14ac:dyDescent="0.2">
      <c r="A770" s="85"/>
    </row>
    <row r="771" spans="1:1" x14ac:dyDescent="0.2">
      <c r="A771" s="85"/>
    </row>
    <row r="772" spans="1:1" x14ac:dyDescent="0.2">
      <c r="A772" s="85"/>
    </row>
    <row r="773" spans="1:1" x14ac:dyDescent="0.2">
      <c r="A773" s="85"/>
    </row>
    <row r="774" spans="1:1" x14ac:dyDescent="0.2">
      <c r="A774" s="85"/>
    </row>
    <row r="775" spans="1:1" x14ac:dyDescent="0.2">
      <c r="A775" s="85"/>
    </row>
    <row r="776" spans="1:1" x14ac:dyDescent="0.2">
      <c r="A776" s="85"/>
    </row>
    <row r="777" spans="1:1" x14ac:dyDescent="0.2">
      <c r="A777" s="85"/>
    </row>
    <row r="778" spans="1:1" x14ac:dyDescent="0.2">
      <c r="A778" s="85"/>
    </row>
    <row r="779" spans="1:1" x14ac:dyDescent="0.2">
      <c r="A779" s="85"/>
    </row>
    <row r="780" spans="1:1" x14ac:dyDescent="0.2">
      <c r="A780" s="85"/>
    </row>
    <row r="781" spans="1:1" x14ac:dyDescent="0.2">
      <c r="A781" s="85"/>
    </row>
    <row r="782" spans="1:1" x14ac:dyDescent="0.2">
      <c r="A782" s="85"/>
    </row>
    <row r="783" spans="1:1" x14ac:dyDescent="0.2">
      <c r="A783" s="85"/>
    </row>
    <row r="784" spans="1:1" x14ac:dyDescent="0.2">
      <c r="A784" s="85"/>
    </row>
    <row r="785" spans="1:1" x14ac:dyDescent="0.2">
      <c r="A785" s="85"/>
    </row>
    <row r="786" spans="1:1" x14ac:dyDescent="0.2">
      <c r="A786" s="85"/>
    </row>
    <row r="787" spans="1:1" x14ac:dyDescent="0.2">
      <c r="A787" s="85"/>
    </row>
    <row r="788" spans="1:1" x14ac:dyDescent="0.2">
      <c r="A788" s="85"/>
    </row>
    <row r="789" spans="1:1" x14ac:dyDescent="0.2">
      <c r="A789" s="85"/>
    </row>
    <row r="790" spans="1:1" x14ac:dyDescent="0.2">
      <c r="A790" s="85"/>
    </row>
    <row r="791" spans="1:1" x14ac:dyDescent="0.2">
      <c r="A791" s="85"/>
    </row>
    <row r="792" spans="1:1" x14ac:dyDescent="0.2">
      <c r="A792" s="85"/>
    </row>
    <row r="793" spans="1:1" x14ac:dyDescent="0.2">
      <c r="A793" s="85"/>
    </row>
    <row r="794" spans="1:1" x14ac:dyDescent="0.2">
      <c r="A794" s="85"/>
    </row>
    <row r="795" spans="1:1" x14ac:dyDescent="0.2">
      <c r="A795" s="85"/>
    </row>
    <row r="796" spans="1:1" x14ac:dyDescent="0.2">
      <c r="A796" s="85"/>
    </row>
    <row r="797" spans="1:1" x14ac:dyDescent="0.2">
      <c r="A797" s="85"/>
    </row>
    <row r="798" spans="1:1" x14ac:dyDescent="0.2">
      <c r="A798" s="85"/>
    </row>
    <row r="799" spans="1:1" x14ac:dyDescent="0.2">
      <c r="A799" s="85"/>
    </row>
    <row r="800" spans="1:1" x14ac:dyDescent="0.2">
      <c r="A800" s="85"/>
    </row>
    <row r="801" spans="1:1" x14ac:dyDescent="0.2">
      <c r="A801" s="85"/>
    </row>
    <row r="802" spans="1:1" x14ac:dyDescent="0.2">
      <c r="A802" s="85"/>
    </row>
    <row r="803" spans="1:1" x14ac:dyDescent="0.2">
      <c r="A803" s="85"/>
    </row>
    <row r="804" spans="1:1" x14ac:dyDescent="0.2">
      <c r="A804" s="85"/>
    </row>
    <row r="805" spans="1:1" x14ac:dyDescent="0.2">
      <c r="A805" s="85"/>
    </row>
    <row r="806" spans="1:1" x14ac:dyDescent="0.2">
      <c r="A806" s="85"/>
    </row>
    <row r="807" spans="1:1" x14ac:dyDescent="0.2">
      <c r="A807" s="85"/>
    </row>
    <row r="808" spans="1:1" x14ac:dyDescent="0.2">
      <c r="A808" s="85"/>
    </row>
    <row r="809" spans="1:1" x14ac:dyDescent="0.2">
      <c r="A809" s="85"/>
    </row>
    <row r="810" spans="1:1" x14ac:dyDescent="0.2">
      <c r="A810" s="85"/>
    </row>
    <row r="811" spans="1:1" x14ac:dyDescent="0.2">
      <c r="A811" s="85"/>
    </row>
    <row r="812" spans="1:1" x14ac:dyDescent="0.2">
      <c r="A812" s="85"/>
    </row>
    <row r="813" spans="1:1" x14ac:dyDescent="0.2">
      <c r="A813" s="85"/>
    </row>
    <row r="814" spans="1:1" x14ac:dyDescent="0.2">
      <c r="A814" s="85"/>
    </row>
    <row r="815" spans="1:1" x14ac:dyDescent="0.2">
      <c r="A815" s="85"/>
    </row>
    <row r="816" spans="1:1" x14ac:dyDescent="0.2">
      <c r="A816" s="85"/>
    </row>
    <row r="817" spans="1:1" x14ac:dyDescent="0.2">
      <c r="A817" s="85"/>
    </row>
    <row r="818" spans="1:1" x14ac:dyDescent="0.2">
      <c r="A818" s="85"/>
    </row>
    <row r="819" spans="1:1" x14ac:dyDescent="0.2">
      <c r="A819" s="85"/>
    </row>
    <row r="820" spans="1:1" x14ac:dyDescent="0.2">
      <c r="A820" s="85"/>
    </row>
    <row r="821" spans="1:1" x14ac:dyDescent="0.2">
      <c r="A821" s="85"/>
    </row>
    <row r="822" spans="1:1" x14ac:dyDescent="0.2">
      <c r="A822" s="85"/>
    </row>
    <row r="823" spans="1:1" x14ac:dyDescent="0.2">
      <c r="A823" s="85"/>
    </row>
    <row r="824" spans="1:1" x14ac:dyDescent="0.2">
      <c r="A824" s="85"/>
    </row>
    <row r="825" spans="1:1" x14ac:dyDescent="0.2">
      <c r="A825" s="85"/>
    </row>
    <row r="826" spans="1:1" x14ac:dyDescent="0.2">
      <c r="A826" s="85"/>
    </row>
    <row r="827" spans="1:1" x14ac:dyDescent="0.2">
      <c r="A827" s="85"/>
    </row>
    <row r="828" spans="1:1" x14ac:dyDescent="0.2">
      <c r="A828" s="85"/>
    </row>
    <row r="829" spans="1:1" x14ac:dyDescent="0.2">
      <c r="A829" s="85"/>
    </row>
    <row r="830" spans="1:1" x14ac:dyDescent="0.2">
      <c r="A830" s="85"/>
    </row>
    <row r="831" spans="1:1" x14ac:dyDescent="0.2">
      <c r="A831" s="85"/>
    </row>
    <row r="832" spans="1:1" x14ac:dyDescent="0.2">
      <c r="A832" s="85"/>
    </row>
    <row r="833" spans="1:1" x14ac:dyDescent="0.2">
      <c r="A833" s="85"/>
    </row>
    <row r="834" spans="1:1" x14ac:dyDescent="0.2">
      <c r="A834" s="85"/>
    </row>
    <row r="835" spans="1:1" x14ac:dyDescent="0.2">
      <c r="A835" s="85"/>
    </row>
    <row r="836" spans="1:1" x14ac:dyDescent="0.2">
      <c r="A836" s="85"/>
    </row>
    <row r="837" spans="1:1" x14ac:dyDescent="0.2">
      <c r="A837" s="85"/>
    </row>
    <row r="838" spans="1:1" x14ac:dyDescent="0.2">
      <c r="A838" s="85"/>
    </row>
    <row r="839" spans="1:1" x14ac:dyDescent="0.2">
      <c r="A839" s="85"/>
    </row>
    <row r="840" spans="1:1" x14ac:dyDescent="0.2">
      <c r="A840" s="85"/>
    </row>
    <row r="841" spans="1:1" x14ac:dyDescent="0.2">
      <c r="A841" s="85"/>
    </row>
    <row r="842" spans="1:1" x14ac:dyDescent="0.2">
      <c r="A842" s="85"/>
    </row>
    <row r="843" spans="1:1" x14ac:dyDescent="0.2">
      <c r="A843" s="85"/>
    </row>
    <row r="844" spans="1:1" x14ac:dyDescent="0.2">
      <c r="A844" s="85"/>
    </row>
    <row r="845" spans="1:1" x14ac:dyDescent="0.2">
      <c r="A845" s="85"/>
    </row>
    <row r="846" spans="1:1" x14ac:dyDescent="0.2">
      <c r="A846" s="85"/>
    </row>
    <row r="847" spans="1:1" x14ac:dyDescent="0.2">
      <c r="A847" s="85"/>
    </row>
    <row r="848" spans="1:1" x14ac:dyDescent="0.2">
      <c r="A848" s="85"/>
    </row>
    <row r="849" spans="1:1" x14ac:dyDescent="0.2">
      <c r="A849" s="85"/>
    </row>
    <row r="850" spans="1:1" x14ac:dyDescent="0.2">
      <c r="A850" s="85"/>
    </row>
    <row r="851" spans="1:1" x14ac:dyDescent="0.2">
      <c r="A851" s="85"/>
    </row>
    <row r="852" spans="1:1" x14ac:dyDescent="0.2">
      <c r="A852" s="85"/>
    </row>
    <row r="853" spans="1:1" x14ac:dyDescent="0.2">
      <c r="A853" s="85"/>
    </row>
    <row r="854" spans="1:1" x14ac:dyDescent="0.2">
      <c r="A854" s="85"/>
    </row>
    <row r="855" spans="1:1" x14ac:dyDescent="0.2">
      <c r="A855" s="85"/>
    </row>
    <row r="856" spans="1:1" x14ac:dyDescent="0.2">
      <c r="A856" s="85"/>
    </row>
    <row r="857" spans="1:1" x14ac:dyDescent="0.2">
      <c r="A857" s="85"/>
    </row>
    <row r="858" spans="1:1" x14ac:dyDescent="0.2">
      <c r="A858" s="85"/>
    </row>
    <row r="859" spans="1:1" x14ac:dyDescent="0.2">
      <c r="A859" s="85"/>
    </row>
    <row r="860" spans="1:1" x14ac:dyDescent="0.2">
      <c r="A860" s="85"/>
    </row>
    <row r="861" spans="1:1" x14ac:dyDescent="0.2">
      <c r="A861" s="85"/>
    </row>
    <row r="862" spans="1:1" x14ac:dyDescent="0.2">
      <c r="A862" s="85"/>
    </row>
    <row r="863" spans="1:1" x14ac:dyDescent="0.2">
      <c r="A863" s="85"/>
    </row>
    <row r="864" spans="1:1" x14ac:dyDescent="0.2">
      <c r="A864" s="85"/>
    </row>
    <row r="865" spans="1:1" x14ac:dyDescent="0.2">
      <c r="A865" s="85"/>
    </row>
    <row r="866" spans="1:1" x14ac:dyDescent="0.2">
      <c r="A866" s="85"/>
    </row>
    <row r="867" spans="1:1" x14ac:dyDescent="0.2">
      <c r="A867" s="85"/>
    </row>
    <row r="868" spans="1:1" x14ac:dyDescent="0.2">
      <c r="A868" s="85"/>
    </row>
    <row r="869" spans="1:1" x14ac:dyDescent="0.2">
      <c r="A869" s="85"/>
    </row>
    <row r="870" spans="1:1" x14ac:dyDescent="0.2">
      <c r="A870" s="85"/>
    </row>
    <row r="871" spans="1:1" x14ac:dyDescent="0.2">
      <c r="A871" s="85"/>
    </row>
    <row r="872" spans="1:1" x14ac:dyDescent="0.2">
      <c r="A872" s="85"/>
    </row>
    <row r="873" spans="1:1" x14ac:dyDescent="0.2">
      <c r="A873" s="85"/>
    </row>
    <row r="874" spans="1:1" x14ac:dyDescent="0.2">
      <c r="A874" s="85"/>
    </row>
    <row r="875" spans="1:1" x14ac:dyDescent="0.2">
      <c r="A875" s="85"/>
    </row>
    <row r="876" spans="1:1" x14ac:dyDescent="0.2">
      <c r="A876" s="85"/>
    </row>
    <row r="877" spans="1:1" x14ac:dyDescent="0.2">
      <c r="A877" s="85"/>
    </row>
    <row r="878" spans="1:1" x14ac:dyDescent="0.2">
      <c r="A878" s="85"/>
    </row>
    <row r="879" spans="1:1" x14ac:dyDescent="0.2">
      <c r="A879" s="85"/>
    </row>
    <row r="880" spans="1:1" x14ac:dyDescent="0.2">
      <c r="A880" s="85"/>
    </row>
    <row r="881" spans="1:1" x14ac:dyDescent="0.2">
      <c r="A881" s="85"/>
    </row>
    <row r="882" spans="1:1" x14ac:dyDescent="0.2">
      <c r="A882" s="85"/>
    </row>
    <row r="883" spans="1:1" x14ac:dyDescent="0.2">
      <c r="A883" s="85"/>
    </row>
    <row r="884" spans="1:1" x14ac:dyDescent="0.2">
      <c r="A884" s="85"/>
    </row>
    <row r="885" spans="1:1" x14ac:dyDescent="0.2">
      <c r="A885" s="85"/>
    </row>
    <row r="886" spans="1:1" x14ac:dyDescent="0.2">
      <c r="A886" s="85"/>
    </row>
    <row r="887" spans="1:1" x14ac:dyDescent="0.2">
      <c r="A887" s="85"/>
    </row>
    <row r="888" spans="1:1" x14ac:dyDescent="0.2">
      <c r="A888" s="85"/>
    </row>
    <row r="889" spans="1:1" x14ac:dyDescent="0.2">
      <c r="A889" s="85"/>
    </row>
    <row r="890" spans="1:1" x14ac:dyDescent="0.2">
      <c r="A890" s="85"/>
    </row>
    <row r="891" spans="1:1" x14ac:dyDescent="0.2">
      <c r="A891" s="85"/>
    </row>
    <row r="892" spans="1:1" x14ac:dyDescent="0.2">
      <c r="A892" s="85"/>
    </row>
    <row r="893" spans="1:1" x14ac:dyDescent="0.2">
      <c r="A893" s="85"/>
    </row>
    <row r="894" spans="1:1" x14ac:dyDescent="0.2">
      <c r="A894" s="85"/>
    </row>
    <row r="895" spans="1:1" x14ac:dyDescent="0.2">
      <c r="A895" s="85"/>
    </row>
    <row r="896" spans="1:1" x14ac:dyDescent="0.2">
      <c r="A896" s="85"/>
    </row>
    <row r="897" spans="1:1" x14ac:dyDescent="0.2">
      <c r="A897" s="85"/>
    </row>
    <row r="898" spans="1:1" x14ac:dyDescent="0.2">
      <c r="A898" s="85"/>
    </row>
    <row r="899" spans="1:1" x14ac:dyDescent="0.2">
      <c r="A899" s="85"/>
    </row>
    <row r="900" spans="1:1" x14ac:dyDescent="0.2">
      <c r="A900" s="85"/>
    </row>
    <row r="901" spans="1:1" x14ac:dyDescent="0.2">
      <c r="A901" s="85"/>
    </row>
    <row r="902" spans="1:1" x14ac:dyDescent="0.2">
      <c r="A902" s="85"/>
    </row>
    <row r="903" spans="1:1" x14ac:dyDescent="0.2">
      <c r="A903" s="85"/>
    </row>
    <row r="904" spans="1:1" x14ac:dyDescent="0.2">
      <c r="A904" s="85"/>
    </row>
    <row r="905" spans="1:1" x14ac:dyDescent="0.2">
      <c r="A905" s="85"/>
    </row>
    <row r="906" spans="1:1" x14ac:dyDescent="0.2">
      <c r="A906" s="85"/>
    </row>
    <row r="907" spans="1:1" x14ac:dyDescent="0.2">
      <c r="A907" s="85"/>
    </row>
    <row r="908" spans="1:1" x14ac:dyDescent="0.2">
      <c r="A908" s="85"/>
    </row>
    <row r="909" spans="1:1" x14ac:dyDescent="0.2">
      <c r="A909" s="85"/>
    </row>
    <row r="910" spans="1:1" x14ac:dyDescent="0.2">
      <c r="A910" s="85"/>
    </row>
    <row r="911" spans="1:1" x14ac:dyDescent="0.2">
      <c r="A911" s="85"/>
    </row>
    <row r="912" spans="1:1" x14ac:dyDescent="0.2">
      <c r="A912" s="85"/>
    </row>
    <row r="913" spans="1:1" x14ac:dyDescent="0.2">
      <c r="A913" s="85"/>
    </row>
    <row r="914" spans="1:1" x14ac:dyDescent="0.2">
      <c r="A914" s="85"/>
    </row>
    <row r="915" spans="1:1" x14ac:dyDescent="0.2">
      <c r="A915" s="85"/>
    </row>
    <row r="916" spans="1:1" x14ac:dyDescent="0.2">
      <c r="A916" s="85"/>
    </row>
    <row r="917" spans="1:1" x14ac:dyDescent="0.2">
      <c r="A917" s="85"/>
    </row>
    <row r="918" spans="1:1" x14ac:dyDescent="0.2">
      <c r="A918" s="85"/>
    </row>
    <row r="919" spans="1:1" x14ac:dyDescent="0.2">
      <c r="A919" s="85"/>
    </row>
    <row r="920" spans="1:1" x14ac:dyDescent="0.2">
      <c r="A920" s="85"/>
    </row>
    <row r="921" spans="1:1" x14ac:dyDescent="0.2">
      <c r="A921" s="85"/>
    </row>
    <row r="922" spans="1:1" x14ac:dyDescent="0.2">
      <c r="A922" s="85"/>
    </row>
    <row r="923" spans="1:1" x14ac:dyDescent="0.2">
      <c r="A923" s="85"/>
    </row>
    <row r="924" spans="1:1" x14ac:dyDescent="0.2">
      <c r="A924" s="85"/>
    </row>
    <row r="925" spans="1:1" x14ac:dyDescent="0.2">
      <c r="A925" s="85"/>
    </row>
    <row r="926" spans="1:1" x14ac:dyDescent="0.2">
      <c r="A926" s="85"/>
    </row>
    <row r="927" spans="1:1" x14ac:dyDescent="0.2">
      <c r="A927" s="85"/>
    </row>
    <row r="928" spans="1:1" x14ac:dyDescent="0.2">
      <c r="A928" s="85"/>
    </row>
    <row r="929" spans="1:1" x14ac:dyDescent="0.2">
      <c r="A929" s="85"/>
    </row>
    <row r="930" spans="1:1" x14ac:dyDescent="0.2">
      <c r="A930" s="85"/>
    </row>
    <row r="931" spans="1:1" x14ac:dyDescent="0.2">
      <c r="A931" s="85"/>
    </row>
    <row r="932" spans="1:1" x14ac:dyDescent="0.2">
      <c r="A932" s="85"/>
    </row>
    <row r="933" spans="1:1" x14ac:dyDescent="0.2">
      <c r="A933" s="85"/>
    </row>
    <row r="934" spans="1:1" x14ac:dyDescent="0.2">
      <c r="A934" s="85"/>
    </row>
    <row r="935" spans="1:1" x14ac:dyDescent="0.2">
      <c r="A935" s="85"/>
    </row>
    <row r="936" spans="1:1" x14ac:dyDescent="0.2">
      <c r="A936" s="85"/>
    </row>
    <row r="937" spans="1:1" x14ac:dyDescent="0.2">
      <c r="A937" s="85"/>
    </row>
    <row r="938" spans="1:1" x14ac:dyDescent="0.2">
      <c r="A938" s="85"/>
    </row>
    <row r="939" spans="1:1" x14ac:dyDescent="0.2">
      <c r="A939" s="85"/>
    </row>
    <row r="940" spans="1:1" x14ac:dyDescent="0.2">
      <c r="A940" s="85"/>
    </row>
    <row r="941" spans="1:1" x14ac:dyDescent="0.2">
      <c r="A941" s="85"/>
    </row>
    <row r="942" spans="1:1" x14ac:dyDescent="0.2">
      <c r="A942" s="85"/>
    </row>
    <row r="943" spans="1:1" x14ac:dyDescent="0.2">
      <c r="A943" s="85"/>
    </row>
    <row r="944" spans="1:1" x14ac:dyDescent="0.2">
      <c r="A944" s="85"/>
    </row>
    <row r="945" spans="1:1" x14ac:dyDescent="0.2">
      <c r="A945" s="85"/>
    </row>
    <row r="946" spans="1:1" x14ac:dyDescent="0.2">
      <c r="A946" s="85"/>
    </row>
    <row r="947" spans="1:1" x14ac:dyDescent="0.2">
      <c r="A947" s="85"/>
    </row>
    <row r="948" spans="1:1" x14ac:dyDescent="0.2">
      <c r="A948" s="85"/>
    </row>
    <row r="949" spans="1:1" x14ac:dyDescent="0.2">
      <c r="A949" s="85"/>
    </row>
    <row r="950" spans="1:1" x14ac:dyDescent="0.2">
      <c r="A950" s="85"/>
    </row>
    <row r="951" spans="1:1" x14ac:dyDescent="0.2">
      <c r="A951" s="85"/>
    </row>
    <row r="952" spans="1:1" x14ac:dyDescent="0.2">
      <c r="A952" s="85"/>
    </row>
    <row r="953" spans="1:1" x14ac:dyDescent="0.2">
      <c r="A953" s="85"/>
    </row>
    <row r="954" spans="1:1" x14ac:dyDescent="0.2">
      <c r="A954" s="85"/>
    </row>
    <row r="955" spans="1:1" x14ac:dyDescent="0.2">
      <c r="A955" s="85"/>
    </row>
    <row r="956" spans="1:1" x14ac:dyDescent="0.2">
      <c r="A956" s="85"/>
    </row>
    <row r="957" spans="1:1" x14ac:dyDescent="0.2">
      <c r="A957" s="85"/>
    </row>
    <row r="958" spans="1:1" x14ac:dyDescent="0.2">
      <c r="A958" s="85"/>
    </row>
    <row r="959" spans="1:1" x14ac:dyDescent="0.2">
      <c r="A959" s="85"/>
    </row>
    <row r="960" spans="1:1" x14ac:dyDescent="0.2">
      <c r="A960" s="85"/>
    </row>
    <row r="961" spans="1:1" x14ac:dyDescent="0.2">
      <c r="A961" s="85"/>
    </row>
    <row r="962" spans="1:1" x14ac:dyDescent="0.2">
      <c r="A962" s="85"/>
    </row>
    <row r="963" spans="1:1" x14ac:dyDescent="0.2">
      <c r="A963" s="85"/>
    </row>
    <row r="964" spans="1:1" x14ac:dyDescent="0.2">
      <c r="A964" s="85"/>
    </row>
    <row r="965" spans="1:1" x14ac:dyDescent="0.2">
      <c r="A965" s="85"/>
    </row>
    <row r="966" spans="1:1" x14ac:dyDescent="0.2">
      <c r="A966" s="85"/>
    </row>
    <row r="967" spans="1:1" x14ac:dyDescent="0.2">
      <c r="A967" s="85"/>
    </row>
    <row r="968" spans="1:1" x14ac:dyDescent="0.2">
      <c r="A968" s="85"/>
    </row>
    <row r="969" spans="1:1" x14ac:dyDescent="0.2">
      <c r="A969" s="85"/>
    </row>
    <row r="970" spans="1:1" x14ac:dyDescent="0.2">
      <c r="A970" s="85"/>
    </row>
    <row r="971" spans="1:1" x14ac:dyDescent="0.2">
      <c r="A971" s="85"/>
    </row>
    <row r="972" spans="1:1" x14ac:dyDescent="0.2">
      <c r="A972" s="85"/>
    </row>
    <row r="973" spans="1:1" x14ac:dyDescent="0.2">
      <c r="A973" s="85"/>
    </row>
    <row r="974" spans="1:1" x14ac:dyDescent="0.2">
      <c r="A974" s="85"/>
    </row>
    <row r="975" spans="1:1" x14ac:dyDescent="0.2">
      <c r="A975" s="85"/>
    </row>
    <row r="976" spans="1:1" x14ac:dyDescent="0.2">
      <c r="A976" s="85"/>
    </row>
    <row r="977" spans="1:1" x14ac:dyDescent="0.2">
      <c r="A977" s="85"/>
    </row>
    <row r="978" spans="1:1" x14ac:dyDescent="0.2">
      <c r="A978" s="85"/>
    </row>
    <row r="979" spans="1:1" x14ac:dyDescent="0.2">
      <c r="A979" s="85"/>
    </row>
    <row r="980" spans="1:1" x14ac:dyDescent="0.2">
      <c r="A980" s="85"/>
    </row>
    <row r="981" spans="1:1" x14ac:dyDescent="0.2">
      <c r="A981" s="85"/>
    </row>
    <row r="982" spans="1:1" x14ac:dyDescent="0.2">
      <c r="A982" s="85"/>
    </row>
    <row r="983" spans="1:1" x14ac:dyDescent="0.2">
      <c r="A983" s="85"/>
    </row>
    <row r="984" spans="1:1" x14ac:dyDescent="0.2">
      <c r="A984" s="85"/>
    </row>
    <row r="985" spans="1:1" x14ac:dyDescent="0.2">
      <c r="A985" s="85"/>
    </row>
    <row r="986" spans="1:1" x14ac:dyDescent="0.2">
      <c r="A986" s="85"/>
    </row>
    <row r="987" spans="1:1" x14ac:dyDescent="0.2">
      <c r="A987" s="85"/>
    </row>
    <row r="988" spans="1:1" x14ac:dyDescent="0.2">
      <c r="A988" s="85"/>
    </row>
    <row r="989" spans="1:1" x14ac:dyDescent="0.2">
      <c r="A989" s="85"/>
    </row>
    <row r="990" spans="1:1" x14ac:dyDescent="0.2">
      <c r="A990" s="85"/>
    </row>
    <row r="991" spans="1:1" x14ac:dyDescent="0.2">
      <c r="A991" s="85"/>
    </row>
    <row r="992" spans="1:1" x14ac:dyDescent="0.2">
      <c r="A992" s="85"/>
    </row>
    <row r="993" spans="1:1" x14ac:dyDescent="0.2">
      <c r="A993" s="85"/>
    </row>
    <row r="994" spans="1:1" x14ac:dyDescent="0.2">
      <c r="A994" s="85"/>
    </row>
    <row r="995" spans="1:1" x14ac:dyDescent="0.2">
      <c r="A995" s="85"/>
    </row>
    <row r="996" spans="1:1" x14ac:dyDescent="0.2">
      <c r="A996" s="85"/>
    </row>
    <row r="997" spans="1:1" x14ac:dyDescent="0.2">
      <c r="A997" s="85"/>
    </row>
    <row r="998" spans="1:1" x14ac:dyDescent="0.2">
      <c r="A998" s="85"/>
    </row>
    <row r="999" spans="1:1" x14ac:dyDescent="0.2">
      <c r="A999" s="85"/>
    </row>
    <row r="1000" spans="1:1" x14ac:dyDescent="0.2">
      <c r="A1000" s="85"/>
    </row>
    <row r="1001" spans="1:1" x14ac:dyDescent="0.2">
      <c r="A1001" s="85"/>
    </row>
    <row r="1002" spans="1:1" x14ac:dyDescent="0.2">
      <c r="A1002" s="85"/>
    </row>
    <row r="1003" spans="1:1" x14ac:dyDescent="0.2">
      <c r="A1003" s="85"/>
    </row>
    <row r="1004" spans="1:1" x14ac:dyDescent="0.2">
      <c r="A1004" s="85"/>
    </row>
    <row r="1005" spans="1:1" x14ac:dyDescent="0.2">
      <c r="A1005" s="85"/>
    </row>
    <row r="1006" spans="1:1" x14ac:dyDescent="0.2">
      <c r="A1006" s="85"/>
    </row>
    <row r="1007" spans="1:1" x14ac:dyDescent="0.2">
      <c r="A1007" s="85"/>
    </row>
    <row r="1008" spans="1:1" x14ac:dyDescent="0.2">
      <c r="A1008" s="85"/>
    </row>
    <row r="1009" spans="1:1" x14ac:dyDescent="0.2">
      <c r="A1009" s="85"/>
    </row>
    <row r="1010" spans="1:1" x14ac:dyDescent="0.2">
      <c r="A1010" s="85"/>
    </row>
    <row r="1011" spans="1:1" x14ac:dyDescent="0.2">
      <c r="A1011" s="85"/>
    </row>
    <row r="1012" spans="1:1" x14ac:dyDescent="0.2">
      <c r="A1012" s="85"/>
    </row>
    <row r="1013" spans="1:1" x14ac:dyDescent="0.2">
      <c r="A1013" s="85"/>
    </row>
    <row r="1014" spans="1:1" x14ac:dyDescent="0.2">
      <c r="A1014" s="85"/>
    </row>
    <row r="1015" spans="1:1" x14ac:dyDescent="0.2">
      <c r="A1015" s="85"/>
    </row>
    <row r="1016" spans="1:1" x14ac:dyDescent="0.2">
      <c r="A1016" s="85"/>
    </row>
    <row r="1017" spans="1:1" x14ac:dyDescent="0.2">
      <c r="A1017" s="85"/>
    </row>
    <row r="1018" spans="1:1" x14ac:dyDescent="0.2">
      <c r="A1018" s="85"/>
    </row>
    <row r="1019" spans="1:1" x14ac:dyDescent="0.2">
      <c r="A1019" s="85"/>
    </row>
    <row r="1020" spans="1:1" x14ac:dyDescent="0.2">
      <c r="A1020" s="85"/>
    </row>
    <row r="1021" spans="1:1" x14ac:dyDescent="0.2">
      <c r="A1021" s="85"/>
    </row>
    <row r="1022" spans="1:1" x14ac:dyDescent="0.2">
      <c r="A1022" s="85"/>
    </row>
    <row r="1023" spans="1:1" x14ac:dyDescent="0.2">
      <c r="A1023" s="85"/>
    </row>
    <row r="1024" spans="1:1" x14ac:dyDescent="0.2">
      <c r="A1024" s="85"/>
    </row>
    <row r="1025" spans="1:1" x14ac:dyDescent="0.2">
      <c r="A1025" s="85"/>
    </row>
    <row r="1026" spans="1:1" x14ac:dyDescent="0.2">
      <c r="A1026" s="85"/>
    </row>
    <row r="1027" spans="1:1" x14ac:dyDescent="0.2">
      <c r="A1027" s="85"/>
    </row>
    <row r="1028" spans="1:1" x14ac:dyDescent="0.2">
      <c r="A1028" s="85"/>
    </row>
    <row r="1029" spans="1:1" x14ac:dyDescent="0.2">
      <c r="A1029" s="85"/>
    </row>
    <row r="1030" spans="1:1" x14ac:dyDescent="0.2">
      <c r="A1030" s="85"/>
    </row>
    <row r="1031" spans="1:1" x14ac:dyDescent="0.2">
      <c r="A1031" s="85"/>
    </row>
    <row r="1032" spans="1:1" x14ac:dyDescent="0.2">
      <c r="A1032" s="85"/>
    </row>
    <row r="1033" spans="1:1" x14ac:dyDescent="0.2">
      <c r="A1033" s="85"/>
    </row>
    <row r="1034" spans="1:1" x14ac:dyDescent="0.2">
      <c r="A1034" s="85"/>
    </row>
    <row r="1035" spans="1:1" x14ac:dyDescent="0.2">
      <c r="A1035" s="85"/>
    </row>
    <row r="1036" spans="1:1" x14ac:dyDescent="0.2">
      <c r="A1036" s="85"/>
    </row>
    <row r="1037" spans="1:1" x14ac:dyDescent="0.2">
      <c r="A1037" s="85"/>
    </row>
    <row r="1038" spans="1:1" x14ac:dyDescent="0.2">
      <c r="A1038" s="85"/>
    </row>
    <row r="1039" spans="1:1" x14ac:dyDescent="0.2">
      <c r="A1039" s="85"/>
    </row>
    <row r="1040" spans="1:1" x14ac:dyDescent="0.2">
      <c r="A1040" s="85"/>
    </row>
    <row r="1041" spans="1:1" x14ac:dyDescent="0.2">
      <c r="A1041" s="85"/>
    </row>
    <row r="1042" spans="1:1" x14ac:dyDescent="0.2">
      <c r="A1042" s="85"/>
    </row>
    <row r="1043" spans="1:1" x14ac:dyDescent="0.2">
      <c r="A1043" s="85"/>
    </row>
    <row r="1044" spans="1:1" x14ac:dyDescent="0.2">
      <c r="A1044" s="85"/>
    </row>
    <row r="1045" spans="1:1" x14ac:dyDescent="0.2">
      <c r="A1045" s="85"/>
    </row>
    <row r="1046" spans="1:1" x14ac:dyDescent="0.2">
      <c r="A1046" s="85"/>
    </row>
    <row r="1047" spans="1:1" x14ac:dyDescent="0.2">
      <c r="A1047" s="85"/>
    </row>
    <row r="1048" spans="1:1" x14ac:dyDescent="0.2">
      <c r="A1048" s="85"/>
    </row>
    <row r="1049" spans="1:1" x14ac:dyDescent="0.2">
      <c r="A1049" s="85"/>
    </row>
    <row r="1050" spans="1:1" x14ac:dyDescent="0.2">
      <c r="A1050" s="85"/>
    </row>
    <row r="1051" spans="1:1" x14ac:dyDescent="0.2">
      <c r="A1051" s="85"/>
    </row>
    <row r="1052" spans="1:1" x14ac:dyDescent="0.2">
      <c r="A1052" s="85"/>
    </row>
    <row r="1053" spans="1:1" x14ac:dyDescent="0.2">
      <c r="A1053" s="85"/>
    </row>
    <row r="1054" spans="1:1" x14ac:dyDescent="0.2">
      <c r="A1054" s="85"/>
    </row>
    <row r="1055" spans="1:1" x14ac:dyDescent="0.2">
      <c r="A1055" s="85"/>
    </row>
    <row r="1056" spans="1:1" x14ac:dyDescent="0.2">
      <c r="A1056" s="85"/>
    </row>
    <row r="1057" spans="1:1" x14ac:dyDescent="0.2">
      <c r="A1057" s="85"/>
    </row>
    <row r="1058" spans="1:1" x14ac:dyDescent="0.2">
      <c r="A1058" s="85"/>
    </row>
    <row r="1059" spans="1:1" x14ac:dyDescent="0.2">
      <c r="A1059" s="85"/>
    </row>
    <row r="1060" spans="1:1" x14ac:dyDescent="0.2">
      <c r="A1060" s="85"/>
    </row>
    <row r="1061" spans="1:1" x14ac:dyDescent="0.2">
      <c r="A1061" s="85"/>
    </row>
    <row r="1062" spans="1:1" x14ac:dyDescent="0.2">
      <c r="A1062" s="85"/>
    </row>
    <row r="1063" spans="1:1" x14ac:dyDescent="0.2">
      <c r="A1063" s="85"/>
    </row>
    <row r="1064" spans="1:1" x14ac:dyDescent="0.2">
      <c r="A1064" s="85"/>
    </row>
    <row r="1065" spans="1:1" x14ac:dyDescent="0.2">
      <c r="A1065" s="85"/>
    </row>
    <row r="1066" spans="1:1" x14ac:dyDescent="0.2">
      <c r="A1066" s="85"/>
    </row>
    <row r="1067" spans="1:1" x14ac:dyDescent="0.2">
      <c r="A1067" s="85"/>
    </row>
    <row r="1068" spans="1:1" x14ac:dyDescent="0.2">
      <c r="A1068" s="85"/>
    </row>
    <row r="1069" spans="1:1" x14ac:dyDescent="0.2">
      <c r="A1069" s="85"/>
    </row>
    <row r="1070" spans="1:1" x14ac:dyDescent="0.2">
      <c r="A1070" s="85"/>
    </row>
    <row r="1071" spans="1:1" x14ac:dyDescent="0.2">
      <c r="A1071" s="85"/>
    </row>
    <row r="1072" spans="1:1" x14ac:dyDescent="0.2">
      <c r="A1072" s="85"/>
    </row>
    <row r="1073" spans="1:1" x14ac:dyDescent="0.2">
      <c r="A1073" s="85"/>
    </row>
    <row r="1074" spans="1:1" x14ac:dyDescent="0.2">
      <c r="A1074" s="85"/>
    </row>
    <row r="1075" spans="1:1" x14ac:dyDescent="0.2">
      <c r="A1075" s="85"/>
    </row>
    <row r="1076" spans="1:1" x14ac:dyDescent="0.2">
      <c r="A1076" s="85"/>
    </row>
    <row r="1077" spans="1:1" x14ac:dyDescent="0.2">
      <c r="A1077" s="85"/>
    </row>
    <row r="1078" spans="1:1" x14ac:dyDescent="0.2">
      <c r="A1078" s="85"/>
    </row>
    <row r="1079" spans="1:1" x14ac:dyDescent="0.2">
      <c r="A1079" s="85"/>
    </row>
    <row r="1080" spans="1:1" x14ac:dyDescent="0.2">
      <c r="A1080" s="85"/>
    </row>
    <row r="1081" spans="1:1" x14ac:dyDescent="0.2">
      <c r="A1081" s="85"/>
    </row>
    <row r="1082" spans="1:1" x14ac:dyDescent="0.2">
      <c r="A1082" s="85"/>
    </row>
    <row r="1083" spans="1:1" x14ac:dyDescent="0.2">
      <c r="A1083" s="85"/>
    </row>
    <row r="1084" spans="1:1" x14ac:dyDescent="0.2">
      <c r="A1084" s="85"/>
    </row>
    <row r="1085" spans="1:1" x14ac:dyDescent="0.2">
      <c r="A1085" s="85"/>
    </row>
    <row r="1086" spans="1:1" x14ac:dyDescent="0.2">
      <c r="A1086" s="85"/>
    </row>
    <row r="1087" spans="1:1" x14ac:dyDescent="0.2">
      <c r="A1087" s="85"/>
    </row>
    <row r="1088" spans="1:1" x14ac:dyDescent="0.2">
      <c r="A1088" s="85"/>
    </row>
    <row r="1089" spans="1:1" x14ac:dyDescent="0.2">
      <c r="A1089" s="85"/>
    </row>
    <row r="1090" spans="1:1" x14ac:dyDescent="0.2">
      <c r="A1090" s="85"/>
    </row>
    <row r="1091" spans="1:1" x14ac:dyDescent="0.2">
      <c r="A1091" s="85"/>
    </row>
    <row r="1092" spans="1:1" x14ac:dyDescent="0.2">
      <c r="A1092" s="85"/>
    </row>
    <row r="1093" spans="1:1" x14ac:dyDescent="0.2">
      <c r="A1093" s="85"/>
    </row>
    <row r="1094" spans="1:1" x14ac:dyDescent="0.2">
      <c r="A1094" s="85"/>
    </row>
    <row r="1095" spans="1:1" x14ac:dyDescent="0.2">
      <c r="A1095" s="85"/>
    </row>
    <row r="1096" spans="1:1" x14ac:dyDescent="0.2">
      <c r="A1096" s="85"/>
    </row>
    <row r="1097" spans="1:1" x14ac:dyDescent="0.2">
      <c r="A1097" s="85"/>
    </row>
    <row r="1098" spans="1:1" x14ac:dyDescent="0.2">
      <c r="A1098" s="85"/>
    </row>
    <row r="1099" spans="1:1" x14ac:dyDescent="0.2">
      <c r="A1099" s="85"/>
    </row>
    <row r="1100" spans="1:1" x14ac:dyDescent="0.2">
      <c r="A1100" s="85"/>
    </row>
    <row r="1101" spans="1:1" x14ac:dyDescent="0.2">
      <c r="A1101" s="85"/>
    </row>
    <row r="1102" spans="1:1" x14ac:dyDescent="0.2">
      <c r="A1102" s="85"/>
    </row>
    <row r="1103" spans="1:1" x14ac:dyDescent="0.2">
      <c r="A1103" s="85"/>
    </row>
    <row r="1104" spans="1:1" x14ac:dyDescent="0.2">
      <c r="A1104" s="85"/>
    </row>
    <row r="1105" spans="1:1" x14ac:dyDescent="0.2">
      <c r="A1105" s="85"/>
    </row>
    <row r="1106" spans="1:1" x14ac:dyDescent="0.2">
      <c r="A1106" s="85"/>
    </row>
    <row r="1107" spans="1:1" x14ac:dyDescent="0.2">
      <c r="A1107" s="85"/>
    </row>
    <row r="1108" spans="1:1" x14ac:dyDescent="0.2">
      <c r="A1108" s="85"/>
    </row>
    <row r="1109" spans="1:1" x14ac:dyDescent="0.2">
      <c r="A1109" s="85"/>
    </row>
    <row r="1110" spans="1:1" x14ac:dyDescent="0.2">
      <c r="A1110" s="85"/>
    </row>
    <row r="1111" spans="1:1" x14ac:dyDescent="0.2">
      <c r="A1111" s="85"/>
    </row>
    <row r="1112" spans="1:1" x14ac:dyDescent="0.2">
      <c r="A1112" s="85"/>
    </row>
    <row r="1113" spans="1:1" x14ac:dyDescent="0.2">
      <c r="A1113" s="85"/>
    </row>
    <row r="1114" spans="1:1" x14ac:dyDescent="0.2">
      <c r="A1114" s="85"/>
    </row>
    <row r="1115" spans="1:1" x14ac:dyDescent="0.2">
      <c r="A1115" s="85"/>
    </row>
    <row r="1116" spans="1:1" x14ac:dyDescent="0.2">
      <c r="A1116" s="85"/>
    </row>
    <row r="1117" spans="1:1" x14ac:dyDescent="0.2">
      <c r="A1117" s="85"/>
    </row>
    <row r="1118" spans="1:1" x14ac:dyDescent="0.2">
      <c r="A1118" s="85"/>
    </row>
    <row r="1119" spans="1:1" x14ac:dyDescent="0.2">
      <c r="A1119" s="85"/>
    </row>
    <row r="1120" spans="1:1" x14ac:dyDescent="0.2">
      <c r="A1120" s="85"/>
    </row>
    <row r="1121" spans="1:1" x14ac:dyDescent="0.2">
      <c r="A1121" s="85"/>
    </row>
    <row r="1122" spans="1:1" x14ac:dyDescent="0.2">
      <c r="A1122" s="85"/>
    </row>
    <row r="1123" spans="1:1" x14ac:dyDescent="0.2">
      <c r="A1123" s="85"/>
    </row>
    <row r="1124" spans="1:1" x14ac:dyDescent="0.2">
      <c r="A1124" s="85"/>
    </row>
    <row r="1125" spans="1:1" x14ac:dyDescent="0.2">
      <c r="A1125" s="85"/>
    </row>
    <row r="1126" spans="1:1" x14ac:dyDescent="0.2">
      <c r="A1126" s="85"/>
    </row>
    <row r="1127" spans="1:1" x14ac:dyDescent="0.2">
      <c r="A1127" s="85"/>
    </row>
    <row r="1128" spans="1:1" x14ac:dyDescent="0.2">
      <c r="A1128" s="85"/>
    </row>
    <row r="1129" spans="1:1" x14ac:dyDescent="0.2">
      <c r="A1129" s="85"/>
    </row>
    <row r="1130" spans="1:1" x14ac:dyDescent="0.2">
      <c r="A1130" s="85"/>
    </row>
    <row r="1131" spans="1:1" x14ac:dyDescent="0.2">
      <c r="A1131" s="85"/>
    </row>
    <row r="1132" spans="1:1" x14ac:dyDescent="0.2">
      <c r="A1132" s="85"/>
    </row>
    <row r="1133" spans="1:1" x14ac:dyDescent="0.2">
      <c r="A1133" s="85"/>
    </row>
    <row r="1134" spans="1:1" x14ac:dyDescent="0.2">
      <c r="A1134" s="85"/>
    </row>
    <row r="1135" spans="1:1" x14ac:dyDescent="0.2">
      <c r="A1135" s="85"/>
    </row>
    <row r="1136" spans="1:1" x14ac:dyDescent="0.2">
      <c r="A1136" s="85"/>
    </row>
    <row r="1137" spans="1:1" x14ac:dyDescent="0.2">
      <c r="A1137" s="85"/>
    </row>
    <row r="1138" spans="1:1" x14ac:dyDescent="0.2">
      <c r="A1138" s="85"/>
    </row>
    <row r="1139" spans="1:1" x14ac:dyDescent="0.2">
      <c r="A1139" s="85"/>
    </row>
    <row r="1140" spans="1:1" x14ac:dyDescent="0.2">
      <c r="A1140" s="85"/>
    </row>
    <row r="1141" spans="1:1" x14ac:dyDescent="0.2">
      <c r="A1141" s="85"/>
    </row>
    <row r="1142" spans="1:1" x14ac:dyDescent="0.2">
      <c r="A1142" s="85"/>
    </row>
    <row r="1143" spans="1:1" x14ac:dyDescent="0.2">
      <c r="A1143" s="85"/>
    </row>
    <row r="1144" spans="1:1" x14ac:dyDescent="0.2">
      <c r="A1144" s="85"/>
    </row>
    <row r="1145" spans="1:1" x14ac:dyDescent="0.2">
      <c r="A1145" s="85"/>
    </row>
    <row r="1146" spans="1:1" x14ac:dyDescent="0.2">
      <c r="A1146" s="85"/>
    </row>
    <row r="1147" spans="1:1" x14ac:dyDescent="0.2">
      <c r="A1147" s="85"/>
    </row>
    <row r="1148" spans="1:1" x14ac:dyDescent="0.2">
      <c r="A1148" s="85"/>
    </row>
    <row r="1149" spans="1:1" x14ac:dyDescent="0.2">
      <c r="A1149" s="85"/>
    </row>
    <row r="1150" spans="1:1" x14ac:dyDescent="0.2">
      <c r="A1150" s="85"/>
    </row>
    <row r="1151" spans="1:1" x14ac:dyDescent="0.2">
      <c r="A1151" s="85"/>
    </row>
    <row r="1152" spans="1:1" x14ac:dyDescent="0.2">
      <c r="A1152" s="85"/>
    </row>
    <row r="1153" spans="1:1" x14ac:dyDescent="0.2">
      <c r="A1153" s="85"/>
    </row>
    <row r="1154" spans="1:1" x14ac:dyDescent="0.2">
      <c r="A1154" s="85"/>
    </row>
    <row r="1155" spans="1:1" x14ac:dyDescent="0.2">
      <c r="A1155" s="85"/>
    </row>
    <row r="1156" spans="1:1" x14ac:dyDescent="0.2">
      <c r="A1156" s="85"/>
    </row>
    <row r="1157" spans="1:1" x14ac:dyDescent="0.2">
      <c r="A1157" s="85"/>
    </row>
    <row r="1158" spans="1:1" x14ac:dyDescent="0.2">
      <c r="A1158" s="85"/>
    </row>
    <row r="1159" spans="1:1" x14ac:dyDescent="0.2">
      <c r="A1159" s="85"/>
    </row>
    <row r="1160" spans="1:1" x14ac:dyDescent="0.2">
      <c r="A1160" s="85"/>
    </row>
    <row r="1161" spans="1:1" x14ac:dyDescent="0.2">
      <c r="A1161" s="85"/>
    </row>
    <row r="1162" spans="1:1" x14ac:dyDescent="0.2">
      <c r="A1162" s="85"/>
    </row>
    <row r="1163" spans="1:1" x14ac:dyDescent="0.2">
      <c r="A1163" s="85"/>
    </row>
    <row r="1164" spans="1:1" x14ac:dyDescent="0.2">
      <c r="A1164" s="85"/>
    </row>
    <row r="1165" spans="1:1" x14ac:dyDescent="0.2">
      <c r="A1165" s="85"/>
    </row>
    <row r="1166" spans="1:1" x14ac:dyDescent="0.2">
      <c r="A1166" s="85"/>
    </row>
    <row r="1167" spans="1:1" x14ac:dyDescent="0.2">
      <c r="A1167" s="85"/>
    </row>
    <row r="1168" spans="1:1" x14ac:dyDescent="0.2">
      <c r="A1168" s="85"/>
    </row>
    <row r="1169" spans="1:1" x14ac:dyDescent="0.2">
      <c r="A1169" s="85"/>
    </row>
    <row r="1170" spans="1:1" x14ac:dyDescent="0.2">
      <c r="A1170" s="85"/>
    </row>
    <row r="1171" spans="1:1" x14ac:dyDescent="0.2">
      <c r="A1171" s="85"/>
    </row>
    <row r="1172" spans="1:1" x14ac:dyDescent="0.2">
      <c r="A1172" s="85"/>
    </row>
    <row r="1173" spans="1:1" x14ac:dyDescent="0.2">
      <c r="A1173" s="85"/>
    </row>
    <row r="1174" spans="1:1" x14ac:dyDescent="0.2">
      <c r="A1174" s="85"/>
    </row>
    <row r="1175" spans="1:1" x14ac:dyDescent="0.2">
      <c r="A1175" s="85"/>
    </row>
    <row r="1176" spans="1:1" x14ac:dyDescent="0.2">
      <c r="A1176" s="85"/>
    </row>
    <row r="1177" spans="1:1" x14ac:dyDescent="0.2">
      <c r="A1177" s="85"/>
    </row>
    <row r="1178" spans="1:1" x14ac:dyDescent="0.2">
      <c r="A1178" s="85"/>
    </row>
    <row r="1179" spans="1:1" x14ac:dyDescent="0.2">
      <c r="A1179" s="85"/>
    </row>
    <row r="1180" spans="1:1" x14ac:dyDescent="0.2">
      <c r="A1180" s="85"/>
    </row>
    <row r="1181" spans="1:1" x14ac:dyDescent="0.2">
      <c r="A1181" s="85"/>
    </row>
    <row r="1182" spans="1:1" x14ac:dyDescent="0.2">
      <c r="A1182" s="85"/>
    </row>
    <row r="1183" spans="1:1" x14ac:dyDescent="0.2">
      <c r="A1183" s="85"/>
    </row>
    <row r="1184" spans="1:1" x14ac:dyDescent="0.2">
      <c r="A1184" s="85"/>
    </row>
    <row r="1185" spans="1:1" x14ac:dyDescent="0.2">
      <c r="A1185" s="85"/>
    </row>
    <row r="1186" spans="1:1" x14ac:dyDescent="0.2">
      <c r="A1186" s="85"/>
    </row>
    <row r="1187" spans="1:1" x14ac:dyDescent="0.2">
      <c r="A1187" s="85"/>
    </row>
    <row r="1188" spans="1:1" x14ac:dyDescent="0.2">
      <c r="A1188" s="85"/>
    </row>
    <row r="1189" spans="1:1" x14ac:dyDescent="0.2">
      <c r="A1189" s="85"/>
    </row>
    <row r="1190" spans="1:1" x14ac:dyDescent="0.2">
      <c r="A1190" s="85"/>
    </row>
    <row r="1191" spans="1:1" x14ac:dyDescent="0.2">
      <c r="A1191" s="85"/>
    </row>
    <row r="1192" spans="1:1" x14ac:dyDescent="0.2">
      <c r="A1192" s="85"/>
    </row>
    <row r="1193" spans="1:1" x14ac:dyDescent="0.2">
      <c r="A1193" s="85"/>
    </row>
    <row r="1194" spans="1:1" x14ac:dyDescent="0.2">
      <c r="A1194" s="85"/>
    </row>
    <row r="1195" spans="1:1" x14ac:dyDescent="0.2">
      <c r="A1195" s="85"/>
    </row>
    <row r="1196" spans="1:1" x14ac:dyDescent="0.2">
      <c r="A1196" s="85"/>
    </row>
    <row r="1197" spans="1:1" x14ac:dyDescent="0.2">
      <c r="A1197" s="85"/>
    </row>
    <row r="1198" spans="1:1" x14ac:dyDescent="0.2">
      <c r="A1198" s="85"/>
    </row>
    <row r="1199" spans="1:1" x14ac:dyDescent="0.2">
      <c r="A1199" s="85"/>
    </row>
    <row r="1200" spans="1:1" x14ac:dyDescent="0.2">
      <c r="A1200" s="85"/>
    </row>
    <row r="1201" spans="1:1" x14ac:dyDescent="0.2">
      <c r="A1201" s="85"/>
    </row>
    <row r="1202" spans="1:1" x14ac:dyDescent="0.2">
      <c r="A1202" s="85"/>
    </row>
    <row r="1203" spans="1:1" x14ac:dyDescent="0.2">
      <c r="A1203" s="85"/>
    </row>
    <row r="1204" spans="1:1" x14ac:dyDescent="0.2">
      <c r="A1204" s="85"/>
    </row>
    <row r="1205" spans="1:1" x14ac:dyDescent="0.2">
      <c r="A1205" s="85"/>
    </row>
    <row r="1206" spans="1:1" x14ac:dyDescent="0.2">
      <c r="A1206" s="85"/>
    </row>
    <row r="1207" spans="1:1" x14ac:dyDescent="0.2">
      <c r="A1207" s="85"/>
    </row>
    <row r="1208" spans="1:1" x14ac:dyDescent="0.2">
      <c r="A1208" s="85"/>
    </row>
    <row r="1209" spans="1:1" x14ac:dyDescent="0.2">
      <c r="A1209" s="85"/>
    </row>
    <row r="1210" spans="1:1" x14ac:dyDescent="0.2">
      <c r="A1210" s="85"/>
    </row>
    <row r="1211" spans="1:1" x14ac:dyDescent="0.2">
      <c r="A1211" s="85"/>
    </row>
    <row r="1212" spans="1:1" x14ac:dyDescent="0.2">
      <c r="A1212" s="85"/>
    </row>
    <row r="1213" spans="1:1" x14ac:dyDescent="0.2">
      <c r="A1213" s="85"/>
    </row>
    <row r="1214" spans="1:1" x14ac:dyDescent="0.2">
      <c r="A1214" s="85"/>
    </row>
    <row r="1215" spans="1:1" x14ac:dyDescent="0.2">
      <c r="A1215" s="85"/>
    </row>
    <row r="1216" spans="1:1" x14ac:dyDescent="0.2">
      <c r="A1216" s="85"/>
    </row>
    <row r="1217" spans="1:1" x14ac:dyDescent="0.2">
      <c r="A1217" s="85"/>
    </row>
    <row r="1218" spans="1:1" x14ac:dyDescent="0.2">
      <c r="A1218" s="85"/>
    </row>
    <row r="1219" spans="1:1" x14ac:dyDescent="0.2">
      <c r="A1219" s="85"/>
    </row>
    <row r="1220" spans="1:1" x14ac:dyDescent="0.2">
      <c r="A1220" s="85"/>
    </row>
    <row r="1221" spans="1:1" x14ac:dyDescent="0.2">
      <c r="A1221" s="85"/>
    </row>
    <row r="1222" spans="1:1" x14ac:dyDescent="0.2">
      <c r="A1222" s="85"/>
    </row>
    <row r="1223" spans="1:1" x14ac:dyDescent="0.2">
      <c r="A1223" s="85"/>
    </row>
    <row r="1224" spans="1:1" x14ac:dyDescent="0.2">
      <c r="A1224" s="85"/>
    </row>
    <row r="1225" spans="1:1" x14ac:dyDescent="0.2">
      <c r="A1225" s="85"/>
    </row>
    <row r="1226" spans="1:1" x14ac:dyDescent="0.2">
      <c r="A1226" s="85"/>
    </row>
    <row r="1227" spans="1:1" x14ac:dyDescent="0.2">
      <c r="A1227" s="85"/>
    </row>
    <row r="1228" spans="1:1" x14ac:dyDescent="0.2">
      <c r="A1228" s="85"/>
    </row>
    <row r="1229" spans="1:1" x14ac:dyDescent="0.2">
      <c r="A1229" s="85"/>
    </row>
    <row r="1230" spans="1:1" x14ac:dyDescent="0.2">
      <c r="A1230" s="85"/>
    </row>
    <row r="1231" spans="1:1" x14ac:dyDescent="0.2">
      <c r="A1231" s="85"/>
    </row>
    <row r="1232" spans="1:1" x14ac:dyDescent="0.2">
      <c r="A1232" s="85"/>
    </row>
    <row r="1233" spans="1:1" x14ac:dyDescent="0.2">
      <c r="A1233" s="85"/>
    </row>
    <row r="1234" spans="1:1" x14ac:dyDescent="0.2">
      <c r="A1234" s="85"/>
    </row>
    <row r="1235" spans="1:1" x14ac:dyDescent="0.2">
      <c r="A1235" s="85"/>
    </row>
    <row r="1236" spans="1:1" x14ac:dyDescent="0.2">
      <c r="A1236" s="85"/>
    </row>
    <row r="1237" spans="1:1" x14ac:dyDescent="0.2">
      <c r="A1237" s="85"/>
    </row>
    <row r="1238" spans="1:1" x14ac:dyDescent="0.2">
      <c r="A1238" s="85"/>
    </row>
    <row r="1239" spans="1:1" x14ac:dyDescent="0.2">
      <c r="A1239" s="85"/>
    </row>
    <row r="1240" spans="1:1" x14ac:dyDescent="0.2">
      <c r="A1240" s="85"/>
    </row>
    <row r="1241" spans="1:1" x14ac:dyDescent="0.2">
      <c r="A1241" s="85"/>
    </row>
    <row r="1242" spans="1:1" x14ac:dyDescent="0.2">
      <c r="A1242" s="85"/>
    </row>
    <row r="1243" spans="1:1" x14ac:dyDescent="0.2">
      <c r="A1243" s="85"/>
    </row>
    <row r="1244" spans="1:1" x14ac:dyDescent="0.2">
      <c r="A1244" s="85"/>
    </row>
    <row r="1245" spans="1:1" x14ac:dyDescent="0.2">
      <c r="A1245" s="85"/>
    </row>
    <row r="1246" spans="1:1" x14ac:dyDescent="0.2">
      <c r="A1246" s="85"/>
    </row>
    <row r="1247" spans="1:1" x14ac:dyDescent="0.2">
      <c r="A1247" s="85"/>
    </row>
    <row r="1248" spans="1:1" x14ac:dyDescent="0.2">
      <c r="A1248" s="85"/>
    </row>
    <row r="1249" spans="1:1" x14ac:dyDescent="0.2">
      <c r="A1249" s="85"/>
    </row>
    <row r="1250" spans="1:1" x14ac:dyDescent="0.2">
      <c r="A1250" s="85"/>
    </row>
    <row r="1251" spans="1:1" x14ac:dyDescent="0.2">
      <c r="A1251" s="85"/>
    </row>
    <row r="1252" spans="1:1" x14ac:dyDescent="0.2">
      <c r="A1252" s="85"/>
    </row>
    <row r="1253" spans="1:1" x14ac:dyDescent="0.2">
      <c r="A1253" s="85"/>
    </row>
    <row r="1254" spans="1:1" x14ac:dyDescent="0.2">
      <c r="A1254" s="85"/>
    </row>
    <row r="1255" spans="1:1" x14ac:dyDescent="0.2">
      <c r="A1255" s="85"/>
    </row>
    <row r="1256" spans="1:1" x14ac:dyDescent="0.2">
      <c r="A1256" s="85"/>
    </row>
    <row r="1257" spans="1:1" x14ac:dyDescent="0.2">
      <c r="A1257" s="85"/>
    </row>
    <row r="1258" spans="1:1" x14ac:dyDescent="0.2">
      <c r="A1258" s="85"/>
    </row>
    <row r="1259" spans="1:1" x14ac:dyDescent="0.2">
      <c r="A1259" s="85"/>
    </row>
    <row r="1260" spans="1:1" x14ac:dyDescent="0.2">
      <c r="A1260" s="85"/>
    </row>
    <row r="1261" spans="1:1" x14ac:dyDescent="0.2">
      <c r="A1261" s="85"/>
    </row>
    <row r="1262" spans="1:1" x14ac:dyDescent="0.2">
      <c r="A1262" s="85"/>
    </row>
    <row r="1263" spans="1:1" x14ac:dyDescent="0.2">
      <c r="A1263" s="85"/>
    </row>
    <row r="1264" spans="1:1" x14ac:dyDescent="0.2">
      <c r="A1264" s="85"/>
    </row>
    <row r="1265" spans="1:1" x14ac:dyDescent="0.2">
      <c r="A1265" s="85"/>
    </row>
    <row r="1266" spans="1:1" x14ac:dyDescent="0.2">
      <c r="A1266" s="85"/>
    </row>
    <row r="1267" spans="1:1" x14ac:dyDescent="0.2">
      <c r="A1267" s="85"/>
    </row>
    <row r="1268" spans="1:1" x14ac:dyDescent="0.2">
      <c r="A1268" s="85"/>
    </row>
    <row r="1269" spans="1:1" x14ac:dyDescent="0.2">
      <c r="A1269" s="85"/>
    </row>
    <row r="1270" spans="1:1" x14ac:dyDescent="0.2">
      <c r="A1270" s="85"/>
    </row>
    <row r="1271" spans="1:1" x14ac:dyDescent="0.2">
      <c r="A1271" s="85"/>
    </row>
    <row r="1272" spans="1:1" x14ac:dyDescent="0.2">
      <c r="A1272" s="85"/>
    </row>
    <row r="1273" spans="1:1" x14ac:dyDescent="0.2">
      <c r="A1273" s="85"/>
    </row>
    <row r="1274" spans="1:1" x14ac:dyDescent="0.2">
      <c r="A1274" s="85"/>
    </row>
    <row r="1275" spans="1:1" x14ac:dyDescent="0.2">
      <c r="A1275" s="85"/>
    </row>
    <row r="1276" spans="1:1" x14ac:dyDescent="0.2">
      <c r="A1276" s="85"/>
    </row>
    <row r="1277" spans="1:1" x14ac:dyDescent="0.2">
      <c r="A1277" s="85"/>
    </row>
    <row r="1278" spans="1:1" x14ac:dyDescent="0.2">
      <c r="A1278" s="85"/>
    </row>
    <row r="1279" spans="1:1" x14ac:dyDescent="0.2">
      <c r="A1279" s="85"/>
    </row>
    <row r="1280" spans="1:1" x14ac:dyDescent="0.2">
      <c r="A1280" s="85"/>
    </row>
    <row r="1281" spans="1:1" x14ac:dyDescent="0.2">
      <c r="A1281" s="85"/>
    </row>
    <row r="1282" spans="1:1" x14ac:dyDescent="0.2">
      <c r="A1282" s="85"/>
    </row>
    <row r="1283" spans="1:1" x14ac:dyDescent="0.2">
      <c r="A1283" s="85"/>
    </row>
    <row r="1284" spans="1:1" x14ac:dyDescent="0.2">
      <c r="A1284" s="85"/>
    </row>
    <row r="1285" spans="1:1" x14ac:dyDescent="0.2">
      <c r="A1285" s="85"/>
    </row>
    <row r="1286" spans="1:1" x14ac:dyDescent="0.2">
      <c r="A1286" s="85"/>
    </row>
    <row r="1287" spans="1:1" x14ac:dyDescent="0.2">
      <c r="A1287" s="85"/>
    </row>
    <row r="1288" spans="1:1" x14ac:dyDescent="0.2">
      <c r="A1288" s="85"/>
    </row>
    <row r="1289" spans="1:1" x14ac:dyDescent="0.2">
      <c r="A1289" s="85"/>
    </row>
    <row r="1290" spans="1:1" x14ac:dyDescent="0.2">
      <c r="A1290" s="85"/>
    </row>
    <row r="1291" spans="1:1" x14ac:dyDescent="0.2">
      <c r="A1291" s="85"/>
    </row>
    <row r="1292" spans="1:1" x14ac:dyDescent="0.2">
      <c r="A1292" s="85"/>
    </row>
    <row r="1293" spans="1:1" x14ac:dyDescent="0.2">
      <c r="A1293" s="85"/>
    </row>
    <row r="1294" spans="1:1" x14ac:dyDescent="0.2">
      <c r="A1294" s="85"/>
    </row>
    <row r="1295" spans="1:1" x14ac:dyDescent="0.2">
      <c r="A1295" s="85"/>
    </row>
    <row r="1296" spans="1:1" x14ac:dyDescent="0.2">
      <c r="A1296" s="85"/>
    </row>
    <row r="1297" spans="1:1" x14ac:dyDescent="0.2">
      <c r="A1297" s="85"/>
    </row>
    <row r="1298" spans="1:1" x14ac:dyDescent="0.2">
      <c r="A1298" s="85"/>
    </row>
    <row r="1299" spans="1:1" x14ac:dyDescent="0.2">
      <c r="A1299" s="85"/>
    </row>
    <row r="1300" spans="1:1" x14ac:dyDescent="0.2">
      <c r="A1300" s="85"/>
    </row>
    <row r="1301" spans="1:1" x14ac:dyDescent="0.2">
      <c r="A1301" s="85"/>
    </row>
    <row r="1302" spans="1:1" x14ac:dyDescent="0.2">
      <c r="A1302" s="85"/>
    </row>
    <row r="1303" spans="1:1" x14ac:dyDescent="0.2">
      <c r="A1303" s="85"/>
    </row>
    <row r="1304" spans="1:1" x14ac:dyDescent="0.2">
      <c r="A1304" s="85"/>
    </row>
    <row r="1305" spans="1:1" x14ac:dyDescent="0.2">
      <c r="A1305" s="85"/>
    </row>
    <row r="1306" spans="1:1" x14ac:dyDescent="0.2">
      <c r="A1306" s="85"/>
    </row>
    <row r="1307" spans="1:1" x14ac:dyDescent="0.2">
      <c r="A1307" s="85"/>
    </row>
    <row r="1308" spans="1:1" x14ac:dyDescent="0.2">
      <c r="A1308" s="85"/>
    </row>
    <row r="1309" spans="1:1" x14ac:dyDescent="0.2">
      <c r="A1309" s="85"/>
    </row>
    <row r="1310" spans="1:1" x14ac:dyDescent="0.2">
      <c r="A1310" s="85"/>
    </row>
    <row r="1311" spans="1:1" x14ac:dyDescent="0.2">
      <c r="A1311" s="85"/>
    </row>
    <row r="1312" spans="1:1" x14ac:dyDescent="0.2">
      <c r="A1312" s="85"/>
    </row>
    <row r="1313" spans="1:1" x14ac:dyDescent="0.2">
      <c r="A1313" s="85"/>
    </row>
    <row r="1314" spans="1:1" x14ac:dyDescent="0.2">
      <c r="A1314" s="85"/>
    </row>
    <row r="1315" spans="1:1" x14ac:dyDescent="0.2">
      <c r="A1315" s="85"/>
    </row>
    <row r="1316" spans="1:1" x14ac:dyDescent="0.2">
      <c r="A1316" s="85"/>
    </row>
    <row r="1317" spans="1:1" x14ac:dyDescent="0.2">
      <c r="A1317" s="85"/>
    </row>
    <row r="1318" spans="1:1" x14ac:dyDescent="0.2">
      <c r="A1318" s="85"/>
    </row>
    <row r="1319" spans="1:1" x14ac:dyDescent="0.2">
      <c r="A1319" s="85"/>
    </row>
    <row r="1320" spans="1:1" x14ac:dyDescent="0.2">
      <c r="A1320" s="85"/>
    </row>
    <row r="1321" spans="1:1" x14ac:dyDescent="0.2">
      <c r="A1321" s="85"/>
    </row>
    <row r="1322" spans="1:1" x14ac:dyDescent="0.2">
      <c r="A1322" s="85"/>
    </row>
    <row r="1323" spans="1:1" x14ac:dyDescent="0.2">
      <c r="A1323" s="85"/>
    </row>
    <row r="1324" spans="1:1" x14ac:dyDescent="0.2">
      <c r="A1324" s="85"/>
    </row>
    <row r="1325" spans="1:1" x14ac:dyDescent="0.2">
      <c r="A1325" s="85"/>
    </row>
    <row r="1326" spans="1:1" x14ac:dyDescent="0.2">
      <c r="A1326" s="85"/>
    </row>
    <row r="1327" spans="1:1" x14ac:dyDescent="0.2">
      <c r="A1327" s="85"/>
    </row>
    <row r="1328" spans="1:1" x14ac:dyDescent="0.2">
      <c r="A1328" s="85"/>
    </row>
    <row r="1329" spans="1:1" x14ac:dyDescent="0.2">
      <c r="A1329" s="85"/>
    </row>
    <row r="1330" spans="1:1" x14ac:dyDescent="0.2">
      <c r="A1330" s="85"/>
    </row>
    <row r="1331" spans="1:1" x14ac:dyDescent="0.2">
      <c r="A1331" s="85"/>
    </row>
    <row r="1332" spans="1:1" x14ac:dyDescent="0.2">
      <c r="A1332" s="85"/>
    </row>
    <row r="1333" spans="1:1" x14ac:dyDescent="0.2">
      <c r="A1333" s="85"/>
    </row>
    <row r="1334" spans="1:1" x14ac:dyDescent="0.2">
      <c r="A1334" s="85"/>
    </row>
    <row r="1335" spans="1:1" x14ac:dyDescent="0.2">
      <c r="A1335" s="85"/>
    </row>
    <row r="1336" spans="1:1" x14ac:dyDescent="0.2">
      <c r="A1336" s="85"/>
    </row>
    <row r="1337" spans="1:1" x14ac:dyDescent="0.2">
      <c r="A1337" s="85"/>
    </row>
    <row r="1338" spans="1:1" x14ac:dyDescent="0.2">
      <c r="A1338" s="85"/>
    </row>
    <row r="1339" spans="1:1" x14ac:dyDescent="0.2">
      <c r="A1339" s="85"/>
    </row>
    <row r="1340" spans="1:1" x14ac:dyDescent="0.2">
      <c r="A1340" s="85"/>
    </row>
    <row r="1341" spans="1:1" x14ac:dyDescent="0.2">
      <c r="A1341" s="85"/>
    </row>
    <row r="1342" spans="1:1" x14ac:dyDescent="0.2">
      <c r="A1342" s="85"/>
    </row>
    <row r="1343" spans="1:1" x14ac:dyDescent="0.2">
      <c r="A1343" s="85"/>
    </row>
    <row r="1344" spans="1:1" x14ac:dyDescent="0.2">
      <c r="A1344" s="85"/>
    </row>
    <row r="1345" spans="1:1" x14ac:dyDescent="0.2">
      <c r="A1345" s="85"/>
    </row>
    <row r="1346" spans="1:1" x14ac:dyDescent="0.2">
      <c r="A1346" s="85"/>
    </row>
    <row r="1347" spans="1:1" x14ac:dyDescent="0.2">
      <c r="A1347" s="85"/>
    </row>
    <row r="1348" spans="1:1" x14ac:dyDescent="0.2">
      <c r="A1348" s="85"/>
    </row>
    <row r="1349" spans="1:1" x14ac:dyDescent="0.2">
      <c r="A1349" s="85"/>
    </row>
    <row r="1350" spans="1:1" x14ac:dyDescent="0.2">
      <c r="A1350" s="85"/>
    </row>
    <row r="1351" spans="1:1" x14ac:dyDescent="0.2">
      <c r="A1351" s="85"/>
    </row>
    <row r="1352" spans="1:1" x14ac:dyDescent="0.2">
      <c r="A1352" s="85"/>
    </row>
    <row r="1353" spans="1:1" x14ac:dyDescent="0.2">
      <c r="A1353" s="85"/>
    </row>
    <row r="1354" spans="1:1" x14ac:dyDescent="0.2">
      <c r="A1354" s="85"/>
    </row>
    <row r="1355" spans="1:1" x14ac:dyDescent="0.2">
      <c r="A1355" s="85"/>
    </row>
    <row r="1356" spans="1:1" x14ac:dyDescent="0.2">
      <c r="A1356" s="85"/>
    </row>
    <row r="1357" spans="1:1" x14ac:dyDescent="0.2">
      <c r="A1357" s="85"/>
    </row>
    <row r="1358" spans="1:1" x14ac:dyDescent="0.2">
      <c r="A1358" s="85"/>
    </row>
    <row r="1359" spans="1:1" x14ac:dyDescent="0.2">
      <c r="A1359" s="85"/>
    </row>
    <row r="1360" spans="1:1" x14ac:dyDescent="0.2">
      <c r="A1360" s="85"/>
    </row>
    <row r="1361" spans="1:1" x14ac:dyDescent="0.2">
      <c r="A1361" s="85"/>
    </row>
    <row r="1362" spans="1:1" x14ac:dyDescent="0.2">
      <c r="A1362" s="85"/>
    </row>
    <row r="1363" spans="1:1" x14ac:dyDescent="0.2">
      <c r="A1363" s="85"/>
    </row>
    <row r="1364" spans="1:1" x14ac:dyDescent="0.2">
      <c r="A1364" s="85"/>
    </row>
    <row r="1365" spans="1:1" x14ac:dyDescent="0.2">
      <c r="A1365" s="85"/>
    </row>
    <row r="1366" spans="1:1" x14ac:dyDescent="0.2">
      <c r="A1366" s="85"/>
    </row>
    <row r="1367" spans="1:1" x14ac:dyDescent="0.2">
      <c r="A1367" s="85"/>
    </row>
    <row r="1368" spans="1:1" x14ac:dyDescent="0.2">
      <c r="A1368" s="85"/>
    </row>
    <row r="1369" spans="1:1" x14ac:dyDescent="0.2">
      <c r="A1369" s="85"/>
    </row>
    <row r="1370" spans="1:1" x14ac:dyDescent="0.2">
      <c r="A1370" s="85"/>
    </row>
    <row r="1371" spans="1:1" x14ac:dyDescent="0.2">
      <c r="A1371" s="85"/>
    </row>
    <row r="1372" spans="1:1" x14ac:dyDescent="0.2">
      <c r="A1372" s="85"/>
    </row>
    <row r="1373" spans="1:1" x14ac:dyDescent="0.2">
      <c r="A1373" s="85"/>
    </row>
    <row r="1374" spans="1:1" x14ac:dyDescent="0.2">
      <c r="A1374" s="85"/>
    </row>
    <row r="1375" spans="1:1" x14ac:dyDescent="0.2">
      <c r="A1375" s="85"/>
    </row>
    <row r="1376" spans="1:1" x14ac:dyDescent="0.2">
      <c r="A1376" s="85"/>
    </row>
    <row r="1377" spans="1:1" x14ac:dyDescent="0.2">
      <c r="A1377" s="85"/>
    </row>
    <row r="1378" spans="1:1" x14ac:dyDescent="0.2">
      <c r="A1378" s="85"/>
    </row>
    <row r="1379" spans="1:1" x14ac:dyDescent="0.2">
      <c r="A1379" s="85"/>
    </row>
    <row r="1380" spans="1:1" x14ac:dyDescent="0.2">
      <c r="A1380" s="85"/>
    </row>
    <row r="1381" spans="1:1" x14ac:dyDescent="0.2">
      <c r="A1381" s="85"/>
    </row>
    <row r="1382" spans="1:1" x14ac:dyDescent="0.2">
      <c r="A1382" s="85"/>
    </row>
    <row r="1383" spans="1:1" x14ac:dyDescent="0.2">
      <c r="A1383" s="85"/>
    </row>
    <row r="1384" spans="1:1" x14ac:dyDescent="0.2">
      <c r="A1384" s="85"/>
    </row>
    <row r="1385" spans="1:1" x14ac:dyDescent="0.2">
      <c r="A1385" s="85"/>
    </row>
    <row r="1386" spans="1:1" x14ac:dyDescent="0.2">
      <c r="A1386" s="85"/>
    </row>
    <row r="1387" spans="1:1" x14ac:dyDescent="0.2">
      <c r="A1387" s="85"/>
    </row>
    <row r="1388" spans="1:1" x14ac:dyDescent="0.2">
      <c r="A1388" s="85"/>
    </row>
    <row r="1389" spans="1:1" x14ac:dyDescent="0.2">
      <c r="A1389" s="85"/>
    </row>
    <row r="1390" spans="1:1" x14ac:dyDescent="0.2">
      <c r="A1390" s="85"/>
    </row>
    <row r="1391" spans="1:1" x14ac:dyDescent="0.2">
      <c r="A1391" s="85"/>
    </row>
    <row r="1392" spans="1:1" x14ac:dyDescent="0.2">
      <c r="A1392" s="85"/>
    </row>
    <row r="1393" spans="1:1" x14ac:dyDescent="0.2">
      <c r="A1393" s="85"/>
    </row>
    <row r="1394" spans="1:1" x14ac:dyDescent="0.2">
      <c r="A1394" s="85"/>
    </row>
    <row r="1395" spans="1:1" x14ac:dyDescent="0.2">
      <c r="A1395" s="85"/>
    </row>
    <row r="1396" spans="1:1" x14ac:dyDescent="0.2">
      <c r="A1396" s="85"/>
    </row>
    <row r="1397" spans="1:1" x14ac:dyDescent="0.2">
      <c r="A1397" s="85"/>
    </row>
    <row r="1398" spans="1:1" x14ac:dyDescent="0.2">
      <c r="A1398" s="85"/>
    </row>
    <row r="1399" spans="1:1" x14ac:dyDescent="0.2">
      <c r="A1399" s="85"/>
    </row>
    <row r="1400" spans="1:1" x14ac:dyDescent="0.2">
      <c r="A1400" s="85"/>
    </row>
    <row r="1401" spans="1:1" x14ac:dyDescent="0.2">
      <c r="A1401" s="85"/>
    </row>
    <row r="1402" spans="1:1" x14ac:dyDescent="0.2">
      <c r="A1402" s="85"/>
    </row>
    <row r="1403" spans="1:1" x14ac:dyDescent="0.2">
      <c r="A1403" s="85"/>
    </row>
    <row r="1404" spans="1:1" x14ac:dyDescent="0.2">
      <c r="A1404" s="85"/>
    </row>
    <row r="1405" spans="1:1" x14ac:dyDescent="0.2">
      <c r="A1405" s="85"/>
    </row>
    <row r="1406" spans="1:1" x14ac:dyDescent="0.2">
      <c r="A1406" s="85"/>
    </row>
    <row r="1407" spans="1:1" x14ac:dyDescent="0.2">
      <c r="A1407" s="85"/>
    </row>
    <row r="1408" spans="1:1" x14ac:dyDescent="0.2">
      <c r="A1408" s="85"/>
    </row>
    <row r="1409" spans="1:1" x14ac:dyDescent="0.2">
      <c r="A1409" s="85"/>
    </row>
    <row r="1410" spans="1:1" x14ac:dyDescent="0.2">
      <c r="A1410" s="85"/>
    </row>
    <row r="1411" spans="1:1" x14ac:dyDescent="0.2">
      <c r="A1411" s="85"/>
    </row>
    <row r="1412" spans="1:1" x14ac:dyDescent="0.2">
      <c r="A1412" s="85"/>
    </row>
    <row r="1413" spans="1:1" x14ac:dyDescent="0.2">
      <c r="A1413" s="85"/>
    </row>
    <row r="1414" spans="1:1" x14ac:dyDescent="0.2">
      <c r="A1414" s="85"/>
    </row>
    <row r="1415" spans="1:1" x14ac:dyDescent="0.2">
      <c r="A1415" s="85"/>
    </row>
    <row r="1416" spans="1:1" x14ac:dyDescent="0.2">
      <c r="A1416" s="85"/>
    </row>
    <row r="1417" spans="1:1" x14ac:dyDescent="0.2">
      <c r="A1417" s="85"/>
    </row>
    <row r="1418" spans="1:1" x14ac:dyDescent="0.2">
      <c r="A1418" s="85"/>
    </row>
    <row r="1419" spans="1:1" x14ac:dyDescent="0.2">
      <c r="A1419" s="85"/>
    </row>
    <row r="1420" spans="1:1" x14ac:dyDescent="0.2">
      <c r="A1420" s="85"/>
    </row>
    <row r="1421" spans="1:1" x14ac:dyDescent="0.2">
      <c r="A1421" s="85"/>
    </row>
    <row r="1422" spans="1:1" x14ac:dyDescent="0.2">
      <c r="A1422" s="85"/>
    </row>
    <row r="1423" spans="1:1" x14ac:dyDescent="0.2">
      <c r="A1423" s="85"/>
    </row>
    <row r="1424" spans="1:1" x14ac:dyDescent="0.2">
      <c r="A1424" s="85"/>
    </row>
    <row r="1425" spans="1:1" x14ac:dyDescent="0.2">
      <c r="A1425" s="85"/>
    </row>
    <row r="1426" spans="1:1" x14ac:dyDescent="0.2">
      <c r="A1426" s="85"/>
    </row>
    <row r="1427" spans="1:1" x14ac:dyDescent="0.2">
      <c r="A1427" s="85"/>
    </row>
    <row r="1428" spans="1:1" x14ac:dyDescent="0.2">
      <c r="A1428" s="85"/>
    </row>
    <row r="1429" spans="1:1" x14ac:dyDescent="0.2">
      <c r="A1429" s="85"/>
    </row>
    <row r="1430" spans="1:1" x14ac:dyDescent="0.2">
      <c r="A1430" s="85"/>
    </row>
    <row r="1431" spans="1:1" x14ac:dyDescent="0.2">
      <c r="A1431" s="85"/>
    </row>
    <row r="1432" spans="1:1" x14ac:dyDescent="0.2">
      <c r="A1432" s="85"/>
    </row>
    <row r="1433" spans="1:1" x14ac:dyDescent="0.2">
      <c r="A1433" s="85"/>
    </row>
    <row r="1434" spans="1:1" x14ac:dyDescent="0.2">
      <c r="A1434" s="85"/>
    </row>
    <row r="1435" spans="1:1" x14ac:dyDescent="0.2">
      <c r="A1435" s="85"/>
    </row>
    <row r="1436" spans="1:1" x14ac:dyDescent="0.2">
      <c r="A1436" s="85"/>
    </row>
    <row r="1437" spans="1:1" x14ac:dyDescent="0.2">
      <c r="A1437" s="85"/>
    </row>
    <row r="1438" spans="1:1" x14ac:dyDescent="0.2">
      <c r="A1438" s="85"/>
    </row>
    <row r="1439" spans="1:1" x14ac:dyDescent="0.2">
      <c r="A1439" s="85"/>
    </row>
    <row r="1440" spans="1:1" x14ac:dyDescent="0.2">
      <c r="A1440" s="85"/>
    </row>
    <row r="1441" spans="1:1" x14ac:dyDescent="0.2">
      <c r="A1441" s="85"/>
    </row>
    <row r="1442" spans="1:1" x14ac:dyDescent="0.2">
      <c r="A1442" s="85"/>
    </row>
    <row r="1443" spans="1:1" x14ac:dyDescent="0.2">
      <c r="A1443" s="85"/>
    </row>
    <row r="1444" spans="1:1" x14ac:dyDescent="0.2">
      <c r="A1444" s="85"/>
    </row>
    <row r="1445" spans="1:1" x14ac:dyDescent="0.2">
      <c r="A1445" s="85"/>
    </row>
    <row r="1446" spans="1:1" x14ac:dyDescent="0.2">
      <c r="A1446" s="85"/>
    </row>
    <row r="1447" spans="1:1" x14ac:dyDescent="0.2">
      <c r="A1447" s="85"/>
    </row>
    <row r="1448" spans="1:1" x14ac:dyDescent="0.2">
      <c r="A1448" s="85"/>
    </row>
    <row r="1449" spans="1:1" x14ac:dyDescent="0.2">
      <c r="A1449" s="85"/>
    </row>
    <row r="1450" spans="1:1" x14ac:dyDescent="0.2">
      <c r="A1450" s="85"/>
    </row>
    <row r="1451" spans="1:1" x14ac:dyDescent="0.2">
      <c r="A1451" s="85"/>
    </row>
    <row r="1452" spans="1:1" x14ac:dyDescent="0.2">
      <c r="A1452" s="85"/>
    </row>
    <row r="1453" spans="1:1" x14ac:dyDescent="0.2">
      <c r="A1453" s="85"/>
    </row>
    <row r="1454" spans="1:1" x14ac:dyDescent="0.2">
      <c r="A1454" s="85"/>
    </row>
    <row r="1455" spans="1:1" x14ac:dyDescent="0.2">
      <c r="A1455" s="85"/>
    </row>
    <row r="1456" spans="1:1" x14ac:dyDescent="0.2">
      <c r="A1456" s="85"/>
    </row>
    <row r="1457" spans="1:1" x14ac:dyDescent="0.2">
      <c r="A1457" s="85"/>
    </row>
    <row r="1458" spans="1:1" x14ac:dyDescent="0.2">
      <c r="A1458" s="85"/>
    </row>
    <row r="1459" spans="1:1" x14ac:dyDescent="0.2">
      <c r="A1459" s="85"/>
    </row>
    <row r="1460" spans="1:1" x14ac:dyDescent="0.2">
      <c r="A1460" s="85"/>
    </row>
    <row r="1461" spans="1:1" x14ac:dyDescent="0.2">
      <c r="A1461" s="85"/>
    </row>
    <row r="1462" spans="1:1" x14ac:dyDescent="0.2">
      <c r="A1462" s="85"/>
    </row>
    <row r="1463" spans="1:1" x14ac:dyDescent="0.2">
      <c r="A1463" s="85"/>
    </row>
    <row r="1464" spans="1:1" x14ac:dyDescent="0.2">
      <c r="A1464" s="85"/>
    </row>
    <row r="1465" spans="1:1" x14ac:dyDescent="0.2">
      <c r="A1465" s="85"/>
    </row>
    <row r="1466" spans="1:1" x14ac:dyDescent="0.2">
      <c r="A1466" s="85"/>
    </row>
    <row r="1467" spans="1:1" x14ac:dyDescent="0.2">
      <c r="A1467" s="85"/>
    </row>
    <row r="1468" spans="1:1" x14ac:dyDescent="0.2">
      <c r="A1468" s="85"/>
    </row>
    <row r="1469" spans="1:1" x14ac:dyDescent="0.2">
      <c r="A1469" s="85"/>
    </row>
    <row r="1470" spans="1:1" x14ac:dyDescent="0.2">
      <c r="A1470" s="85"/>
    </row>
    <row r="1471" spans="1:1" x14ac:dyDescent="0.2">
      <c r="A1471" s="85"/>
    </row>
    <row r="1472" spans="1:1" x14ac:dyDescent="0.2">
      <c r="A1472" s="85"/>
    </row>
    <row r="1473" spans="1:1" x14ac:dyDescent="0.2">
      <c r="A1473" s="85"/>
    </row>
    <row r="1474" spans="1:1" x14ac:dyDescent="0.2">
      <c r="A1474" s="85"/>
    </row>
    <row r="1475" spans="1:1" x14ac:dyDescent="0.2">
      <c r="A1475" s="85"/>
    </row>
    <row r="1476" spans="1:1" x14ac:dyDescent="0.2">
      <c r="A1476" s="85"/>
    </row>
    <row r="1477" spans="1:1" x14ac:dyDescent="0.2">
      <c r="A1477" s="85"/>
    </row>
    <row r="1478" spans="1:1" x14ac:dyDescent="0.2">
      <c r="A1478" s="85"/>
    </row>
    <row r="1479" spans="1:1" x14ac:dyDescent="0.2">
      <c r="A1479" s="85"/>
    </row>
    <row r="1480" spans="1:1" x14ac:dyDescent="0.2">
      <c r="A1480" s="85"/>
    </row>
    <row r="1481" spans="1:1" x14ac:dyDescent="0.2">
      <c r="A1481" s="85"/>
    </row>
    <row r="1482" spans="1:1" x14ac:dyDescent="0.2">
      <c r="A1482" s="85"/>
    </row>
    <row r="1483" spans="1:1" x14ac:dyDescent="0.2">
      <c r="A1483" s="85"/>
    </row>
    <row r="1484" spans="1:1" x14ac:dyDescent="0.2">
      <c r="A1484" s="85"/>
    </row>
    <row r="1485" spans="1:1" x14ac:dyDescent="0.2">
      <c r="A1485" s="85"/>
    </row>
    <row r="1486" spans="1:1" x14ac:dyDescent="0.2">
      <c r="A1486" s="85"/>
    </row>
    <row r="1487" spans="1:1" x14ac:dyDescent="0.2">
      <c r="A1487" s="85"/>
    </row>
    <row r="1488" spans="1:1" x14ac:dyDescent="0.2">
      <c r="A1488" s="85"/>
    </row>
    <row r="1489" spans="1:1" x14ac:dyDescent="0.2">
      <c r="A1489" s="85"/>
    </row>
    <row r="1490" spans="1:1" x14ac:dyDescent="0.2">
      <c r="A1490" s="85"/>
    </row>
    <row r="1491" spans="1:1" x14ac:dyDescent="0.2">
      <c r="A1491" s="85"/>
    </row>
    <row r="1492" spans="1:1" x14ac:dyDescent="0.2">
      <c r="A1492" s="85"/>
    </row>
    <row r="1493" spans="1:1" x14ac:dyDescent="0.2">
      <c r="A1493" s="85"/>
    </row>
    <row r="1494" spans="1:1" x14ac:dyDescent="0.2">
      <c r="A1494" s="85"/>
    </row>
    <row r="1495" spans="1:1" x14ac:dyDescent="0.2">
      <c r="A1495" s="85"/>
    </row>
    <row r="1496" spans="1:1" x14ac:dyDescent="0.2">
      <c r="A1496" s="85"/>
    </row>
    <row r="1497" spans="1:1" x14ac:dyDescent="0.2">
      <c r="A1497" s="85"/>
    </row>
    <row r="1498" spans="1:1" x14ac:dyDescent="0.2">
      <c r="A1498" s="85"/>
    </row>
    <row r="1499" spans="1:1" x14ac:dyDescent="0.2">
      <c r="A1499" s="85"/>
    </row>
    <row r="1500" spans="1:1" x14ac:dyDescent="0.2">
      <c r="A1500" s="85"/>
    </row>
    <row r="1501" spans="1:1" x14ac:dyDescent="0.2">
      <c r="A1501" s="85"/>
    </row>
    <row r="1502" spans="1:1" x14ac:dyDescent="0.2">
      <c r="A1502" s="85"/>
    </row>
    <row r="1503" spans="1:1" x14ac:dyDescent="0.2">
      <c r="A1503" s="85"/>
    </row>
    <row r="1504" spans="1:1" x14ac:dyDescent="0.2">
      <c r="A1504" s="85"/>
    </row>
    <row r="1505" spans="1:1" x14ac:dyDescent="0.2">
      <c r="A1505" s="85"/>
    </row>
    <row r="1506" spans="1:1" x14ac:dyDescent="0.2">
      <c r="A1506" s="85"/>
    </row>
    <row r="1507" spans="1:1" x14ac:dyDescent="0.2">
      <c r="A1507" s="85"/>
    </row>
    <row r="1508" spans="1:1" x14ac:dyDescent="0.2">
      <c r="A1508" s="85"/>
    </row>
    <row r="1509" spans="1:1" x14ac:dyDescent="0.2">
      <c r="A1509" s="85"/>
    </row>
    <row r="1510" spans="1:1" x14ac:dyDescent="0.2">
      <c r="A1510" s="85"/>
    </row>
    <row r="1511" spans="1:1" x14ac:dyDescent="0.2">
      <c r="A1511" s="85"/>
    </row>
    <row r="1512" spans="1:1" x14ac:dyDescent="0.2">
      <c r="A1512" s="85"/>
    </row>
    <row r="1513" spans="1:1" x14ac:dyDescent="0.2">
      <c r="A1513" s="85"/>
    </row>
    <row r="1514" spans="1:1" x14ac:dyDescent="0.2">
      <c r="A1514" s="85"/>
    </row>
    <row r="1515" spans="1:1" x14ac:dyDescent="0.2">
      <c r="A1515" s="85"/>
    </row>
    <row r="1516" spans="1:1" x14ac:dyDescent="0.2">
      <c r="A1516" s="85"/>
    </row>
    <row r="1517" spans="1:1" x14ac:dyDescent="0.2">
      <c r="A1517" s="85"/>
    </row>
    <row r="1518" spans="1:1" x14ac:dyDescent="0.2">
      <c r="A1518" s="85"/>
    </row>
    <row r="1519" spans="1:1" x14ac:dyDescent="0.2">
      <c r="A1519" s="85"/>
    </row>
    <row r="1520" spans="1:1" x14ac:dyDescent="0.2">
      <c r="A1520" s="85"/>
    </row>
    <row r="1521" spans="1:1" x14ac:dyDescent="0.2">
      <c r="A1521" s="85"/>
    </row>
    <row r="1522" spans="1:1" x14ac:dyDescent="0.2">
      <c r="A1522" s="85"/>
    </row>
    <row r="1523" spans="1:1" x14ac:dyDescent="0.2">
      <c r="A1523" s="85"/>
    </row>
    <row r="1524" spans="1:1" x14ac:dyDescent="0.2">
      <c r="A1524" s="85"/>
    </row>
    <row r="1525" spans="1:1" x14ac:dyDescent="0.2">
      <c r="A1525" s="85"/>
    </row>
    <row r="1526" spans="1:1" x14ac:dyDescent="0.2">
      <c r="A1526" s="85"/>
    </row>
    <row r="1527" spans="1:1" x14ac:dyDescent="0.2">
      <c r="A1527" s="85"/>
    </row>
    <row r="1528" spans="1:1" x14ac:dyDescent="0.2">
      <c r="A1528" s="85"/>
    </row>
    <row r="1529" spans="1:1" x14ac:dyDescent="0.2">
      <c r="A1529" s="85"/>
    </row>
    <row r="1530" spans="1:1" x14ac:dyDescent="0.2">
      <c r="A1530" s="85"/>
    </row>
    <row r="1531" spans="1:1" x14ac:dyDescent="0.2">
      <c r="A1531" s="85"/>
    </row>
    <row r="1532" spans="1:1" x14ac:dyDescent="0.2">
      <c r="A1532" s="85"/>
    </row>
    <row r="1533" spans="1:1" x14ac:dyDescent="0.2">
      <c r="A1533" s="85"/>
    </row>
    <row r="1534" spans="1:1" x14ac:dyDescent="0.2">
      <c r="A1534" s="85"/>
    </row>
    <row r="1535" spans="1:1" x14ac:dyDescent="0.2">
      <c r="A1535" s="85"/>
    </row>
    <row r="1536" spans="1:1" x14ac:dyDescent="0.2">
      <c r="A1536" s="85"/>
    </row>
    <row r="1537" spans="1:1" x14ac:dyDescent="0.2">
      <c r="A1537" s="85"/>
    </row>
    <row r="1538" spans="1:1" x14ac:dyDescent="0.2">
      <c r="A1538" s="85"/>
    </row>
    <row r="1539" spans="1:1" x14ac:dyDescent="0.2">
      <c r="A1539" s="85"/>
    </row>
    <row r="1540" spans="1:1" x14ac:dyDescent="0.2">
      <c r="A1540" s="85"/>
    </row>
    <row r="1541" spans="1:1" x14ac:dyDescent="0.2">
      <c r="A1541" s="85"/>
    </row>
    <row r="1542" spans="1:1" x14ac:dyDescent="0.2">
      <c r="A1542" s="85"/>
    </row>
    <row r="1543" spans="1:1" x14ac:dyDescent="0.2">
      <c r="A1543" s="85"/>
    </row>
    <row r="1544" spans="1:1" x14ac:dyDescent="0.2">
      <c r="A1544" s="85"/>
    </row>
    <row r="1545" spans="1:1" x14ac:dyDescent="0.2">
      <c r="A1545" s="85"/>
    </row>
    <row r="1546" spans="1:1" x14ac:dyDescent="0.2">
      <c r="A1546" s="85"/>
    </row>
    <row r="1547" spans="1:1" x14ac:dyDescent="0.2">
      <c r="A1547" s="85"/>
    </row>
    <row r="1548" spans="1:1" x14ac:dyDescent="0.2">
      <c r="A1548" s="85"/>
    </row>
    <row r="1549" spans="1:1" x14ac:dyDescent="0.2">
      <c r="A1549" s="85"/>
    </row>
    <row r="1550" spans="1:1" x14ac:dyDescent="0.2">
      <c r="A1550" s="85"/>
    </row>
    <row r="1551" spans="1:1" x14ac:dyDescent="0.2">
      <c r="A1551" s="85"/>
    </row>
    <row r="1552" spans="1:1" x14ac:dyDescent="0.2">
      <c r="A1552" s="85"/>
    </row>
    <row r="1553" spans="1:1" x14ac:dyDescent="0.2">
      <c r="A1553" s="85"/>
    </row>
    <row r="1554" spans="1:1" x14ac:dyDescent="0.2">
      <c r="A1554" s="85"/>
    </row>
    <row r="1555" spans="1:1" x14ac:dyDescent="0.2">
      <c r="A1555" s="85"/>
    </row>
    <row r="1556" spans="1:1" x14ac:dyDescent="0.2">
      <c r="A1556" s="85"/>
    </row>
    <row r="1557" spans="1:1" x14ac:dyDescent="0.2">
      <c r="A1557" s="85"/>
    </row>
    <row r="1558" spans="1:1" x14ac:dyDescent="0.2">
      <c r="A1558" s="85"/>
    </row>
    <row r="1559" spans="1:1" x14ac:dyDescent="0.2">
      <c r="A1559" s="85"/>
    </row>
    <row r="1560" spans="1:1" x14ac:dyDescent="0.2">
      <c r="A1560" s="85"/>
    </row>
    <row r="1561" spans="1:1" x14ac:dyDescent="0.2">
      <c r="A1561" s="85"/>
    </row>
    <row r="1562" spans="1:1" x14ac:dyDescent="0.2">
      <c r="A1562" s="85"/>
    </row>
    <row r="1563" spans="1:1" x14ac:dyDescent="0.2">
      <c r="A1563" s="85"/>
    </row>
    <row r="1564" spans="1:1" x14ac:dyDescent="0.2">
      <c r="A1564" s="85"/>
    </row>
    <row r="1565" spans="1:1" x14ac:dyDescent="0.2">
      <c r="A1565" s="85"/>
    </row>
    <row r="1566" spans="1:1" x14ac:dyDescent="0.2">
      <c r="A1566" s="85"/>
    </row>
    <row r="1567" spans="1:1" x14ac:dyDescent="0.2">
      <c r="A1567" s="85"/>
    </row>
    <row r="1568" spans="1:1" x14ac:dyDescent="0.2">
      <c r="A1568" s="85"/>
    </row>
    <row r="1569" spans="1:1" x14ac:dyDescent="0.2">
      <c r="A1569" s="85"/>
    </row>
    <row r="1570" spans="1:1" x14ac:dyDescent="0.2">
      <c r="A1570" s="85"/>
    </row>
    <row r="1571" spans="1:1" x14ac:dyDescent="0.2">
      <c r="A1571" s="85"/>
    </row>
    <row r="1572" spans="1:1" x14ac:dyDescent="0.2">
      <c r="A1572" s="85"/>
    </row>
    <row r="1573" spans="1:1" x14ac:dyDescent="0.2">
      <c r="A1573" s="85"/>
    </row>
    <row r="1574" spans="1:1" x14ac:dyDescent="0.2">
      <c r="A1574" s="85"/>
    </row>
    <row r="1575" spans="1:1" x14ac:dyDescent="0.2">
      <c r="A1575" s="85"/>
    </row>
    <row r="1576" spans="1:1" x14ac:dyDescent="0.2">
      <c r="A1576" s="85"/>
    </row>
    <row r="1577" spans="1:1" x14ac:dyDescent="0.2">
      <c r="A1577" s="85"/>
    </row>
    <row r="1578" spans="1:1" x14ac:dyDescent="0.2">
      <c r="A1578" s="85"/>
    </row>
    <row r="1579" spans="1:1" x14ac:dyDescent="0.2">
      <c r="A1579" s="85"/>
    </row>
    <row r="1580" spans="1:1" x14ac:dyDescent="0.2">
      <c r="A1580" s="85"/>
    </row>
    <row r="1581" spans="1:1" x14ac:dyDescent="0.2">
      <c r="A1581" s="85"/>
    </row>
    <row r="1582" spans="1:1" x14ac:dyDescent="0.2">
      <c r="A1582" s="85"/>
    </row>
    <row r="1583" spans="1:1" x14ac:dyDescent="0.2">
      <c r="A1583" s="85"/>
    </row>
    <row r="1584" spans="1:1" x14ac:dyDescent="0.2">
      <c r="A1584" s="85"/>
    </row>
    <row r="1585" spans="1:1" x14ac:dyDescent="0.2">
      <c r="A1585" s="85"/>
    </row>
    <row r="1586" spans="1:1" x14ac:dyDescent="0.2">
      <c r="A1586" s="85"/>
    </row>
    <row r="1587" spans="1:1" x14ac:dyDescent="0.2">
      <c r="A1587" s="85"/>
    </row>
    <row r="1588" spans="1:1" x14ac:dyDescent="0.2">
      <c r="A1588" s="85"/>
    </row>
    <row r="1589" spans="1:1" x14ac:dyDescent="0.2">
      <c r="A1589" s="85"/>
    </row>
    <row r="1590" spans="1:1" x14ac:dyDescent="0.2">
      <c r="A1590" s="85"/>
    </row>
    <row r="1591" spans="1:1" x14ac:dyDescent="0.2">
      <c r="A1591" s="85"/>
    </row>
    <row r="1592" spans="1:1" x14ac:dyDescent="0.2">
      <c r="A1592" s="85"/>
    </row>
    <row r="1593" spans="1:1" x14ac:dyDescent="0.2">
      <c r="A1593" s="85"/>
    </row>
    <row r="1594" spans="1:1" x14ac:dyDescent="0.2">
      <c r="A1594" s="85"/>
    </row>
    <row r="1595" spans="1:1" x14ac:dyDescent="0.2">
      <c r="A1595" s="85"/>
    </row>
    <row r="1596" spans="1:1" x14ac:dyDescent="0.2">
      <c r="A1596" s="85"/>
    </row>
    <row r="1597" spans="1:1" x14ac:dyDescent="0.2">
      <c r="A1597" s="85"/>
    </row>
    <row r="1598" spans="1:1" x14ac:dyDescent="0.2">
      <c r="A1598" s="85"/>
    </row>
    <row r="1599" spans="1:1" x14ac:dyDescent="0.2">
      <c r="A1599" s="85"/>
    </row>
    <row r="1600" spans="1:1" x14ac:dyDescent="0.2">
      <c r="A1600" s="85"/>
    </row>
    <row r="1601" spans="1:1" x14ac:dyDescent="0.2">
      <c r="A1601" s="85"/>
    </row>
    <row r="1602" spans="1:1" x14ac:dyDescent="0.2">
      <c r="A1602" s="85"/>
    </row>
    <row r="1603" spans="1:1" x14ac:dyDescent="0.2">
      <c r="A1603" s="85"/>
    </row>
    <row r="1604" spans="1:1" x14ac:dyDescent="0.2">
      <c r="A1604" s="85"/>
    </row>
    <row r="1605" spans="1:1" x14ac:dyDescent="0.2">
      <c r="A1605" s="85"/>
    </row>
    <row r="1606" spans="1:1" x14ac:dyDescent="0.2">
      <c r="A1606" s="85"/>
    </row>
    <row r="1607" spans="1:1" x14ac:dyDescent="0.2">
      <c r="A1607" s="85"/>
    </row>
    <row r="1608" spans="1:1" x14ac:dyDescent="0.2">
      <c r="A1608" s="85"/>
    </row>
    <row r="1609" spans="1:1" x14ac:dyDescent="0.2">
      <c r="A1609" s="85"/>
    </row>
    <row r="1610" spans="1:1" x14ac:dyDescent="0.2">
      <c r="A1610" s="85"/>
    </row>
    <row r="1611" spans="1:1" x14ac:dyDescent="0.2">
      <c r="A1611" s="85"/>
    </row>
    <row r="1612" spans="1:1" x14ac:dyDescent="0.2">
      <c r="A1612" s="85"/>
    </row>
    <row r="1613" spans="1:1" x14ac:dyDescent="0.2">
      <c r="A1613" s="85"/>
    </row>
    <row r="1614" spans="1:1" x14ac:dyDescent="0.2">
      <c r="A1614" s="85"/>
    </row>
    <row r="1615" spans="1:1" x14ac:dyDescent="0.2">
      <c r="A1615" s="85"/>
    </row>
    <row r="1616" spans="1:1" x14ac:dyDescent="0.2">
      <c r="A1616" s="85"/>
    </row>
    <row r="1617" spans="1:1" x14ac:dyDescent="0.2">
      <c r="A1617" s="85"/>
    </row>
    <row r="1618" spans="1:1" x14ac:dyDescent="0.2">
      <c r="A1618" s="85"/>
    </row>
    <row r="1619" spans="1:1" x14ac:dyDescent="0.2">
      <c r="A1619" s="85"/>
    </row>
    <row r="1620" spans="1:1" x14ac:dyDescent="0.2">
      <c r="A1620" s="85"/>
    </row>
    <row r="1621" spans="1:1" x14ac:dyDescent="0.2">
      <c r="A1621" s="85"/>
    </row>
    <row r="1622" spans="1:1" x14ac:dyDescent="0.2">
      <c r="A1622" s="85"/>
    </row>
    <row r="1623" spans="1:1" x14ac:dyDescent="0.2">
      <c r="A1623" s="85"/>
    </row>
    <row r="1624" spans="1:1" x14ac:dyDescent="0.2">
      <c r="A1624" s="85"/>
    </row>
    <row r="1625" spans="1:1" x14ac:dyDescent="0.2">
      <c r="A1625" s="85"/>
    </row>
    <row r="1626" spans="1:1" x14ac:dyDescent="0.2">
      <c r="A1626" s="85"/>
    </row>
    <row r="1627" spans="1:1" x14ac:dyDescent="0.2">
      <c r="A1627" s="85"/>
    </row>
    <row r="1628" spans="1:1" x14ac:dyDescent="0.2">
      <c r="A1628" s="85"/>
    </row>
    <row r="1629" spans="1:1" x14ac:dyDescent="0.2">
      <c r="A1629" s="85"/>
    </row>
    <row r="1630" spans="1:1" x14ac:dyDescent="0.2">
      <c r="A1630" s="85"/>
    </row>
    <row r="1631" spans="1:1" x14ac:dyDescent="0.2">
      <c r="A1631" s="85"/>
    </row>
    <row r="1632" spans="1:1" x14ac:dyDescent="0.2">
      <c r="A1632" s="85"/>
    </row>
    <row r="1633" spans="1:1" x14ac:dyDescent="0.2">
      <c r="A1633" s="85"/>
    </row>
    <row r="1634" spans="1:1" x14ac:dyDescent="0.2">
      <c r="A1634" s="85"/>
    </row>
    <row r="1635" spans="1:1" x14ac:dyDescent="0.2">
      <c r="A1635" s="85"/>
    </row>
    <row r="1636" spans="1:1" x14ac:dyDescent="0.2">
      <c r="A1636" s="85"/>
    </row>
    <row r="1637" spans="1:1" x14ac:dyDescent="0.2">
      <c r="A1637" s="85"/>
    </row>
    <row r="1638" spans="1:1" x14ac:dyDescent="0.2">
      <c r="A1638" s="85"/>
    </row>
    <row r="1639" spans="1:1" x14ac:dyDescent="0.2">
      <c r="A1639" s="85"/>
    </row>
    <row r="1640" spans="1:1" x14ac:dyDescent="0.2">
      <c r="A1640" s="85"/>
    </row>
    <row r="1641" spans="1:1" x14ac:dyDescent="0.2">
      <c r="A1641" s="85"/>
    </row>
    <row r="1642" spans="1:1" x14ac:dyDescent="0.2">
      <c r="A1642" s="85"/>
    </row>
    <row r="1643" spans="1:1" x14ac:dyDescent="0.2">
      <c r="A1643" s="85"/>
    </row>
    <row r="1644" spans="1:1" x14ac:dyDescent="0.2">
      <c r="A1644" s="85"/>
    </row>
    <row r="1645" spans="1:1" x14ac:dyDescent="0.2">
      <c r="A1645" s="85"/>
    </row>
    <row r="1646" spans="1:1" x14ac:dyDescent="0.2">
      <c r="A1646" s="85"/>
    </row>
    <row r="1647" spans="1:1" x14ac:dyDescent="0.2">
      <c r="A1647" s="85"/>
    </row>
    <row r="1648" spans="1:1" x14ac:dyDescent="0.2">
      <c r="A1648" s="85"/>
    </row>
    <row r="1649" spans="1:1" x14ac:dyDescent="0.2">
      <c r="A1649" s="85"/>
    </row>
    <row r="1650" spans="1:1" x14ac:dyDescent="0.2">
      <c r="A1650" s="85"/>
    </row>
    <row r="1651" spans="1:1" x14ac:dyDescent="0.2">
      <c r="A1651" s="85"/>
    </row>
    <row r="1652" spans="1:1" x14ac:dyDescent="0.2">
      <c r="A1652" s="85"/>
    </row>
    <row r="1653" spans="1:1" x14ac:dyDescent="0.2">
      <c r="A1653" s="85"/>
    </row>
    <row r="1654" spans="1:1" x14ac:dyDescent="0.2">
      <c r="A1654" s="85"/>
    </row>
    <row r="1655" spans="1:1" x14ac:dyDescent="0.2">
      <c r="A1655" s="85"/>
    </row>
    <row r="1656" spans="1:1" x14ac:dyDescent="0.2">
      <c r="A1656" s="85"/>
    </row>
    <row r="1657" spans="1:1" x14ac:dyDescent="0.2">
      <c r="A1657" s="85"/>
    </row>
    <row r="1658" spans="1:1" x14ac:dyDescent="0.2">
      <c r="A1658" s="85"/>
    </row>
    <row r="1659" spans="1:1" x14ac:dyDescent="0.2">
      <c r="A1659" s="85"/>
    </row>
    <row r="1660" spans="1:1" x14ac:dyDescent="0.2">
      <c r="A1660" s="85"/>
    </row>
    <row r="1661" spans="1:1" x14ac:dyDescent="0.2">
      <c r="A1661" s="85"/>
    </row>
    <row r="1662" spans="1:1" x14ac:dyDescent="0.2">
      <c r="A1662" s="85"/>
    </row>
    <row r="1663" spans="1:1" x14ac:dyDescent="0.2">
      <c r="A1663" s="85"/>
    </row>
    <row r="1664" spans="1:1" x14ac:dyDescent="0.2">
      <c r="A1664" s="85"/>
    </row>
    <row r="1665" spans="1:1" x14ac:dyDescent="0.2">
      <c r="A1665" s="85"/>
    </row>
    <row r="1666" spans="1:1" x14ac:dyDescent="0.2">
      <c r="A1666" s="85"/>
    </row>
    <row r="1667" spans="1:1" x14ac:dyDescent="0.2">
      <c r="A1667" s="85"/>
    </row>
    <row r="1668" spans="1:1" x14ac:dyDescent="0.2">
      <c r="A1668" s="85"/>
    </row>
    <row r="1669" spans="1:1" x14ac:dyDescent="0.2">
      <c r="A1669" s="85"/>
    </row>
    <row r="1670" spans="1:1" x14ac:dyDescent="0.2">
      <c r="A1670" s="85"/>
    </row>
    <row r="1671" spans="1:1" x14ac:dyDescent="0.2">
      <c r="A1671" s="85"/>
    </row>
    <row r="1672" spans="1:1" x14ac:dyDescent="0.2">
      <c r="A1672" s="85"/>
    </row>
    <row r="1673" spans="1:1" x14ac:dyDescent="0.2">
      <c r="A1673" s="85"/>
    </row>
    <row r="1674" spans="1:1" x14ac:dyDescent="0.2">
      <c r="A1674" s="85"/>
    </row>
    <row r="1675" spans="1:1" x14ac:dyDescent="0.2">
      <c r="A1675" s="85"/>
    </row>
    <row r="1676" spans="1:1" x14ac:dyDescent="0.2">
      <c r="A1676" s="85"/>
    </row>
    <row r="1677" spans="1:1" x14ac:dyDescent="0.2">
      <c r="A1677" s="85"/>
    </row>
    <row r="1678" spans="1:1" x14ac:dyDescent="0.2">
      <c r="A1678" s="85"/>
    </row>
    <row r="1679" spans="1:1" x14ac:dyDescent="0.2">
      <c r="A1679" s="85"/>
    </row>
    <row r="1680" spans="1:1" x14ac:dyDescent="0.2">
      <c r="A1680" s="85"/>
    </row>
    <row r="1681" spans="1:1" x14ac:dyDescent="0.2">
      <c r="A1681" s="85"/>
    </row>
    <row r="1682" spans="1:1" x14ac:dyDescent="0.2">
      <c r="A1682" s="85"/>
    </row>
    <row r="1683" spans="1:1" x14ac:dyDescent="0.2">
      <c r="A1683" s="85"/>
    </row>
    <row r="1684" spans="1:1" x14ac:dyDescent="0.2">
      <c r="A1684" s="85"/>
    </row>
    <row r="1685" spans="1:1" x14ac:dyDescent="0.2">
      <c r="A1685" s="85"/>
    </row>
    <row r="1686" spans="1:1" x14ac:dyDescent="0.2">
      <c r="A1686" s="85"/>
    </row>
    <row r="1687" spans="1:1" x14ac:dyDescent="0.2">
      <c r="A1687" s="85"/>
    </row>
    <row r="1688" spans="1:1" x14ac:dyDescent="0.2">
      <c r="A1688" s="85"/>
    </row>
    <row r="1689" spans="1:1" x14ac:dyDescent="0.2">
      <c r="A1689" s="85"/>
    </row>
    <row r="1690" spans="1:1" x14ac:dyDescent="0.2">
      <c r="A1690" s="85"/>
    </row>
    <row r="1691" spans="1:1" x14ac:dyDescent="0.2">
      <c r="A1691" s="85"/>
    </row>
    <row r="1692" spans="1:1" x14ac:dyDescent="0.2">
      <c r="A1692" s="85"/>
    </row>
    <row r="1693" spans="1:1" x14ac:dyDescent="0.2">
      <c r="A1693" s="85"/>
    </row>
    <row r="1694" spans="1:1" x14ac:dyDescent="0.2">
      <c r="A1694" s="85"/>
    </row>
    <row r="1695" spans="1:1" x14ac:dyDescent="0.2">
      <c r="A1695" s="85"/>
    </row>
    <row r="1696" spans="1:1" x14ac:dyDescent="0.2">
      <c r="A1696" s="85"/>
    </row>
    <row r="1697" spans="1:1" x14ac:dyDescent="0.2">
      <c r="A1697" s="85"/>
    </row>
    <row r="1698" spans="1:1" x14ac:dyDescent="0.2">
      <c r="A1698" s="85"/>
    </row>
    <row r="1699" spans="1:1" x14ac:dyDescent="0.2">
      <c r="A1699" s="85"/>
    </row>
    <row r="1700" spans="1:1" x14ac:dyDescent="0.2">
      <c r="A1700" s="85"/>
    </row>
    <row r="1701" spans="1:1" x14ac:dyDescent="0.2">
      <c r="A1701" s="85"/>
    </row>
    <row r="1702" spans="1:1" x14ac:dyDescent="0.2">
      <c r="A1702" s="85"/>
    </row>
    <row r="1703" spans="1:1" x14ac:dyDescent="0.2">
      <c r="A1703" s="85"/>
    </row>
    <row r="1704" spans="1:1" x14ac:dyDescent="0.2">
      <c r="A1704" s="85"/>
    </row>
    <row r="1705" spans="1:1" x14ac:dyDescent="0.2">
      <c r="A1705" s="85"/>
    </row>
    <row r="1706" spans="1:1" x14ac:dyDescent="0.2">
      <c r="A1706" s="85"/>
    </row>
    <row r="1707" spans="1:1" x14ac:dyDescent="0.2">
      <c r="A1707" s="85"/>
    </row>
    <row r="1708" spans="1:1" x14ac:dyDescent="0.2">
      <c r="A1708" s="85"/>
    </row>
    <row r="1709" spans="1:1" x14ac:dyDescent="0.2">
      <c r="A1709" s="85"/>
    </row>
    <row r="1710" spans="1:1" x14ac:dyDescent="0.2">
      <c r="A1710" s="85"/>
    </row>
    <row r="1711" spans="1:1" x14ac:dyDescent="0.2">
      <c r="A1711" s="85"/>
    </row>
    <row r="1712" spans="1:1" x14ac:dyDescent="0.2">
      <c r="A1712" s="85"/>
    </row>
    <row r="1713" spans="1:1" x14ac:dyDescent="0.2">
      <c r="A1713" s="85"/>
    </row>
    <row r="1714" spans="1:1" x14ac:dyDescent="0.2">
      <c r="A1714" s="85"/>
    </row>
    <row r="1715" spans="1:1" x14ac:dyDescent="0.2">
      <c r="A1715" s="85"/>
    </row>
    <row r="1716" spans="1:1" x14ac:dyDescent="0.2">
      <c r="A1716" s="85"/>
    </row>
    <row r="1717" spans="1:1" x14ac:dyDescent="0.2">
      <c r="A1717" s="85"/>
    </row>
    <row r="1718" spans="1:1" x14ac:dyDescent="0.2">
      <c r="A1718" s="85"/>
    </row>
    <row r="1719" spans="1:1" x14ac:dyDescent="0.2">
      <c r="A1719" s="85"/>
    </row>
    <row r="1720" spans="1:1" x14ac:dyDescent="0.2">
      <c r="A1720" s="85"/>
    </row>
    <row r="1721" spans="1:1" x14ac:dyDescent="0.2">
      <c r="A1721" s="85"/>
    </row>
    <row r="1722" spans="1:1" x14ac:dyDescent="0.2">
      <c r="A1722" s="85"/>
    </row>
    <row r="1723" spans="1:1" x14ac:dyDescent="0.2">
      <c r="A1723" s="85"/>
    </row>
    <row r="1724" spans="1:1" x14ac:dyDescent="0.2">
      <c r="A1724" s="85"/>
    </row>
    <row r="1725" spans="1:1" x14ac:dyDescent="0.2">
      <c r="A1725" s="85"/>
    </row>
    <row r="1726" spans="1:1" x14ac:dyDescent="0.2">
      <c r="A1726" s="85"/>
    </row>
    <row r="1727" spans="1:1" x14ac:dyDescent="0.2">
      <c r="A1727" s="85"/>
    </row>
    <row r="1728" spans="1:1" x14ac:dyDescent="0.2">
      <c r="A1728" s="85"/>
    </row>
    <row r="1729" spans="1:1" x14ac:dyDescent="0.2">
      <c r="A1729" s="85"/>
    </row>
    <row r="1730" spans="1:1" x14ac:dyDescent="0.2">
      <c r="A1730" s="85"/>
    </row>
    <row r="1731" spans="1:1" x14ac:dyDescent="0.2">
      <c r="A1731" s="85"/>
    </row>
    <row r="1732" spans="1:1" x14ac:dyDescent="0.2">
      <c r="A1732" s="85"/>
    </row>
    <row r="1733" spans="1:1" x14ac:dyDescent="0.2">
      <c r="A1733" s="85"/>
    </row>
    <row r="1734" spans="1:1" x14ac:dyDescent="0.2">
      <c r="A1734" s="85"/>
    </row>
    <row r="1735" spans="1:1" x14ac:dyDescent="0.2">
      <c r="A1735" s="85"/>
    </row>
    <row r="1736" spans="1:1" x14ac:dyDescent="0.2">
      <c r="A1736" s="85"/>
    </row>
    <row r="1737" spans="1:1" x14ac:dyDescent="0.2">
      <c r="A1737" s="85"/>
    </row>
    <row r="1738" spans="1:1" x14ac:dyDescent="0.2">
      <c r="A1738" s="85"/>
    </row>
    <row r="1739" spans="1:1" x14ac:dyDescent="0.2">
      <c r="A1739" s="85"/>
    </row>
    <row r="1740" spans="1:1" x14ac:dyDescent="0.2">
      <c r="A1740" s="85"/>
    </row>
    <row r="1741" spans="1:1" x14ac:dyDescent="0.2">
      <c r="A1741" s="85"/>
    </row>
    <row r="1742" spans="1:1" x14ac:dyDescent="0.2">
      <c r="A1742" s="85"/>
    </row>
    <row r="1743" spans="1:1" x14ac:dyDescent="0.2">
      <c r="A1743" s="85"/>
    </row>
    <row r="1744" spans="1:1" x14ac:dyDescent="0.2">
      <c r="A1744" s="85"/>
    </row>
    <row r="1745" spans="1:1" x14ac:dyDescent="0.2">
      <c r="A1745" s="85"/>
    </row>
    <row r="1746" spans="1:1" x14ac:dyDescent="0.2">
      <c r="A1746" s="85"/>
    </row>
    <row r="1747" spans="1:1" x14ac:dyDescent="0.2">
      <c r="A1747" s="85"/>
    </row>
    <row r="1748" spans="1:1" x14ac:dyDescent="0.2">
      <c r="A1748" s="85"/>
    </row>
    <row r="1749" spans="1:1" x14ac:dyDescent="0.2">
      <c r="A1749" s="85"/>
    </row>
    <row r="1750" spans="1:1" x14ac:dyDescent="0.2">
      <c r="A1750" s="85"/>
    </row>
    <row r="1751" spans="1:1" x14ac:dyDescent="0.2">
      <c r="A1751" s="85"/>
    </row>
    <row r="1752" spans="1:1" x14ac:dyDescent="0.2">
      <c r="A1752" s="85"/>
    </row>
    <row r="1753" spans="1:1" x14ac:dyDescent="0.2">
      <c r="A1753" s="85"/>
    </row>
    <row r="1754" spans="1:1" x14ac:dyDescent="0.2">
      <c r="A1754" s="85"/>
    </row>
    <row r="1755" spans="1:1" x14ac:dyDescent="0.2">
      <c r="A1755" s="85"/>
    </row>
    <row r="1756" spans="1:1" x14ac:dyDescent="0.2">
      <c r="A1756" s="85"/>
    </row>
    <row r="1757" spans="1:1" x14ac:dyDescent="0.2">
      <c r="A1757" s="85"/>
    </row>
    <row r="1758" spans="1:1" x14ac:dyDescent="0.2">
      <c r="A1758" s="85"/>
    </row>
    <row r="1759" spans="1:1" x14ac:dyDescent="0.2">
      <c r="A1759" s="85"/>
    </row>
    <row r="1760" spans="1:1" x14ac:dyDescent="0.2">
      <c r="A1760" s="85"/>
    </row>
    <row r="1761" spans="1:1" x14ac:dyDescent="0.2">
      <c r="A1761" s="85"/>
    </row>
    <row r="1762" spans="1:1" x14ac:dyDescent="0.2">
      <c r="A1762" s="85"/>
    </row>
    <row r="1763" spans="1:1" x14ac:dyDescent="0.2">
      <c r="A1763" s="85"/>
    </row>
    <row r="1764" spans="1:1" x14ac:dyDescent="0.2">
      <c r="A1764" s="85"/>
    </row>
    <row r="1765" spans="1:1" x14ac:dyDescent="0.2">
      <c r="A1765" s="85"/>
    </row>
    <row r="1766" spans="1:1" x14ac:dyDescent="0.2">
      <c r="A1766" s="85"/>
    </row>
    <row r="1767" spans="1:1" x14ac:dyDescent="0.2">
      <c r="A1767" s="85"/>
    </row>
    <row r="1768" spans="1:1" x14ac:dyDescent="0.2">
      <c r="A1768" s="85"/>
    </row>
    <row r="1769" spans="1:1" x14ac:dyDescent="0.2">
      <c r="A1769" s="85"/>
    </row>
    <row r="1770" spans="1:1" x14ac:dyDescent="0.2">
      <c r="A1770" s="85"/>
    </row>
    <row r="1771" spans="1:1" x14ac:dyDescent="0.2">
      <c r="A1771" s="85"/>
    </row>
    <row r="1772" spans="1:1" x14ac:dyDescent="0.2">
      <c r="A1772" s="85"/>
    </row>
    <row r="1773" spans="1:1" x14ac:dyDescent="0.2">
      <c r="A1773" s="85"/>
    </row>
    <row r="1774" spans="1:1" x14ac:dyDescent="0.2">
      <c r="A1774" s="85"/>
    </row>
    <row r="1775" spans="1:1" x14ac:dyDescent="0.2">
      <c r="A1775" s="85"/>
    </row>
    <row r="1776" spans="1:1" x14ac:dyDescent="0.2">
      <c r="A1776" s="85"/>
    </row>
    <row r="1777" spans="1:1" x14ac:dyDescent="0.2">
      <c r="A1777" s="85"/>
    </row>
    <row r="1778" spans="1:1" x14ac:dyDescent="0.2">
      <c r="A1778" s="85"/>
    </row>
    <row r="1779" spans="1:1" x14ac:dyDescent="0.2">
      <c r="A1779" s="85"/>
    </row>
    <row r="1780" spans="1:1" x14ac:dyDescent="0.2">
      <c r="A1780" s="85"/>
    </row>
    <row r="1781" spans="1:1" x14ac:dyDescent="0.2">
      <c r="A1781" s="85"/>
    </row>
    <row r="1782" spans="1:1" x14ac:dyDescent="0.2">
      <c r="A1782" s="85"/>
    </row>
    <row r="1783" spans="1:1" x14ac:dyDescent="0.2">
      <c r="A1783" s="85"/>
    </row>
    <row r="1784" spans="1:1" x14ac:dyDescent="0.2">
      <c r="A1784" s="85"/>
    </row>
    <row r="1785" spans="1:1" x14ac:dyDescent="0.2">
      <c r="A1785" s="85"/>
    </row>
    <row r="1786" spans="1:1" x14ac:dyDescent="0.2">
      <c r="A1786" s="85"/>
    </row>
    <row r="1787" spans="1:1" x14ac:dyDescent="0.2">
      <c r="A1787" s="85"/>
    </row>
    <row r="1788" spans="1:1" x14ac:dyDescent="0.2">
      <c r="A1788" s="85"/>
    </row>
    <row r="1789" spans="1:1" x14ac:dyDescent="0.2">
      <c r="A1789" s="85"/>
    </row>
    <row r="1790" spans="1:1" x14ac:dyDescent="0.2">
      <c r="A1790" s="85"/>
    </row>
    <row r="1791" spans="1:1" x14ac:dyDescent="0.2">
      <c r="A1791" s="85"/>
    </row>
    <row r="1792" spans="1:1" x14ac:dyDescent="0.2">
      <c r="A1792" s="85"/>
    </row>
    <row r="1793" spans="1:1" x14ac:dyDescent="0.2">
      <c r="A1793" s="85"/>
    </row>
    <row r="1794" spans="1:1" x14ac:dyDescent="0.2">
      <c r="A1794" s="85"/>
    </row>
    <row r="1795" spans="1:1" x14ac:dyDescent="0.2">
      <c r="A1795" s="85"/>
    </row>
    <row r="1796" spans="1:1" x14ac:dyDescent="0.2">
      <c r="A1796" s="85"/>
    </row>
    <row r="1797" spans="1:1" x14ac:dyDescent="0.2">
      <c r="A1797" s="85"/>
    </row>
    <row r="1798" spans="1:1" x14ac:dyDescent="0.2">
      <c r="A1798" s="85"/>
    </row>
    <row r="1799" spans="1:1" x14ac:dyDescent="0.2">
      <c r="A1799" s="85"/>
    </row>
    <row r="1800" spans="1:1" x14ac:dyDescent="0.2">
      <c r="A1800" s="85"/>
    </row>
    <row r="1801" spans="1:1" x14ac:dyDescent="0.2">
      <c r="A1801" s="85"/>
    </row>
    <row r="1802" spans="1:1" x14ac:dyDescent="0.2">
      <c r="A1802" s="85"/>
    </row>
    <row r="1803" spans="1:1" x14ac:dyDescent="0.2">
      <c r="A1803" s="85"/>
    </row>
    <row r="1804" spans="1:1" x14ac:dyDescent="0.2">
      <c r="A1804" s="85"/>
    </row>
    <row r="1805" spans="1:1" x14ac:dyDescent="0.2">
      <c r="A1805" s="85"/>
    </row>
    <row r="1806" spans="1:1" x14ac:dyDescent="0.2">
      <c r="A1806" s="85"/>
    </row>
    <row r="1807" spans="1:1" x14ac:dyDescent="0.2">
      <c r="A1807" s="85"/>
    </row>
    <row r="1808" spans="1:1" x14ac:dyDescent="0.2">
      <c r="A1808" s="85"/>
    </row>
    <row r="1809" spans="1:1" x14ac:dyDescent="0.2">
      <c r="A1809" s="85"/>
    </row>
    <row r="1810" spans="1:1" x14ac:dyDescent="0.2">
      <c r="A1810" s="85"/>
    </row>
    <row r="1811" spans="1:1" x14ac:dyDescent="0.2">
      <c r="A1811" s="85"/>
    </row>
    <row r="1812" spans="1:1" x14ac:dyDescent="0.2">
      <c r="A1812" s="85"/>
    </row>
    <row r="1813" spans="1:1" x14ac:dyDescent="0.2">
      <c r="A1813" s="85"/>
    </row>
    <row r="1814" spans="1:1" x14ac:dyDescent="0.2">
      <c r="A1814" s="85"/>
    </row>
    <row r="1815" spans="1:1" x14ac:dyDescent="0.2">
      <c r="A1815" s="85"/>
    </row>
    <row r="1816" spans="1:1" x14ac:dyDescent="0.2">
      <c r="A1816" s="85"/>
    </row>
    <row r="1817" spans="1:1" x14ac:dyDescent="0.2">
      <c r="A1817" s="85"/>
    </row>
    <row r="1818" spans="1:1" x14ac:dyDescent="0.2">
      <c r="A1818" s="85"/>
    </row>
    <row r="1819" spans="1:1" x14ac:dyDescent="0.2">
      <c r="A1819" s="85"/>
    </row>
    <row r="1820" spans="1:1" x14ac:dyDescent="0.2">
      <c r="A1820" s="85"/>
    </row>
    <row r="1821" spans="1:1" x14ac:dyDescent="0.2">
      <c r="A1821" s="85"/>
    </row>
    <row r="1822" spans="1:1" x14ac:dyDescent="0.2">
      <c r="A1822" s="85"/>
    </row>
    <row r="1823" spans="1:1" x14ac:dyDescent="0.2">
      <c r="A1823" s="85"/>
    </row>
    <row r="1824" spans="1:1" x14ac:dyDescent="0.2">
      <c r="A1824" s="85"/>
    </row>
    <row r="1825" spans="1:1" x14ac:dyDescent="0.2">
      <c r="A1825" s="85"/>
    </row>
    <row r="1826" spans="1:1" x14ac:dyDescent="0.2">
      <c r="A1826" s="85"/>
    </row>
    <row r="1827" spans="1:1" x14ac:dyDescent="0.2">
      <c r="A1827" s="85"/>
    </row>
    <row r="1828" spans="1:1" x14ac:dyDescent="0.2">
      <c r="A1828" s="85"/>
    </row>
    <row r="1829" spans="1:1" x14ac:dyDescent="0.2">
      <c r="A1829" s="85"/>
    </row>
    <row r="1830" spans="1:1" x14ac:dyDescent="0.2">
      <c r="A1830" s="85"/>
    </row>
    <row r="1831" spans="1:1" x14ac:dyDescent="0.2">
      <c r="A1831" s="85"/>
    </row>
    <row r="1832" spans="1:1" x14ac:dyDescent="0.2">
      <c r="A1832" s="85"/>
    </row>
    <row r="1833" spans="1:1" x14ac:dyDescent="0.2">
      <c r="A1833" s="85"/>
    </row>
    <row r="1834" spans="1:1" x14ac:dyDescent="0.2">
      <c r="A1834" s="85"/>
    </row>
    <row r="1835" spans="1:1" x14ac:dyDescent="0.2">
      <c r="A1835" s="85"/>
    </row>
    <row r="1836" spans="1:1" x14ac:dyDescent="0.2">
      <c r="A1836" s="85"/>
    </row>
    <row r="1837" spans="1:1" x14ac:dyDescent="0.2">
      <c r="A1837" s="85"/>
    </row>
    <row r="1838" spans="1:1" x14ac:dyDescent="0.2">
      <c r="A1838" s="85"/>
    </row>
    <row r="1839" spans="1:1" x14ac:dyDescent="0.2">
      <c r="A1839" s="85"/>
    </row>
    <row r="1840" spans="1:1" x14ac:dyDescent="0.2">
      <c r="A1840" s="85"/>
    </row>
    <row r="1841" spans="1:1" x14ac:dyDescent="0.2">
      <c r="A1841" s="85"/>
    </row>
    <row r="1842" spans="1:1" x14ac:dyDescent="0.2">
      <c r="A1842" s="85"/>
    </row>
    <row r="1843" spans="1:1" x14ac:dyDescent="0.2">
      <c r="A1843" s="85"/>
    </row>
    <row r="1844" spans="1:1" x14ac:dyDescent="0.2">
      <c r="A1844" s="85"/>
    </row>
    <row r="1845" spans="1:1" x14ac:dyDescent="0.2">
      <c r="A1845" s="85"/>
    </row>
    <row r="1846" spans="1:1" x14ac:dyDescent="0.2">
      <c r="A1846" s="85"/>
    </row>
    <row r="1847" spans="1:1" x14ac:dyDescent="0.2">
      <c r="A1847" s="85"/>
    </row>
    <row r="1848" spans="1:1" x14ac:dyDescent="0.2">
      <c r="A1848" s="85"/>
    </row>
    <row r="1849" spans="1:1" x14ac:dyDescent="0.2">
      <c r="A1849" s="85"/>
    </row>
    <row r="1850" spans="1:1" x14ac:dyDescent="0.2">
      <c r="A1850" s="85"/>
    </row>
    <row r="1851" spans="1:1" x14ac:dyDescent="0.2">
      <c r="A1851" s="85"/>
    </row>
    <row r="1852" spans="1:1" x14ac:dyDescent="0.2">
      <c r="A1852" s="85"/>
    </row>
    <row r="1853" spans="1:1" x14ac:dyDescent="0.2">
      <c r="A1853" s="85"/>
    </row>
    <row r="1854" spans="1:1" x14ac:dyDescent="0.2">
      <c r="A1854" s="85"/>
    </row>
    <row r="1855" spans="1:1" x14ac:dyDescent="0.2">
      <c r="A1855" s="85"/>
    </row>
    <row r="1856" spans="1:1" x14ac:dyDescent="0.2">
      <c r="A1856" s="85"/>
    </row>
    <row r="1857" spans="1:1" x14ac:dyDescent="0.2">
      <c r="A1857" s="85"/>
    </row>
    <row r="1858" spans="1:1" x14ac:dyDescent="0.2">
      <c r="A1858" s="85"/>
    </row>
    <row r="1859" spans="1:1" x14ac:dyDescent="0.2">
      <c r="A1859" s="85"/>
    </row>
    <row r="1860" spans="1:1" x14ac:dyDescent="0.2">
      <c r="A1860" s="85"/>
    </row>
    <row r="1861" spans="1:1" x14ac:dyDescent="0.2">
      <c r="A1861" s="85"/>
    </row>
    <row r="1862" spans="1:1" x14ac:dyDescent="0.2">
      <c r="A1862" s="85"/>
    </row>
    <row r="1863" spans="1:1" x14ac:dyDescent="0.2">
      <c r="A1863" s="85"/>
    </row>
    <row r="1864" spans="1:1" x14ac:dyDescent="0.2">
      <c r="A1864" s="85"/>
    </row>
    <row r="1865" spans="1:1" x14ac:dyDescent="0.2">
      <c r="A1865" s="85"/>
    </row>
    <row r="1866" spans="1:1" x14ac:dyDescent="0.2">
      <c r="A1866" s="85"/>
    </row>
    <row r="1867" spans="1:1" x14ac:dyDescent="0.2">
      <c r="A1867" s="85"/>
    </row>
    <row r="1868" spans="1:1" x14ac:dyDescent="0.2">
      <c r="A1868" s="85"/>
    </row>
    <row r="1869" spans="1:1" x14ac:dyDescent="0.2">
      <c r="A1869" s="85"/>
    </row>
    <row r="1870" spans="1:1" x14ac:dyDescent="0.2">
      <c r="A1870" s="85"/>
    </row>
    <row r="1871" spans="1:1" x14ac:dyDescent="0.2">
      <c r="A1871" s="85"/>
    </row>
    <row r="1872" spans="1:1" x14ac:dyDescent="0.2">
      <c r="A1872" s="85"/>
    </row>
    <row r="1873" spans="1:1" x14ac:dyDescent="0.2">
      <c r="A1873" s="85"/>
    </row>
    <row r="1874" spans="1:1" x14ac:dyDescent="0.2">
      <c r="A1874" s="85"/>
    </row>
    <row r="1875" spans="1:1" x14ac:dyDescent="0.2">
      <c r="A1875" s="85"/>
    </row>
    <row r="1876" spans="1:1" x14ac:dyDescent="0.2">
      <c r="A1876" s="85"/>
    </row>
    <row r="1877" spans="1:1" x14ac:dyDescent="0.2">
      <c r="A1877" s="85"/>
    </row>
    <row r="1878" spans="1:1" x14ac:dyDescent="0.2">
      <c r="A1878" s="85"/>
    </row>
    <row r="1879" spans="1:1" x14ac:dyDescent="0.2">
      <c r="A1879" s="85"/>
    </row>
    <row r="1880" spans="1:1" x14ac:dyDescent="0.2">
      <c r="A1880" s="85"/>
    </row>
    <row r="1881" spans="1:1" x14ac:dyDescent="0.2">
      <c r="A1881" s="85"/>
    </row>
    <row r="1882" spans="1:1" x14ac:dyDescent="0.2">
      <c r="A1882" s="85"/>
    </row>
    <row r="1883" spans="1:1" x14ac:dyDescent="0.2">
      <c r="A1883" s="85"/>
    </row>
    <row r="1884" spans="1:1" x14ac:dyDescent="0.2">
      <c r="A1884" s="85"/>
    </row>
    <row r="1885" spans="1:1" x14ac:dyDescent="0.2">
      <c r="A1885" s="85"/>
    </row>
    <row r="1886" spans="1:1" x14ac:dyDescent="0.2">
      <c r="A1886" s="85"/>
    </row>
    <row r="1887" spans="1:1" x14ac:dyDescent="0.2">
      <c r="A1887" s="85"/>
    </row>
    <row r="1888" spans="1:1" x14ac:dyDescent="0.2">
      <c r="A1888" s="85"/>
    </row>
    <row r="1889" spans="1:1" x14ac:dyDescent="0.2">
      <c r="A1889" s="85"/>
    </row>
    <row r="1890" spans="1:1" x14ac:dyDescent="0.2">
      <c r="A1890" s="85"/>
    </row>
    <row r="1891" spans="1:1" x14ac:dyDescent="0.2">
      <c r="A1891" s="85"/>
    </row>
    <row r="1892" spans="1:1" x14ac:dyDescent="0.2">
      <c r="A1892" s="85"/>
    </row>
    <row r="1893" spans="1:1" x14ac:dyDescent="0.2">
      <c r="A1893" s="85"/>
    </row>
    <row r="1894" spans="1:1" x14ac:dyDescent="0.2">
      <c r="A1894" s="85"/>
    </row>
    <row r="1895" spans="1:1" x14ac:dyDescent="0.2">
      <c r="A1895" s="85"/>
    </row>
    <row r="1896" spans="1:1" x14ac:dyDescent="0.2">
      <c r="A1896" s="85"/>
    </row>
    <row r="1897" spans="1:1" x14ac:dyDescent="0.2">
      <c r="A1897" s="85"/>
    </row>
    <row r="1898" spans="1:1" x14ac:dyDescent="0.2">
      <c r="A1898" s="85"/>
    </row>
    <row r="1899" spans="1:1" x14ac:dyDescent="0.2">
      <c r="A1899" s="85"/>
    </row>
    <row r="1900" spans="1:1" x14ac:dyDescent="0.2">
      <c r="A1900" s="85"/>
    </row>
    <row r="1901" spans="1:1" x14ac:dyDescent="0.2">
      <c r="A1901" s="85"/>
    </row>
    <row r="1902" spans="1:1" x14ac:dyDescent="0.2">
      <c r="A1902" s="85"/>
    </row>
    <row r="1903" spans="1:1" x14ac:dyDescent="0.2">
      <c r="A1903" s="85"/>
    </row>
    <row r="1904" spans="1:1" x14ac:dyDescent="0.2">
      <c r="A1904" s="85"/>
    </row>
    <row r="1905" spans="1:1" x14ac:dyDescent="0.2">
      <c r="A1905" s="85"/>
    </row>
    <row r="1906" spans="1:1" x14ac:dyDescent="0.2">
      <c r="A1906" s="85"/>
    </row>
    <row r="1907" spans="1:1" x14ac:dyDescent="0.2">
      <c r="A1907" s="85"/>
    </row>
    <row r="1908" spans="1:1" x14ac:dyDescent="0.2">
      <c r="A1908" s="85"/>
    </row>
    <row r="1909" spans="1:1" x14ac:dyDescent="0.2">
      <c r="A1909" s="85"/>
    </row>
    <row r="1910" spans="1:1" x14ac:dyDescent="0.2">
      <c r="A1910" s="85"/>
    </row>
    <row r="1911" spans="1:1" x14ac:dyDescent="0.2">
      <c r="A1911" s="85"/>
    </row>
    <row r="1912" spans="1:1" x14ac:dyDescent="0.2">
      <c r="A1912" s="85"/>
    </row>
    <row r="1913" spans="1:1" x14ac:dyDescent="0.2">
      <c r="A1913" s="85"/>
    </row>
    <row r="1914" spans="1:1" x14ac:dyDescent="0.2">
      <c r="A1914" s="85"/>
    </row>
    <row r="1915" spans="1:1" x14ac:dyDescent="0.2">
      <c r="A1915" s="85"/>
    </row>
    <row r="1916" spans="1:1" x14ac:dyDescent="0.2">
      <c r="A1916" s="85"/>
    </row>
    <row r="1917" spans="1:1" x14ac:dyDescent="0.2">
      <c r="A1917" s="85"/>
    </row>
    <row r="1918" spans="1:1" x14ac:dyDescent="0.2">
      <c r="A1918" s="85"/>
    </row>
    <row r="1919" spans="1:1" x14ac:dyDescent="0.2">
      <c r="A1919" s="85"/>
    </row>
    <row r="1920" spans="1:1" x14ac:dyDescent="0.2">
      <c r="A1920" s="85"/>
    </row>
    <row r="1921" spans="1:1" x14ac:dyDescent="0.2">
      <c r="A1921" s="85"/>
    </row>
    <row r="1922" spans="1:1" x14ac:dyDescent="0.2">
      <c r="A1922" s="85"/>
    </row>
    <row r="1923" spans="1:1" x14ac:dyDescent="0.2">
      <c r="A1923" s="85"/>
    </row>
    <row r="1924" spans="1:1" x14ac:dyDescent="0.2">
      <c r="A1924" s="85"/>
    </row>
    <row r="1925" spans="1:1" x14ac:dyDescent="0.2">
      <c r="A1925" s="85"/>
    </row>
    <row r="1926" spans="1:1" x14ac:dyDescent="0.2">
      <c r="A1926" s="85"/>
    </row>
    <row r="1927" spans="1:1" x14ac:dyDescent="0.2">
      <c r="A1927" s="85"/>
    </row>
    <row r="1928" spans="1:1" x14ac:dyDescent="0.2">
      <c r="A1928" s="85"/>
    </row>
    <row r="1929" spans="1:1" x14ac:dyDescent="0.2">
      <c r="A1929" s="85"/>
    </row>
    <row r="1930" spans="1:1" x14ac:dyDescent="0.2">
      <c r="A1930" s="85"/>
    </row>
    <row r="1931" spans="1:1" x14ac:dyDescent="0.2">
      <c r="A1931" s="85"/>
    </row>
    <row r="1932" spans="1:1" x14ac:dyDescent="0.2">
      <c r="A1932" s="85"/>
    </row>
    <row r="1933" spans="1:1" x14ac:dyDescent="0.2">
      <c r="A1933" s="85"/>
    </row>
    <row r="1934" spans="1:1" x14ac:dyDescent="0.2">
      <c r="A1934" s="85"/>
    </row>
    <row r="1935" spans="1:1" x14ac:dyDescent="0.2">
      <c r="A1935" s="85"/>
    </row>
    <row r="1936" spans="1:1" x14ac:dyDescent="0.2">
      <c r="A1936" s="85"/>
    </row>
    <row r="1937" spans="1:1" x14ac:dyDescent="0.2">
      <c r="A1937" s="85"/>
    </row>
    <row r="1938" spans="1:1" x14ac:dyDescent="0.2">
      <c r="A1938" s="85"/>
    </row>
    <row r="1939" spans="1:1" x14ac:dyDescent="0.2">
      <c r="A1939" s="85"/>
    </row>
    <row r="1940" spans="1:1" x14ac:dyDescent="0.2">
      <c r="A1940" s="85"/>
    </row>
    <row r="1941" spans="1:1" x14ac:dyDescent="0.2">
      <c r="A1941" s="85"/>
    </row>
    <row r="1942" spans="1:1" x14ac:dyDescent="0.2">
      <c r="A1942" s="85"/>
    </row>
    <row r="1943" spans="1:1" x14ac:dyDescent="0.2">
      <c r="A1943" s="85"/>
    </row>
    <row r="1944" spans="1:1" x14ac:dyDescent="0.2">
      <c r="A1944" s="85"/>
    </row>
    <row r="1945" spans="1:1" x14ac:dyDescent="0.2">
      <c r="A1945" s="85"/>
    </row>
    <row r="1946" spans="1:1" x14ac:dyDescent="0.2">
      <c r="A1946" s="85"/>
    </row>
    <row r="1947" spans="1:1" x14ac:dyDescent="0.2">
      <c r="A1947" s="85"/>
    </row>
    <row r="1948" spans="1:1" x14ac:dyDescent="0.2">
      <c r="A1948" s="85"/>
    </row>
    <row r="1949" spans="1:1" x14ac:dyDescent="0.2">
      <c r="A1949" s="85"/>
    </row>
    <row r="1950" spans="1:1" x14ac:dyDescent="0.2">
      <c r="A1950" s="85"/>
    </row>
    <row r="1951" spans="1:1" x14ac:dyDescent="0.2">
      <c r="A1951" s="85"/>
    </row>
    <row r="1952" spans="1:1" x14ac:dyDescent="0.2">
      <c r="A1952" s="85"/>
    </row>
    <row r="1953" spans="1:1" x14ac:dyDescent="0.2">
      <c r="A1953" s="85"/>
    </row>
    <row r="1954" spans="1:1" x14ac:dyDescent="0.2">
      <c r="A1954" s="85"/>
    </row>
    <row r="1955" spans="1:1" x14ac:dyDescent="0.2">
      <c r="A1955" s="85"/>
    </row>
    <row r="1956" spans="1:1" x14ac:dyDescent="0.2">
      <c r="A1956" s="85"/>
    </row>
    <row r="1957" spans="1:1" x14ac:dyDescent="0.2">
      <c r="A1957" s="85"/>
    </row>
    <row r="1958" spans="1:1" x14ac:dyDescent="0.2">
      <c r="A1958" s="85"/>
    </row>
    <row r="1959" spans="1:1" x14ac:dyDescent="0.2">
      <c r="A1959" s="85"/>
    </row>
    <row r="1960" spans="1:1" x14ac:dyDescent="0.2">
      <c r="A1960" s="85"/>
    </row>
    <row r="1961" spans="1:1" x14ac:dyDescent="0.2">
      <c r="A1961" s="85"/>
    </row>
    <row r="1962" spans="1:1" x14ac:dyDescent="0.2">
      <c r="A1962" s="85"/>
    </row>
    <row r="1963" spans="1:1" x14ac:dyDescent="0.2">
      <c r="A1963" s="85"/>
    </row>
    <row r="1964" spans="1:1" x14ac:dyDescent="0.2">
      <c r="A1964" s="85"/>
    </row>
    <row r="1965" spans="1:1" x14ac:dyDescent="0.2">
      <c r="A1965" s="85"/>
    </row>
    <row r="1966" spans="1:1" x14ac:dyDescent="0.2">
      <c r="A1966" s="85"/>
    </row>
    <row r="1967" spans="1:1" x14ac:dyDescent="0.2">
      <c r="A1967" s="85"/>
    </row>
    <row r="1968" spans="1:1" x14ac:dyDescent="0.2">
      <c r="A1968" s="85"/>
    </row>
    <row r="1969" spans="1:1" x14ac:dyDescent="0.2">
      <c r="A1969" s="85"/>
    </row>
    <row r="1970" spans="1:1" x14ac:dyDescent="0.2">
      <c r="A1970" s="85"/>
    </row>
    <row r="1971" spans="1:1" x14ac:dyDescent="0.2">
      <c r="A1971" s="85"/>
    </row>
    <row r="1972" spans="1:1" x14ac:dyDescent="0.2">
      <c r="A1972" s="85"/>
    </row>
    <row r="1973" spans="1:1" x14ac:dyDescent="0.2">
      <c r="A1973" s="85"/>
    </row>
    <row r="1974" spans="1:1" x14ac:dyDescent="0.2">
      <c r="A1974" s="85"/>
    </row>
    <row r="1975" spans="1:1" x14ac:dyDescent="0.2">
      <c r="A1975" s="85"/>
    </row>
    <row r="1976" spans="1:1" x14ac:dyDescent="0.2">
      <c r="A1976" s="85"/>
    </row>
    <row r="1977" spans="1:1" x14ac:dyDescent="0.2">
      <c r="A1977" s="85"/>
    </row>
    <row r="1978" spans="1:1" x14ac:dyDescent="0.2">
      <c r="A1978" s="85"/>
    </row>
    <row r="1979" spans="1:1" x14ac:dyDescent="0.2">
      <c r="A1979" s="85"/>
    </row>
    <row r="1980" spans="1:1" x14ac:dyDescent="0.2">
      <c r="A1980" s="85"/>
    </row>
    <row r="1981" spans="1:1" x14ac:dyDescent="0.2">
      <c r="A1981" s="85"/>
    </row>
    <row r="1982" spans="1:1" x14ac:dyDescent="0.2">
      <c r="A1982" s="85"/>
    </row>
    <row r="1983" spans="1:1" x14ac:dyDescent="0.2">
      <c r="A1983" s="85"/>
    </row>
    <row r="1984" spans="1:1" x14ac:dyDescent="0.2">
      <c r="A1984" s="85"/>
    </row>
    <row r="1985" spans="1:1" x14ac:dyDescent="0.2">
      <c r="A1985" s="85"/>
    </row>
    <row r="1986" spans="1:1" x14ac:dyDescent="0.2">
      <c r="A1986" s="85"/>
    </row>
    <row r="1987" spans="1:1" x14ac:dyDescent="0.2">
      <c r="A1987" s="85"/>
    </row>
    <row r="1988" spans="1:1" x14ac:dyDescent="0.2">
      <c r="A1988" s="85"/>
    </row>
    <row r="1989" spans="1:1" x14ac:dyDescent="0.2">
      <c r="A1989" s="85"/>
    </row>
    <row r="1990" spans="1:1" x14ac:dyDescent="0.2">
      <c r="A1990" s="85"/>
    </row>
    <row r="1991" spans="1:1" x14ac:dyDescent="0.2">
      <c r="A1991" s="85"/>
    </row>
    <row r="1992" spans="1:1" x14ac:dyDescent="0.2">
      <c r="A1992" s="85"/>
    </row>
    <row r="1993" spans="1:1" x14ac:dyDescent="0.2">
      <c r="A1993" s="85"/>
    </row>
    <row r="1994" spans="1:1" x14ac:dyDescent="0.2">
      <c r="A1994" s="85"/>
    </row>
    <row r="1995" spans="1:1" x14ac:dyDescent="0.2">
      <c r="A1995" s="85"/>
    </row>
    <row r="1996" spans="1:1" x14ac:dyDescent="0.2">
      <c r="A1996" s="85"/>
    </row>
    <row r="1997" spans="1:1" x14ac:dyDescent="0.2">
      <c r="A1997" s="85"/>
    </row>
    <row r="1998" spans="1:1" x14ac:dyDescent="0.2">
      <c r="A1998" s="85"/>
    </row>
    <row r="1999" spans="1:1" x14ac:dyDescent="0.2">
      <c r="A1999" s="85"/>
    </row>
    <row r="2000" spans="1:1" x14ac:dyDescent="0.2">
      <c r="A2000" s="85"/>
    </row>
    <row r="2001" spans="1:1" x14ac:dyDescent="0.2">
      <c r="A2001" s="85"/>
    </row>
    <row r="2002" spans="1:1" x14ac:dyDescent="0.2">
      <c r="A2002" s="85"/>
    </row>
    <row r="2003" spans="1:1" x14ac:dyDescent="0.2">
      <c r="A2003" s="85"/>
    </row>
    <row r="2004" spans="1:1" x14ac:dyDescent="0.2">
      <c r="A2004" s="85"/>
    </row>
    <row r="2005" spans="1:1" x14ac:dyDescent="0.2">
      <c r="A2005" s="85"/>
    </row>
    <row r="2006" spans="1:1" x14ac:dyDescent="0.2">
      <c r="A2006" s="85"/>
    </row>
    <row r="2007" spans="1:1" x14ac:dyDescent="0.2">
      <c r="A2007" s="85"/>
    </row>
    <row r="2008" spans="1:1" x14ac:dyDescent="0.2">
      <c r="A2008" s="85"/>
    </row>
    <row r="2009" spans="1:1" x14ac:dyDescent="0.2">
      <c r="A2009" s="85"/>
    </row>
    <row r="2010" spans="1:1" x14ac:dyDescent="0.2">
      <c r="A2010" s="85"/>
    </row>
    <row r="2011" spans="1:1" x14ac:dyDescent="0.2">
      <c r="A2011" s="85"/>
    </row>
    <row r="2012" spans="1:1" x14ac:dyDescent="0.2">
      <c r="A2012" s="85"/>
    </row>
    <row r="2013" spans="1:1" x14ac:dyDescent="0.2">
      <c r="A2013" s="85"/>
    </row>
    <row r="2014" spans="1:1" x14ac:dyDescent="0.2">
      <c r="A2014" s="85"/>
    </row>
    <row r="2015" spans="1:1" x14ac:dyDescent="0.2">
      <c r="A2015" s="85"/>
    </row>
    <row r="2016" spans="1:1" x14ac:dyDescent="0.2">
      <c r="A2016" s="85"/>
    </row>
    <row r="2017" spans="1:1" x14ac:dyDescent="0.2">
      <c r="A2017" s="85"/>
    </row>
    <row r="2018" spans="1:1" x14ac:dyDescent="0.2">
      <c r="A2018" s="85"/>
    </row>
    <row r="2019" spans="1:1" x14ac:dyDescent="0.2">
      <c r="A2019" s="85"/>
    </row>
    <row r="2020" spans="1:1" x14ac:dyDescent="0.2">
      <c r="A2020" s="85"/>
    </row>
    <row r="2021" spans="1:1" x14ac:dyDescent="0.2">
      <c r="A2021" s="85"/>
    </row>
    <row r="2022" spans="1:1" x14ac:dyDescent="0.2">
      <c r="A2022" s="85"/>
    </row>
    <row r="2023" spans="1:1" x14ac:dyDescent="0.2">
      <c r="A2023" s="85"/>
    </row>
    <row r="2024" spans="1:1" x14ac:dyDescent="0.2">
      <c r="A2024" s="85"/>
    </row>
    <row r="2025" spans="1:1" x14ac:dyDescent="0.2">
      <c r="A2025" s="85"/>
    </row>
    <row r="2026" spans="1:1" x14ac:dyDescent="0.2">
      <c r="A2026" s="85"/>
    </row>
    <row r="2027" spans="1:1" x14ac:dyDescent="0.2">
      <c r="A2027" s="85"/>
    </row>
    <row r="2028" spans="1:1" x14ac:dyDescent="0.2">
      <c r="A2028" s="85"/>
    </row>
    <row r="2029" spans="1:1" x14ac:dyDescent="0.2">
      <c r="A2029" s="85"/>
    </row>
    <row r="2030" spans="1:1" x14ac:dyDescent="0.2">
      <c r="A2030" s="85"/>
    </row>
    <row r="2031" spans="1:1" x14ac:dyDescent="0.2">
      <c r="A2031" s="85"/>
    </row>
    <row r="2032" spans="1:1" x14ac:dyDescent="0.2">
      <c r="A2032" s="85"/>
    </row>
    <row r="2033" spans="1:1" x14ac:dyDescent="0.2">
      <c r="A2033" s="85"/>
    </row>
    <row r="2034" spans="1:1" x14ac:dyDescent="0.2">
      <c r="A2034" s="85"/>
    </row>
    <row r="2035" spans="1:1" x14ac:dyDescent="0.2">
      <c r="A2035" s="85"/>
    </row>
    <row r="2036" spans="1:1" x14ac:dyDescent="0.2">
      <c r="A2036" s="85"/>
    </row>
    <row r="2037" spans="1:1" x14ac:dyDescent="0.2">
      <c r="A2037" s="85"/>
    </row>
    <row r="2038" spans="1:1" x14ac:dyDescent="0.2">
      <c r="A2038" s="85"/>
    </row>
    <row r="2039" spans="1:1" x14ac:dyDescent="0.2">
      <c r="A2039" s="85"/>
    </row>
    <row r="2040" spans="1:1" x14ac:dyDescent="0.2">
      <c r="A2040" s="85"/>
    </row>
    <row r="2041" spans="1:1" x14ac:dyDescent="0.2">
      <c r="A2041" s="85"/>
    </row>
    <row r="2042" spans="1:1" x14ac:dyDescent="0.2">
      <c r="A2042" s="85"/>
    </row>
    <row r="2043" spans="1:1" x14ac:dyDescent="0.2">
      <c r="A2043" s="85"/>
    </row>
    <row r="2044" spans="1:1" x14ac:dyDescent="0.2">
      <c r="A2044" s="85"/>
    </row>
    <row r="2045" spans="1:1" x14ac:dyDescent="0.2">
      <c r="A2045" s="85"/>
    </row>
    <row r="2046" spans="1:1" x14ac:dyDescent="0.2">
      <c r="A2046" s="85"/>
    </row>
    <row r="2047" spans="1:1" x14ac:dyDescent="0.2">
      <c r="A2047" s="85"/>
    </row>
    <row r="2048" spans="1:1" x14ac:dyDescent="0.2">
      <c r="A2048" s="85"/>
    </row>
    <row r="2049" spans="1:1" x14ac:dyDescent="0.2">
      <c r="A2049" s="85"/>
    </row>
    <row r="2050" spans="1:1" x14ac:dyDescent="0.2">
      <c r="A2050" s="85"/>
    </row>
    <row r="2051" spans="1:1" x14ac:dyDescent="0.2">
      <c r="A2051" s="85"/>
    </row>
    <row r="2052" spans="1:1" x14ac:dyDescent="0.2">
      <c r="A2052" s="85"/>
    </row>
    <row r="2053" spans="1:1" x14ac:dyDescent="0.2">
      <c r="A2053" s="85"/>
    </row>
    <row r="2054" spans="1:1" x14ac:dyDescent="0.2">
      <c r="A2054" s="85"/>
    </row>
    <row r="2055" spans="1:1" x14ac:dyDescent="0.2">
      <c r="A2055" s="85"/>
    </row>
    <row r="2056" spans="1:1" x14ac:dyDescent="0.2">
      <c r="A2056" s="85"/>
    </row>
    <row r="2057" spans="1:1" x14ac:dyDescent="0.2">
      <c r="A2057" s="85"/>
    </row>
    <row r="2058" spans="1:1" x14ac:dyDescent="0.2">
      <c r="A2058" s="85"/>
    </row>
    <row r="2059" spans="1:1" x14ac:dyDescent="0.2">
      <c r="A2059" s="85"/>
    </row>
    <row r="2060" spans="1:1" x14ac:dyDescent="0.2">
      <c r="A2060" s="85"/>
    </row>
    <row r="2061" spans="1:1" x14ac:dyDescent="0.2">
      <c r="A2061" s="85"/>
    </row>
    <row r="2062" spans="1:1" x14ac:dyDescent="0.2">
      <c r="A2062" s="85"/>
    </row>
    <row r="2063" spans="1:1" x14ac:dyDescent="0.2">
      <c r="A2063" s="85"/>
    </row>
    <row r="2064" spans="1:1" x14ac:dyDescent="0.2">
      <c r="A2064" s="85"/>
    </row>
    <row r="2065" spans="1:1" x14ac:dyDescent="0.2">
      <c r="A2065" s="85"/>
    </row>
    <row r="2066" spans="1:1" x14ac:dyDescent="0.2">
      <c r="A2066" s="85"/>
    </row>
    <row r="2067" spans="1:1" x14ac:dyDescent="0.2">
      <c r="A2067" s="85"/>
    </row>
    <row r="2068" spans="1:1" x14ac:dyDescent="0.2">
      <c r="A2068" s="85"/>
    </row>
    <row r="2069" spans="1:1" x14ac:dyDescent="0.2">
      <c r="A2069" s="85"/>
    </row>
    <row r="2070" spans="1:1" x14ac:dyDescent="0.2">
      <c r="A2070" s="85"/>
    </row>
    <row r="2071" spans="1:1" x14ac:dyDescent="0.2">
      <c r="A2071" s="85"/>
    </row>
    <row r="2072" spans="1:1" x14ac:dyDescent="0.2">
      <c r="A2072" s="85"/>
    </row>
    <row r="2073" spans="1:1" x14ac:dyDescent="0.2">
      <c r="A2073" s="85"/>
    </row>
    <row r="2074" spans="1:1" x14ac:dyDescent="0.2">
      <c r="A2074" s="85"/>
    </row>
    <row r="2075" spans="1:1" x14ac:dyDescent="0.2">
      <c r="A2075" s="85"/>
    </row>
    <row r="2076" spans="1:1" x14ac:dyDescent="0.2">
      <c r="A2076" s="85"/>
    </row>
    <row r="2077" spans="1:1" x14ac:dyDescent="0.2">
      <c r="A2077" s="85"/>
    </row>
    <row r="2078" spans="1:1" x14ac:dyDescent="0.2">
      <c r="A2078" s="85"/>
    </row>
    <row r="2079" spans="1:1" x14ac:dyDescent="0.2">
      <c r="A2079" s="85"/>
    </row>
    <row r="2080" spans="1:1" x14ac:dyDescent="0.2">
      <c r="A2080" s="85"/>
    </row>
    <row r="2081" spans="1:1" x14ac:dyDescent="0.2">
      <c r="A2081" s="85"/>
    </row>
    <row r="2082" spans="1:1" x14ac:dyDescent="0.2">
      <c r="A2082" s="85"/>
    </row>
    <row r="2083" spans="1:1" x14ac:dyDescent="0.2">
      <c r="A2083" s="85"/>
    </row>
    <row r="2084" spans="1:1" x14ac:dyDescent="0.2">
      <c r="A2084" s="85"/>
    </row>
    <row r="2085" spans="1:1" x14ac:dyDescent="0.2">
      <c r="A2085" s="85"/>
    </row>
    <row r="2086" spans="1:1" x14ac:dyDescent="0.2">
      <c r="A2086" s="85"/>
    </row>
    <row r="2087" spans="1:1" x14ac:dyDescent="0.2">
      <c r="A2087" s="85"/>
    </row>
    <row r="2088" spans="1:1" x14ac:dyDescent="0.2">
      <c r="A2088" s="85"/>
    </row>
    <row r="2089" spans="1:1" x14ac:dyDescent="0.2">
      <c r="A2089" s="85"/>
    </row>
    <row r="2090" spans="1:1" x14ac:dyDescent="0.2">
      <c r="A2090" s="85"/>
    </row>
  </sheetData>
  <autoFilter ref="B4:O372" xr:uid="{00000000-0009-0000-0000-000001000000}"/>
  <conditionalFormatting sqref="A5:A366">
    <cfRule type="duplicateValues" dxfId="2" priority="5"/>
  </conditionalFormatting>
  <conditionalFormatting sqref="A367:A371">
    <cfRule type="duplicateValues" dxfId="1" priority="1"/>
  </conditionalFormatting>
  <conditionalFormatting sqref="Q1:Q1048576">
    <cfRule type="containsText" dxfId="0" priority="2" operator="containsText" text="True">
      <formula>NOT(ISERROR(SEARCH("True",Q1)))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Ratecard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Sammon</dc:creator>
  <cp:lastModifiedBy>Leo Sammon</cp:lastModifiedBy>
  <dcterms:created xsi:type="dcterms:W3CDTF">2020-12-09T14:14:14Z</dcterms:created>
  <dcterms:modified xsi:type="dcterms:W3CDTF">2025-07-23T09:33:38Z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0x0101003AB5751ECABA6749998EF74675425B7B</vt:lpwstr>
  </property>
</Properties>
</file>