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leo/Documents/stock_import/input_folder/"/>
    </mc:Choice>
  </mc:AlternateContent>
  <xr:revisionPtr revIDLastSave="0" documentId="13_ncr:1_{0FD9C9EB-A08E-1649-B3DA-2F17D30126AA}" xr6:coauthVersionLast="47" xr6:coauthVersionMax="47" xr10:uidLastSave="{00000000-0000-0000-0000-000000000000}"/>
  <bookViews>
    <workbookView xWindow="-27320" yWindow="3640" windowWidth="27320" windowHeight="2048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2" l="1"/>
  <c r="N5" i="2"/>
  <c r="J5" i="2"/>
  <c r="P4" i="2"/>
  <c r="P3" i="2"/>
  <c r="N3" i="2"/>
  <c r="P2" i="2"/>
  <c r="N4" i="2"/>
  <c r="N2" i="2"/>
  <c r="J4" i="2"/>
  <c r="J3" i="2"/>
  <c r="J2" i="2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2" i="1"/>
  <c r="L53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L34" i="1"/>
  <c r="L32" i="1"/>
  <c r="L33" i="1"/>
  <c r="L31" i="1"/>
  <c r="L30" i="1"/>
  <c r="L29" i="1"/>
  <c r="L28" i="1"/>
  <c r="L27" i="1"/>
  <c r="L26" i="1"/>
  <c r="L25" i="1"/>
  <c r="L24" i="1"/>
  <c r="L23" i="1"/>
  <c r="L21" i="1"/>
  <c r="L22" i="1"/>
  <c r="L20" i="1"/>
  <c r="L19" i="1"/>
  <c r="L18" i="1"/>
  <c r="L17" i="1"/>
  <c r="L16" i="1"/>
  <c r="L15" i="1"/>
  <c r="L14" i="1"/>
  <c r="L12" i="1"/>
  <c r="L13" i="1"/>
  <c r="L11" i="1"/>
  <c r="L10" i="1"/>
  <c r="J69" i="1"/>
  <c r="L69" i="1" l="1"/>
  <c r="L72" i="1" s="1"/>
</calcChain>
</file>

<file path=xl/sharedStrings.xml><?xml version="1.0" encoding="utf-8"?>
<sst xmlns="http://schemas.openxmlformats.org/spreadsheetml/2006/main" count="532" uniqueCount="336">
  <si>
    <t>To:</t>
  </si>
  <si>
    <t>Date:</t>
  </si>
  <si>
    <t>PI No.:</t>
  </si>
  <si>
    <t>From:</t>
  </si>
  <si>
    <t>OUMY(HK)CO.,LIMITED</t>
  </si>
  <si>
    <t>SHENZHEN OMENIA HOUSEHOLDING CO.,LTD</t>
  </si>
  <si>
    <t>Sencheng Industry Park, No.6 Hongmian 4th Road, Henggang Town, Longgang District, Shenzhen</t>
  </si>
  <si>
    <t>Proforma Invoice</t>
  </si>
  <si>
    <t>Seq. No</t>
  </si>
  <si>
    <t>Model No.</t>
  </si>
  <si>
    <t>Description</t>
  </si>
  <si>
    <t>Specification  
(MM)</t>
  </si>
  <si>
    <t>Material</t>
  </si>
  <si>
    <t>Finish/ Color</t>
  </si>
  <si>
    <t>Unit</t>
  </si>
  <si>
    <t>Qty</t>
  </si>
  <si>
    <t>Decorative Box(L)</t>
  </si>
  <si>
    <t>Pcs</t>
  </si>
  <si>
    <t>Decorative Box(S)</t>
  </si>
  <si>
    <t>Decoration(S)</t>
  </si>
  <si>
    <t>Decoration</t>
  </si>
  <si>
    <t>Gold</t>
  </si>
  <si>
    <t>Wooden Packing Freight:</t>
  </si>
  <si>
    <t>Depend on the CBM</t>
  </si>
  <si>
    <t>Transportation Freight:</t>
  </si>
  <si>
    <t>Depend on the address</t>
  </si>
  <si>
    <t>Total Amount:</t>
  </si>
  <si>
    <t>Payment Terms:</t>
  </si>
  <si>
    <t>Price:</t>
  </si>
  <si>
    <t>Packing:</t>
  </si>
  <si>
    <t>Others:</t>
  </si>
  <si>
    <t>2021-5-14</t>
  </si>
  <si>
    <t>Elemental Décor</t>
  </si>
  <si>
    <t>Attn:</t>
  </si>
  <si>
    <t>Mr. Luis</t>
  </si>
  <si>
    <t>Email: Celia@omenia.com                                                Contact Person: Jarvis Lau</t>
  </si>
  <si>
    <t>Remarks</t>
  </si>
  <si>
    <t>YS-02413</t>
  </si>
  <si>
    <t>160*60*160</t>
  </si>
  <si>
    <t>Porcelain</t>
  </si>
  <si>
    <t>Product Image</t>
  </si>
  <si>
    <t>Unit Price 
(USD)</t>
  </si>
  <si>
    <t>Total Amount                
(USD)</t>
  </si>
  <si>
    <t>ZH-03161</t>
  </si>
  <si>
    <t>Magazine Rack</t>
  </si>
  <si>
    <t>范思哲单层杂志架</t>
  </si>
  <si>
    <t>425*190*330</t>
  </si>
  <si>
    <t>Metal+PU</t>
  </si>
  <si>
    <t>Gold &amp; Black</t>
  </si>
  <si>
    <t>ZH-03205</t>
  </si>
  <si>
    <t>罗汉竹储物罐（大）</t>
  </si>
  <si>
    <t>110*110*120</t>
  </si>
  <si>
    <t>Glass+Iron+Kirsite</t>
  </si>
  <si>
    <t>ZH-03206</t>
  </si>
  <si>
    <t>罗汉竹储物罐（小）</t>
  </si>
  <si>
    <t>89*89*96</t>
  </si>
  <si>
    <t>ZH-03113</t>
  </si>
  <si>
    <t>Decorative Box</t>
  </si>
  <si>
    <t>范思哲储物罐（大）</t>
  </si>
  <si>
    <t>150*150*260</t>
  </si>
  <si>
    <t>Metal+Glass</t>
  </si>
  <si>
    <t>ZH-03114</t>
  </si>
  <si>
    <t>范思哲储物罐（小）</t>
  </si>
  <si>
    <t>150*150*220</t>
  </si>
  <si>
    <t>Transparent</t>
  </si>
  <si>
    <t>ZH-03579(Z)</t>
  </si>
  <si>
    <t>Storage Jar</t>
  </si>
  <si>
    <t>235*235*560</t>
  </si>
  <si>
    <t>Metal</t>
  </si>
  <si>
    <t>Nickle</t>
  </si>
  <si>
    <t>ZH-03070</t>
  </si>
  <si>
    <t>Jewel Box</t>
  </si>
  <si>
    <t>凡城金边珠宝盒</t>
  </si>
  <si>
    <t>170*100*220</t>
  </si>
  <si>
    <t>ZH-03571</t>
  </si>
  <si>
    <t>科隆装饰盒（大）</t>
  </si>
  <si>
    <t>140*130*70</t>
  </si>
  <si>
    <t>Gold &amp; Transparent</t>
  </si>
  <si>
    <t>ZH-03117</t>
  </si>
  <si>
    <t>范思哲首饰盒（大）</t>
  </si>
  <si>
    <t>118*118*185</t>
  </si>
  <si>
    <t>ZH-03118</t>
  </si>
  <si>
    <t>范思哲首饰盒（小）</t>
  </si>
  <si>
    <t>118*118*85</t>
  </si>
  <si>
    <t>TW-11075</t>
  </si>
  <si>
    <t>Candle Holder</t>
  </si>
  <si>
    <t>罗汉竹提灯（大）</t>
  </si>
  <si>
    <t>200*195*410</t>
  </si>
  <si>
    <t>TW-11076</t>
  </si>
  <si>
    <t>罗汉竹提灯（小）</t>
  </si>
  <si>
    <t>200*195*320</t>
  </si>
  <si>
    <t>TW-11050(Z)</t>
  </si>
  <si>
    <t>Lantern(L)</t>
  </si>
  <si>
    <t>240*240*650</t>
  </si>
  <si>
    <t>Lantern(S)</t>
  </si>
  <si>
    <t>TW-11513(X)</t>
  </si>
  <si>
    <t>Candle holder (L)</t>
  </si>
  <si>
    <t>120*120*640</t>
  </si>
  <si>
    <t>Brass</t>
  </si>
  <si>
    <t>TW-11528(X)</t>
  </si>
  <si>
    <t>200*210*660</t>
  </si>
  <si>
    <t>Stainless steel +Glass+PU</t>
  </si>
  <si>
    <t>Polished</t>
  </si>
  <si>
    <t>TW-11529(X)</t>
  </si>
  <si>
    <t>160*170*530</t>
  </si>
  <si>
    <t>TP-09521</t>
  </si>
  <si>
    <t>Tray</t>
  </si>
  <si>
    <t>300*225*50</t>
  </si>
  <si>
    <t>GP-04067</t>
  </si>
  <si>
    <t>Fruit Plate(L)</t>
  </si>
  <si>
    <t>395*330*260</t>
  </si>
  <si>
    <t>Metal+Crystal</t>
  </si>
  <si>
    <t>GP-04065</t>
  </si>
  <si>
    <t>Fruit Plate</t>
  </si>
  <si>
    <t>500*200*290</t>
  </si>
  <si>
    <t>YS-02438</t>
  </si>
  <si>
    <t>Table Decoration</t>
  </si>
  <si>
    <t>罗汉竹水晶球
摆件（大）</t>
  </si>
  <si>
    <t>170*170*360</t>
  </si>
  <si>
    <t>Crystal+Iron+Kirsite</t>
  </si>
  <si>
    <t>YS-02439</t>
  </si>
  <si>
    <t>罗汉竹水晶球
摆件（小）</t>
  </si>
  <si>
    <t>150*150*300</t>
  </si>
  <si>
    <t>YS-02225</t>
  </si>
  <si>
    <t>Decorative Scale(L)</t>
  </si>
  <si>
    <t>510*160*500</t>
  </si>
  <si>
    <t>YS-02226</t>
  </si>
  <si>
    <t>Decorative Scale(S)</t>
  </si>
  <si>
    <t>360*100*330</t>
  </si>
  <si>
    <t>YS-02199(X)</t>
  </si>
  <si>
    <t>240*175*595</t>
  </si>
  <si>
    <t>Stainless Steel+Wood</t>
  </si>
  <si>
    <t>Discount</t>
  </si>
  <si>
    <t>Credit to missing items in PI-20494</t>
  </si>
  <si>
    <r>
      <rPr>
        <sz val="11"/>
        <color theme="1"/>
        <rFont val="Arial Narrow"/>
        <family val="2"/>
      </rPr>
      <t>辛辛那提小狗摆件（小）</t>
    </r>
  </si>
  <si>
    <r>
      <rPr>
        <sz val="12"/>
        <color indexed="8"/>
        <rFont val="Arial Narrow"/>
        <family val="2"/>
      </rPr>
      <t>旧金山储物罐</t>
    </r>
  </si>
  <si>
    <r>
      <rPr>
        <sz val="12"/>
        <color indexed="8"/>
        <rFont val="Arial Narrow"/>
        <family val="2"/>
      </rPr>
      <t>杜巴风灯（大）</t>
    </r>
  </si>
  <si>
    <r>
      <rPr>
        <sz val="12"/>
        <color indexed="8"/>
        <rFont val="Arial Narrow"/>
        <family val="2"/>
      </rPr>
      <t>莫斯科烛台（大）</t>
    </r>
  </si>
  <si>
    <r>
      <rPr>
        <sz val="12"/>
        <color indexed="8"/>
        <rFont val="Arial Narrow"/>
        <family val="2"/>
      </rPr>
      <t>美好时光（大）</t>
    </r>
  </si>
  <si>
    <r>
      <rPr>
        <sz val="12"/>
        <color indexed="8"/>
        <rFont val="Arial Narrow"/>
        <family val="2"/>
      </rPr>
      <t>美好时光（小）</t>
    </r>
  </si>
  <si>
    <r>
      <rPr>
        <sz val="12"/>
        <color indexed="8"/>
        <rFont val="Arial Narrow"/>
        <family val="2"/>
      </rPr>
      <t>科隆托盘（小）</t>
    </r>
  </si>
  <si>
    <r>
      <rPr>
        <sz val="12"/>
        <color indexed="8"/>
        <rFont val="Arial Narrow"/>
        <family val="2"/>
      </rPr>
      <t>水晶珠果盘（大）</t>
    </r>
  </si>
  <si>
    <r>
      <rPr>
        <sz val="12"/>
        <color indexed="8"/>
        <rFont val="Arial Narrow"/>
        <family val="2"/>
      </rPr>
      <t>法拉果盘</t>
    </r>
  </si>
  <si>
    <r>
      <rPr>
        <sz val="12"/>
        <color indexed="8"/>
        <rFont val="Arial Narrow"/>
        <family val="2"/>
      </rPr>
      <t>天平摆件（大）</t>
    </r>
  </si>
  <si>
    <r>
      <rPr>
        <sz val="12"/>
        <color indexed="8"/>
        <rFont val="Arial Narrow"/>
        <family val="2"/>
      </rPr>
      <t>天平摆件（小）</t>
    </r>
  </si>
  <si>
    <r>
      <rPr>
        <sz val="12"/>
        <color indexed="8"/>
        <rFont val="Arial Narrow"/>
        <family val="2"/>
      </rPr>
      <t>几何多边形摆件二</t>
    </r>
  </si>
  <si>
    <t>One-Off Clearance Offer</t>
  </si>
  <si>
    <t>30% deposit for standard items and 50% for custom-made, balance to be paid before shipment.</t>
  </si>
  <si>
    <t xml:space="preserve">All price EXW (Shenzhen). Additional decoration (i.e. flowers) is not included. </t>
  </si>
  <si>
    <t xml:space="preserve">Price valid for 6 months or subject to prior notice. 10% handling charge will be added for order less than US$5000.
</t>
  </si>
  <si>
    <t>TBC</t>
  </si>
  <si>
    <t>Packed in cartons. Plastic bags and plain box for each piece (except the decorative ball).</t>
  </si>
  <si>
    <t>Finish as above-mentioned. Same as picture if there's no finish description.</t>
  </si>
  <si>
    <t xml:space="preserve">The standing vase is suitable for indoor use only. S/S have to be upgrade to 304 for outdoor purpose with different price. </t>
  </si>
  <si>
    <t>Additional handling fee will be charged for wooden packing used for LCL cargo.</t>
  </si>
  <si>
    <t>Bank name</t>
  </si>
  <si>
    <t>PING AN BANK CO., LTD., H.O.,OFFSHORE BANKING CENTRE</t>
  </si>
  <si>
    <t>Bank Address:</t>
  </si>
  <si>
    <t>11/F, NO.5047, ROAD SHENNAN DONG, SHENZHEN, P.R. CHINA</t>
  </si>
  <si>
    <t>Swift code:</t>
  </si>
  <si>
    <t>SZDBCNBS</t>
  </si>
  <si>
    <t>Beneficiary:</t>
  </si>
  <si>
    <t>OUMY (HK) CO.,LIMITED</t>
  </si>
  <si>
    <t>Beneficiary Address:</t>
  </si>
  <si>
    <t>SENCHENG INDUSTRY PARK,NO.6 HONGMIAN 4TH ROAD,</t>
  </si>
  <si>
    <t>HENGGANG TOWN,LONGGANG DISTRICT,SHENZHEN</t>
  </si>
  <si>
    <t>Account No.</t>
  </si>
  <si>
    <t>OSA11010363539001</t>
  </si>
  <si>
    <t>Bank Details:</t>
  </si>
  <si>
    <t>Flower Pot</t>
  </si>
  <si>
    <t>Stainless Steel</t>
  </si>
  <si>
    <t>Chrome</t>
  </si>
  <si>
    <t>HT-01010-QT</t>
  </si>
  <si>
    <t>Flower Pot(S)</t>
  </si>
  <si>
    <t>砂光花器900</t>
  </si>
  <si>
    <t>500*300*900</t>
  </si>
  <si>
    <t>Brushed Gold</t>
  </si>
  <si>
    <t>HP-510-JS(Z)</t>
  </si>
  <si>
    <t>Flower Pot H1400</t>
  </si>
  <si>
    <t>玫瑰金镜光圆角方锥花器</t>
  </si>
  <si>
    <t>380*300*1400</t>
  </si>
  <si>
    <t>Polished Rose Gold</t>
  </si>
  <si>
    <t>Polished Gold</t>
  </si>
  <si>
    <t>Sets</t>
  </si>
  <si>
    <t>沙光圆锥形花器</t>
  </si>
  <si>
    <t>Brushed</t>
  </si>
  <si>
    <t>HP-331(T)</t>
  </si>
  <si>
    <t>Flower Pot H900</t>
  </si>
  <si>
    <t>蝶恋花镂花花桶小号</t>
  </si>
  <si>
    <t>370*290*900</t>
  </si>
  <si>
    <t>HP-533(T)</t>
  </si>
  <si>
    <t>Flower Pot H1100</t>
  </si>
  <si>
    <t>蝶恋花镂花花桶中号</t>
  </si>
  <si>
    <t>370*280*1100</t>
  </si>
  <si>
    <t>蝶恋花镂花花桶大号</t>
  </si>
  <si>
    <t>370*300*1400</t>
  </si>
  <si>
    <t>HP-534(T)</t>
  </si>
  <si>
    <t>HP-535(T)</t>
  </si>
  <si>
    <t>Flower Pot H1000</t>
  </si>
  <si>
    <t>偏心花器</t>
  </si>
  <si>
    <t>750*330*1000</t>
  </si>
  <si>
    <t>HP-547(T)</t>
  </si>
  <si>
    <r>
      <t>花器</t>
    </r>
    <r>
      <rPr>
        <sz val="12"/>
        <rFont val="微软雅黑"/>
        <family val="2"/>
        <charset val="134"/>
      </rPr>
      <t>1100</t>
    </r>
  </si>
  <si>
    <t>450*450*1100</t>
  </si>
  <si>
    <t>HT-01501(T)</t>
  </si>
  <si>
    <t>HT-01502(X)</t>
  </si>
  <si>
    <r>
      <t>花器</t>
    </r>
    <r>
      <rPr>
        <sz val="12"/>
        <rFont val="微软雅黑"/>
        <family val="2"/>
        <charset val="134"/>
      </rPr>
      <t>1400</t>
    </r>
  </si>
  <si>
    <t>550*550*1400</t>
  </si>
  <si>
    <t>Flower Pot H500</t>
  </si>
  <si>
    <r>
      <rPr>
        <sz val="12"/>
        <rFont val="微软雅黑"/>
        <family val="2"/>
        <charset val="134"/>
      </rPr>
      <t>花器</t>
    </r>
  </si>
  <si>
    <t>600*360*500</t>
  </si>
  <si>
    <r>
      <rPr>
        <sz val="12"/>
        <rFont val="微软雅黑"/>
        <family val="2"/>
        <charset val="134"/>
      </rPr>
      <t>黑色花器</t>
    </r>
  </si>
  <si>
    <t>Polished Black</t>
  </si>
  <si>
    <t>HP-554(T)</t>
  </si>
  <si>
    <t>HP-554-HS(T)</t>
  </si>
  <si>
    <t>JLY-664(T)</t>
  </si>
  <si>
    <t>不锈钢砂光挂件</t>
  </si>
  <si>
    <t>1200*80*750</t>
  </si>
  <si>
    <t>Wall Decoration</t>
  </si>
  <si>
    <t>QM-14074-QT</t>
  </si>
  <si>
    <t>海德拉玄关镜</t>
  </si>
  <si>
    <t>960*80*1200</t>
  </si>
  <si>
    <t>QM-14088-HK</t>
  </si>
  <si>
    <t>太阳玄关镜(大)</t>
  </si>
  <si>
    <t>1600*35*1600</t>
  </si>
  <si>
    <r>
      <rPr>
        <sz val="12"/>
        <rFont val="微软雅黑"/>
        <family val="2"/>
        <charset val="134"/>
      </rPr>
      <t>泼墨挂画</t>
    </r>
    <r>
      <rPr>
        <sz val="12"/>
        <rFont val="Cambria"/>
        <family val="1"/>
      </rPr>
      <t>(</t>
    </r>
    <r>
      <rPr>
        <sz val="12"/>
        <rFont val="微软雅黑"/>
        <family val="2"/>
        <charset val="134"/>
      </rPr>
      <t>大</t>
    </r>
    <r>
      <rPr>
        <sz val="12"/>
        <rFont val="Cambria"/>
        <family val="1"/>
      </rPr>
      <t>)</t>
    </r>
  </si>
  <si>
    <t>595*1200*55</t>
  </si>
  <si>
    <t>Stainless Steel+PU</t>
  </si>
  <si>
    <t>Polished Gold Frame+Inner in Polished Silver</t>
  </si>
  <si>
    <r>
      <rPr>
        <sz val="12"/>
        <rFont val="微软雅黑"/>
        <family val="2"/>
        <charset val="134"/>
      </rPr>
      <t>泼墨挂画</t>
    </r>
    <r>
      <rPr>
        <sz val="12"/>
        <rFont val="Cambria"/>
        <family val="1"/>
      </rPr>
      <t>(</t>
    </r>
    <r>
      <rPr>
        <sz val="12"/>
        <rFont val="微软雅黑"/>
        <family val="2"/>
        <charset val="134"/>
      </rPr>
      <t>小</t>
    </r>
    <r>
      <rPr>
        <sz val="12"/>
        <rFont val="Cambria"/>
        <family val="1"/>
      </rPr>
      <t>)</t>
    </r>
  </si>
  <si>
    <t>520*55*520</t>
  </si>
  <si>
    <t>QM-14020(T)</t>
  </si>
  <si>
    <t>QM-14021(T)</t>
  </si>
  <si>
    <r>
      <rPr>
        <sz val="12"/>
        <rFont val="微软雅黑"/>
        <family val="2"/>
        <charset val="134"/>
      </rPr>
      <t>荷叶挂画</t>
    </r>
    <r>
      <rPr>
        <sz val="12"/>
        <rFont val="Cambria"/>
        <family val="1"/>
      </rPr>
      <t>01</t>
    </r>
  </si>
  <si>
    <t>700*700*50</t>
  </si>
  <si>
    <t>Polished Silver Frame+Inner in Polished Rose Gold</t>
  </si>
  <si>
    <t>TZ-795(T)</t>
  </si>
  <si>
    <t>Frame(L)</t>
  </si>
  <si>
    <r>
      <rPr>
        <sz val="12"/>
        <rFont val="微软雅黑"/>
        <family val="2"/>
        <charset val="134"/>
      </rPr>
      <t>不锈钢框大号</t>
    </r>
  </si>
  <si>
    <t>520*50*800</t>
  </si>
  <si>
    <t>Frame(S)</t>
  </si>
  <si>
    <r>
      <rPr>
        <sz val="12"/>
        <rFont val="微软雅黑"/>
        <family val="2"/>
        <charset val="134"/>
      </rPr>
      <t>不锈钢框小号</t>
    </r>
  </si>
  <si>
    <t>520*50*520</t>
  </si>
  <si>
    <t>TZ-469(T)</t>
  </si>
  <si>
    <t>TZ-470(T)</t>
  </si>
  <si>
    <t>Pendant Lamp</t>
  </si>
  <si>
    <r>
      <t>夏奈尔吊灯（</t>
    </r>
    <r>
      <rPr>
        <sz val="12"/>
        <rFont val="微软雅黑"/>
        <family val="2"/>
        <charset val="134"/>
      </rPr>
      <t>12</t>
    </r>
    <r>
      <rPr>
        <sz val="12"/>
        <rFont val="微软雅黑"/>
        <family val="2"/>
        <charset val="134"/>
      </rPr>
      <t>支）</t>
    </r>
  </si>
  <si>
    <t>1150*1010*1200</t>
  </si>
  <si>
    <t>Aluminum,Glass</t>
  </si>
  <si>
    <t>DS-16022(T)</t>
  </si>
  <si>
    <r>
      <t>夏奈尔吊灯（</t>
    </r>
    <r>
      <rPr>
        <sz val="12"/>
        <rFont val="微软雅黑"/>
        <family val="2"/>
        <charset val="134"/>
      </rPr>
      <t>8</t>
    </r>
    <r>
      <rPr>
        <sz val="12"/>
        <rFont val="微软雅黑"/>
        <family val="2"/>
        <charset val="134"/>
      </rPr>
      <t>支）</t>
    </r>
  </si>
  <si>
    <t>1600*150*900</t>
  </si>
  <si>
    <t>DS-16023(T)</t>
  </si>
  <si>
    <t>Floor Lamp</t>
  </si>
  <si>
    <r>
      <rPr>
        <sz val="12"/>
        <rFont val="微软雅黑"/>
        <family val="2"/>
        <charset val="134"/>
      </rPr>
      <t>阿玛尼落地灯</t>
    </r>
    <r>
      <rPr>
        <sz val="12"/>
        <rFont val="Cambria"/>
        <family val="1"/>
      </rPr>
      <t>01</t>
    </r>
  </si>
  <si>
    <t>415*415*1225</t>
  </si>
  <si>
    <t>Aluminum</t>
  </si>
  <si>
    <t>Black+Gold</t>
  </si>
  <si>
    <t>DS-16030(T)</t>
  </si>
  <si>
    <t>曼德拉三环吊灯</t>
  </si>
  <si>
    <t>400*400*1315</t>
  </si>
  <si>
    <t>Stainless steel + crystal bar</t>
  </si>
  <si>
    <t>DS-16132(T)</t>
  </si>
  <si>
    <r>
      <t>喇叭吊灯（</t>
    </r>
    <r>
      <rPr>
        <sz val="12"/>
        <rFont val="微软雅黑"/>
        <family val="2"/>
        <charset val="134"/>
      </rPr>
      <t>24</t>
    </r>
    <r>
      <rPr>
        <sz val="12"/>
        <rFont val="微软雅黑"/>
        <family val="2"/>
        <charset val="134"/>
      </rPr>
      <t>头）</t>
    </r>
  </si>
  <si>
    <t>1200*1100*1200</t>
  </si>
  <si>
    <t>Metals</t>
  </si>
  <si>
    <t>DS-16021-2(T)</t>
  </si>
  <si>
    <t>特斯拉落地灯</t>
  </si>
  <si>
    <t>850*1800</t>
  </si>
  <si>
    <t>DS-16058(T)</t>
  </si>
  <si>
    <t>JLY-20073(T)</t>
  </si>
  <si>
    <t>1.5米床（不含床垫）</t>
  </si>
  <si>
    <t>2960*2090*1200</t>
  </si>
  <si>
    <t>Bed (without mattress)</t>
  </si>
  <si>
    <t>Soft Linen Bedding with Wooden Frame and polished S/S support</t>
  </si>
  <si>
    <t>Grey</t>
  </si>
  <si>
    <t>Sofa</t>
  </si>
  <si>
    <t>芙蓉花三人沙发</t>
  </si>
  <si>
    <t>2410*1010*660</t>
  </si>
  <si>
    <t>Pine + stainless steel + vacuum plating + high density sponge + velvet</t>
  </si>
  <si>
    <t>CY-13403(T)</t>
  </si>
  <si>
    <t>Chair</t>
  </si>
  <si>
    <t>瑞香吧椅</t>
  </si>
  <si>
    <t>460*500*1000</t>
  </si>
  <si>
    <t>CY-13226-HK(T)</t>
  </si>
  <si>
    <t>CY-13376(T)</t>
  </si>
  <si>
    <t>硫华菊洽谈桌02</t>
  </si>
  <si>
    <t>615*615*775</t>
  </si>
  <si>
    <t>Coffee Table</t>
  </si>
  <si>
    <t>Marble + Polished S/S Base</t>
  </si>
  <si>
    <t>Polished Gold &amp; Black</t>
  </si>
  <si>
    <t>CY-13248-HK</t>
  </si>
  <si>
    <t>红掌休闲椅</t>
  </si>
  <si>
    <t>560*650*750</t>
  </si>
  <si>
    <t>Polished Gold+Red</t>
  </si>
  <si>
    <t>Stainless steel + Velvet</t>
  </si>
  <si>
    <t>Rest Chair</t>
  </si>
  <si>
    <t>CY-13110-HK(Z)</t>
  </si>
  <si>
    <r>
      <rPr>
        <sz val="12"/>
        <rFont val="微软雅黑"/>
        <family val="2"/>
        <charset val="134"/>
      </rPr>
      <t>牡丹茶几</t>
    </r>
  </si>
  <si>
    <t>1050*1050*450</t>
  </si>
  <si>
    <t>Stainless steel+Marble top</t>
  </si>
  <si>
    <t>CY-13176-HK(Z)</t>
  </si>
  <si>
    <t>Console</t>
  </si>
  <si>
    <t>金盏花玄关</t>
  </si>
  <si>
    <t>1400*400*800</t>
  </si>
  <si>
    <t>Stainless Steel+Marble</t>
  </si>
  <si>
    <t>Gold+Black</t>
  </si>
  <si>
    <t>CY-13149-QT</t>
  </si>
  <si>
    <t>Partition</t>
  </si>
  <si>
    <t>圆环屏风</t>
  </si>
  <si>
    <t>2000*40*2130</t>
  </si>
  <si>
    <t>Dimension Unit</t>
  </si>
  <si>
    <t>LastSuppliedBy</t>
  </si>
  <si>
    <t>P709024</t>
  </si>
  <si>
    <t>P709025</t>
  </si>
  <si>
    <t>P709026</t>
  </si>
  <si>
    <t>pt1</t>
  </si>
  <si>
    <t>pt2</t>
  </si>
  <si>
    <t>pt3</t>
  </si>
  <si>
    <t>pt4</t>
  </si>
  <si>
    <t>Dimension Delimiter</t>
  </si>
  <si>
    <t>sku</t>
  </si>
  <si>
    <t>d1</t>
  </si>
  <si>
    <t>d2</t>
  </si>
  <si>
    <t>name</t>
  </si>
  <si>
    <t>size</t>
  </si>
  <si>
    <t>qty</t>
  </si>
  <si>
    <t>cat</t>
  </si>
  <si>
    <t>*</t>
  </si>
  <si>
    <t>weight</t>
  </si>
  <si>
    <t>cm</t>
  </si>
  <si>
    <t>sc</t>
  </si>
  <si>
    <t>sn</t>
  </si>
  <si>
    <t>dummytable</t>
  </si>
  <si>
    <t>dummycouch</t>
  </si>
  <si>
    <t>dummybed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</si>
</sst>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$#,##0.0;\-\$#,##0.0"/>
    <numFmt numFmtId="165" formatCode="0_ "/>
    <numFmt numFmtId="166" formatCode="&quot;￥&quot;#,##0;&quot;￥&quot;\-#,##0"/>
    <numFmt numFmtId="167" formatCode="0.00_);[Red]\(0.00\)"/>
    <numFmt numFmtId="168" formatCode="[$$-1004]#,##0.0"/>
    <numFmt numFmtId="169" formatCode="[$$-1004]#,##0.0;\-[$$-1004]#,##0.0"/>
  </numFmts>
  <fonts count="37">
    <font>
      <sz val="11"/>
      <color theme="1"/>
      <name val="Calibri"/>
      <charset val="134"/>
      <scheme val="minor"/>
    </font>
    <font>
      <sz val="12"/>
      <name val="Cambria"/>
    </font>
    <font>
      <b/>
      <sz val="11"/>
      <name val="Cambria"/>
    </font>
    <font>
      <sz val="12"/>
      <name val="Cambria"/>
      <charset val="134"/>
    </font>
    <font>
      <sz val="12"/>
      <name val="Cambria"/>
    </font>
    <font>
      <sz val="12"/>
      <name val="Cambria"/>
      <charset val="134"/>
    </font>
    <font>
      <b/>
      <sz val="12"/>
      <name val="Cambria"/>
    </font>
    <font>
      <u/>
      <sz val="12"/>
      <color indexed="12"/>
      <name val="Cambria"/>
    </font>
    <font>
      <b/>
      <u/>
      <sz val="36"/>
      <name val="Cambria"/>
    </font>
    <font>
      <sz val="12"/>
      <name val="宋体"/>
      <charset val="134"/>
    </font>
    <font>
      <b/>
      <sz val="12"/>
      <name val="Cambria"/>
    </font>
    <font>
      <u/>
      <sz val="11"/>
      <color rgb="FF0000FF"/>
      <name val="Calibri"/>
      <scheme val="minor"/>
    </font>
    <font>
      <sz val="8"/>
      <name val="Sans EE"/>
    </font>
    <font>
      <sz val="11"/>
      <color theme="1"/>
      <name val="Calibri"/>
      <charset val="134"/>
      <scheme val="minor"/>
    </font>
    <font>
      <b/>
      <sz val="12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sz val="10"/>
      <name val="Arial Narrow"/>
      <family val="2"/>
    </font>
    <font>
      <sz val="12"/>
      <color indexed="8"/>
      <name val="Arial Narrow"/>
      <family val="2"/>
    </font>
    <font>
      <b/>
      <sz val="14"/>
      <name val="Arial Narrow"/>
      <family val="2"/>
    </font>
    <font>
      <b/>
      <sz val="14"/>
      <color theme="1"/>
      <name val="Arial Narrow"/>
      <family val="2"/>
    </font>
    <font>
      <sz val="12"/>
      <name val="Cambria"/>
      <family val="1"/>
    </font>
    <font>
      <sz val="12"/>
      <color theme="1"/>
      <name val="Cambria"/>
      <family val="1"/>
    </font>
    <font>
      <sz val="12"/>
      <color theme="1"/>
      <name val="微软雅黑"/>
      <family val="2"/>
      <charset val="134"/>
    </font>
    <font>
      <sz val="11"/>
      <name val="宋体"/>
    </font>
    <font>
      <sz val="12"/>
      <color indexed="8"/>
      <name val="微软雅黑"/>
      <family val="2"/>
      <charset val="134"/>
    </font>
    <font>
      <sz val="12"/>
      <color indexed="8"/>
      <name val="Cambria"/>
      <family val="1"/>
    </font>
    <font>
      <b/>
      <sz val="12"/>
      <name val="Cambria"/>
      <family val="1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</font>
    <font>
      <sz val="12"/>
      <color indexed="10"/>
      <name val="Cambria"/>
      <family val="1"/>
    </font>
    <font>
      <sz val="11"/>
      <color theme="1"/>
      <name val="Calibri"/>
      <scheme val="minor"/>
    </font>
    <font>
      <sz val="11"/>
      <color theme="1"/>
      <name val="微软雅黑"/>
      <family val="2"/>
      <charset val="134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" fontId="12" fillId="0" borderId="0"/>
    <xf numFmtId="0" fontId="1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14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/>
    <xf numFmtId="0" fontId="3" fillId="0" borderId="0" xfId="3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3" fillId="0" borderId="0" xfId="7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right" vertical="center"/>
    </xf>
    <xf numFmtId="49" fontId="6" fillId="0" borderId="1" xfId="0" applyNumberFormat="1" applyFont="1" applyFill="1" applyBorder="1" applyAlignment="1">
      <alignment horizontal="left" vertical="center"/>
    </xf>
    <xf numFmtId="0" fontId="6" fillId="0" borderId="0" xfId="1" applyFont="1" applyFill="1" applyBorder="1" applyAlignment="1" applyProtection="1">
      <alignment horizontal="left" vertical="center"/>
    </xf>
    <xf numFmtId="0" fontId="7" fillId="0" borderId="0" xfId="1" applyFont="1" applyFill="1" applyBorder="1" applyAlignment="1" applyProtection="1">
      <alignment horizontal="left" vertical="center"/>
    </xf>
    <xf numFmtId="0" fontId="6" fillId="0" borderId="0" xfId="0" applyFont="1" applyFill="1" applyBorder="1" applyAlignment="1"/>
    <xf numFmtId="166" fontId="6" fillId="0" borderId="0" xfId="0" applyNumberFormat="1" applyFont="1" applyFill="1" applyBorder="1" applyAlignment="1">
      <alignment horizontal="right" vertical="center"/>
    </xf>
    <xf numFmtId="165" fontId="6" fillId="0" borderId="1" xfId="0" applyNumberFormat="1" applyFont="1" applyFill="1" applyBorder="1" applyAlignment="1">
      <alignment horizontal="left" vertical="center"/>
    </xf>
    <xf numFmtId="166" fontId="1" fillId="0" borderId="0" xfId="0" applyNumberFormat="1" applyFont="1" applyFill="1" applyBorder="1" applyAlignment="1"/>
    <xf numFmtId="167" fontId="1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 vertical="center" wrapText="1"/>
    </xf>
    <xf numFmtId="0" fontId="10" fillId="0" borderId="0" xfId="3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167" fontId="14" fillId="2" borderId="2" xfId="0" applyNumberFormat="1" applyFont="1" applyFill="1" applyBorder="1" applyAlignment="1">
      <alignment horizontal="center" vertical="center" wrapText="1"/>
    </xf>
    <xf numFmtId="166" fontId="14" fillId="2" borderId="2" xfId="0" applyNumberFormat="1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 wrapText="1"/>
    </xf>
    <xf numFmtId="168" fontId="16" fillId="0" borderId="4" xfId="0" applyNumberFormat="1" applyFont="1" applyFill="1" applyBorder="1" applyAlignment="1">
      <alignment horizontal="center" vertical="center" wrapText="1"/>
    </xf>
    <xf numFmtId="168" fontId="16" fillId="0" borderId="4" xfId="3" applyNumberFormat="1" applyFont="1" applyFill="1" applyBorder="1" applyAlignment="1">
      <alignment horizontal="center" vertical="center" wrapText="1"/>
    </xf>
    <xf numFmtId="0" fontId="16" fillId="0" borderId="4" xfId="4" applyFont="1" applyFill="1" applyBorder="1" applyAlignment="1">
      <alignment horizontal="center" vertical="center" wrapText="1"/>
    </xf>
    <xf numFmtId="0" fontId="16" fillId="0" borderId="4" xfId="2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17" fillId="0" borderId="4" xfId="8" applyFont="1" applyBorder="1" applyAlignment="1"/>
    <xf numFmtId="0" fontId="18" fillId="0" borderId="4" xfId="3" applyFont="1" applyBorder="1" applyAlignment="1">
      <alignment horizontal="center" vertical="center" wrapText="1"/>
    </xf>
    <xf numFmtId="0" fontId="15" fillId="0" borderId="4" xfId="6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/>
    </xf>
    <xf numFmtId="165" fontId="14" fillId="3" borderId="10" xfId="0" applyNumberFormat="1" applyFont="1" applyFill="1" applyBorder="1" applyAlignment="1">
      <alignment horizontal="center" vertical="center"/>
    </xf>
    <xf numFmtId="168" fontId="14" fillId="3" borderId="10" xfId="0" applyNumberFormat="1" applyFont="1" applyFill="1" applyBorder="1" applyAlignment="1">
      <alignment horizontal="center" vertical="center"/>
    </xf>
    <xf numFmtId="0" fontId="19" fillId="3" borderId="10" xfId="0" applyNumberFormat="1" applyFont="1" applyFill="1" applyBorder="1" applyAlignment="1">
      <alignment horizontal="left" vertical="center" wrapText="1"/>
    </xf>
    <xf numFmtId="164" fontId="14" fillId="3" borderId="4" xfId="0" applyNumberFormat="1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right" vertical="center"/>
    </xf>
    <xf numFmtId="0" fontId="14" fillId="3" borderId="8" xfId="0" applyFont="1" applyFill="1" applyBorder="1" applyAlignment="1">
      <alignment horizontal="right" vertical="center"/>
    </xf>
    <xf numFmtId="0" fontId="14" fillId="3" borderId="11" xfId="0" applyFont="1" applyFill="1" applyBorder="1" applyAlignment="1">
      <alignment horizontal="right" vertical="center"/>
    </xf>
    <xf numFmtId="169" fontId="14" fillId="3" borderId="4" xfId="0" applyNumberFormat="1" applyFont="1" applyFill="1" applyBorder="1" applyAlignment="1">
      <alignment horizontal="center" vertical="center"/>
    </xf>
    <xf numFmtId="0" fontId="19" fillId="0" borderId="0" xfId="0" applyFont="1" applyAlignment="1"/>
    <xf numFmtId="0" fontId="14" fillId="0" borderId="0" xfId="0" applyFont="1" applyFill="1" applyBorder="1" applyAlignment="1"/>
    <xf numFmtId="0" fontId="19" fillId="0" borderId="0" xfId="0" applyFont="1" applyAlignment="1">
      <alignment horizontal="left"/>
    </xf>
    <xf numFmtId="0" fontId="16" fillId="0" borderId="0" xfId="0" applyFont="1" applyAlignment="1"/>
    <xf numFmtId="0" fontId="16" fillId="0" borderId="0" xfId="0" applyFont="1" applyFill="1" applyBorder="1" applyAlignment="1"/>
    <xf numFmtId="0" fontId="23" fillId="0" borderId="4" xfId="0" applyFont="1" applyBorder="1" applyAlignment="1">
      <alignment horizontal="center" vertical="center"/>
    </xf>
    <xf numFmtId="0" fontId="24" fillId="4" borderId="4" xfId="0" applyFont="1" applyFill="1" applyBorder="1" applyAlignment="1">
      <alignment horizontal="center" vertical="center" wrapText="1"/>
    </xf>
    <xf numFmtId="0" fontId="25" fillId="4" borderId="4" xfId="0" applyFont="1" applyFill="1" applyBorder="1" applyAlignment="1">
      <alignment horizontal="center" vertical="center" wrapText="1"/>
    </xf>
    <xf numFmtId="0" fontId="26" fillId="4" borderId="10" xfId="7" applyFont="1" applyFill="1" applyBorder="1">
      <alignment vertical="center"/>
    </xf>
    <xf numFmtId="1" fontId="27" fillId="0" borderId="4" xfId="5" applyFont="1" applyBorder="1" applyAlignment="1">
      <alignment horizontal="center" vertical="center" wrapText="1"/>
    </xf>
    <xf numFmtId="0" fontId="23" fillId="0" borderId="10" xfId="0" applyFont="1" applyBorder="1" applyAlignment="1">
      <alignment vertical="center" wrapText="1"/>
    </xf>
    <xf numFmtId="1" fontId="28" fillId="0" borderId="4" xfId="5" applyFont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0" fontId="29" fillId="0" borderId="10" xfId="0" applyFont="1" applyBorder="1" applyAlignment="1">
      <alignment vertical="center" wrapText="1"/>
    </xf>
    <xf numFmtId="1" fontId="30" fillId="4" borderId="4" xfId="5" applyFont="1" applyFill="1" applyBorder="1" applyAlignment="1">
      <alignment horizontal="center" vertical="center" wrapText="1"/>
    </xf>
    <xf numFmtId="0" fontId="24" fillId="4" borderId="13" xfId="5" applyNumberFormat="1" applyFont="1" applyFill="1" applyBorder="1" applyAlignment="1">
      <alignment vertical="center"/>
    </xf>
    <xf numFmtId="1" fontId="28" fillId="4" borderId="4" xfId="5" applyFont="1" applyFill="1" applyBorder="1" applyAlignment="1">
      <alignment horizontal="center" vertical="center"/>
    </xf>
    <xf numFmtId="0" fontId="24" fillId="4" borderId="14" xfId="5" applyNumberFormat="1" applyFont="1" applyFill="1" applyBorder="1" applyAlignment="1">
      <alignment vertical="center"/>
    </xf>
    <xf numFmtId="0" fontId="24" fillId="4" borderId="9" xfId="5" applyNumberFormat="1" applyFont="1" applyFill="1" applyBorder="1" applyAlignment="1">
      <alignment vertical="center"/>
    </xf>
    <xf numFmtId="1" fontId="23" fillId="4" borderId="4" xfId="5" applyFont="1" applyFill="1" applyBorder="1" applyAlignment="1">
      <alignment horizontal="center" vertical="center"/>
    </xf>
    <xf numFmtId="0" fontId="23" fillId="0" borderId="4" xfId="0" applyFont="1" applyBorder="1" applyAlignment="1"/>
    <xf numFmtId="0" fontId="28" fillId="0" borderId="4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 wrapText="1"/>
    </xf>
    <xf numFmtId="0" fontId="23" fillId="0" borderId="2" xfId="0" applyFont="1" applyBorder="1">
      <alignment vertical="center"/>
    </xf>
    <xf numFmtId="0" fontId="23" fillId="0" borderId="11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 wrapText="1"/>
    </xf>
    <xf numFmtId="0" fontId="23" fillId="0" borderId="12" xfId="0" applyFont="1" applyBorder="1">
      <alignment vertical="center"/>
    </xf>
    <xf numFmtId="0" fontId="31" fillId="0" borderId="4" xfId="2" applyFont="1" applyBorder="1" applyAlignment="1">
      <alignment horizontal="center" vertical="center"/>
    </xf>
    <xf numFmtId="0" fontId="31" fillId="0" borderId="4" xfId="2" applyFont="1" applyBorder="1" applyAlignment="1">
      <alignment horizontal="center" vertical="center" wrapText="1"/>
    </xf>
    <xf numFmtId="0" fontId="26" fillId="4" borderId="4" xfId="7" applyFont="1" applyFill="1" applyBorder="1" applyAlignment="1">
      <alignment horizontal="center" vertical="center"/>
    </xf>
    <xf numFmtId="0" fontId="32" fillId="0" borderId="4" xfId="7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/>
    </xf>
    <xf numFmtId="0" fontId="23" fillId="0" borderId="4" xfId="0" applyFont="1" applyBorder="1">
      <alignment vertical="center"/>
    </xf>
    <xf numFmtId="1" fontId="23" fillId="0" borderId="4" xfId="5" applyFont="1" applyBorder="1" applyAlignment="1">
      <alignment horizontal="center" vertical="center"/>
    </xf>
    <xf numFmtId="1" fontId="23" fillId="0" borderId="4" xfId="5" applyFont="1" applyBorder="1" applyAlignment="1">
      <alignment horizontal="center" vertical="center" wrapText="1"/>
    </xf>
    <xf numFmtId="0" fontId="33" fillId="0" borderId="2" xfId="0" applyFont="1" applyBorder="1" applyAlignment="1">
      <alignment vertical="center" wrapText="1"/>
    </xf>
    <xf numFmtId="1" fontId="23" fillId="0" borderId="7" xfId="5" applyFont="1" applyBorder="1" applyAlignment="1">
      <alignment horizontal="center" vertical="center"/>
    </xf>
    <xf numFmtId="0" fontId="33" fillId="0" borderId="10" xfId="0" applyFont="1" applyBorder="1" applyAlignment="1">
      <alignment vertical="center" wrapText="1"/>
    </xf>
    <xf numFmtId="0" fontId="23" fillId="4" borderId="4" xfId="0" applyFont="1" applyFill="1" applyBorder="1" applyAlignment="1">
      <alignment horizontal="center" vertical="center" wrapText="1"/>
    </xf>
    <xf numFmtId="0" fontId="30" fillId="4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5" fillId="0" borderId="4" xfId="7" applyFont="1" applyBorder="1" applyAlignment="1">
      <alignment horizontal="center" vertical="center" wrapText="1"/>
    </xf>
    <xf numFmtId="0" fontId="31" fillId="0" borderId="2" xfId="4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 shrinkToFit="1"/>
    </xf>
    <xf numFmtId="0" fontId="26" fillId="0" borderId="4" xfId="0" applyFont="1" applyBorder="1">
      <alignment vertical="center"/>
    </xf>
    <xf numFmtId="0" fontId="23" fillId="0" borderId="4" xfId="6" applyFont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/>
    </xf>
    <xf numFmtId="0" fontId="34" fillId="4" borderId="4" xfId="0" applyFont="1" applyFill="1" applyBorder="1" applyAlignment="1">
      <alignment horizontal="center" vertical="center"/>
    </xf>
    <xf numFmtId="0" fontId="0" fillId="0" borderId="4" xfId="6" applyFont="1" applyBorder="1" applyAlignment="1">
      <alignment horizontal="center" vertical="center" wrapText="1"/>
    </xf>
    <xf numFmtId="0" fontId="23" fillId="4" borderId="4" xfId="0" applyFont="1" applyFill="1" applyBorder="1" applyAlignment="1" applyProtection="1">
      <alignment horizontal="center" vertical="center" wrapText="1"/>
      <protection locked="0"/>
    </xf>
    <xf numFmtId="0" fontId="23" fillId="4" borderId="4" xfId="0" applyFont="1" applyFill="1" applyBorder="1" applyAlignment="1" applyProtection="1">
      <alignment horizontal="center" vertical="center"/>
      <protection locked="0"/>
    </xf>
    <xf numFmtId="1" fontId="24" fillId="4" borderId="4" xfId="5" applyFont="1" applyFill="1" applyBorder="1" applyAlignment="1">
      <alignment horizontal="center" vertical="center" wrapText="1"/>
    </xf>
    <xf numFmtId="0" fontId="30" fillId="4" borderId="4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6" borderId="0" xfId="0" applyFill="1" applyAlignment="1"/>
    <xf numFmtId="0" fontId="0" fillId="0" borderId="0" xfId="0" applyFill="1" applyAlignment="1"/>
    <xf numFmtId="0" fontId="0" fillId="6" borderId="0" xfId="0" applyFill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0" fontId="14" fillId="3" borderId="5" xfId="0" applyFont="1" applyFill="1" applyBorder="1" applyAlignment="1">
      <alignment horizontal="right" vertical="center"/>
    </xf>
    <xf numFmtId="0" fontId="14" fillId="3" borderId="6" xfId="0" applyFont="1" applyFill="1" applyBorder="1" applyAlignment="1">
      <alignment horizontal="right" vertical="center"/>
    </xf>
    <xf numFmtId="0" fontId="14" fillId="3" borderId="9" xfId="0" applyFont="1" applyFill="1" applyBorder="1" applyAlignment="1">
      <alignment horizontal="right" vertical="center"/>
    </xf>
    <xf numFmtId="0" fontId="14" fillId="3" borderId="7" xfId="0" applyFont="1" applyFill="1" applyBorder="1" applyAlignment="1">
      <alignment horizontal="right" vertical="center"/>
    </xf>
    <xf numFmtId="0" fontId="14" fillId="3" borderId="8" xfId="0" applyFont="1" applyFill="1" applyBorder="1" applyAlignment="1">
      <alignment horizontal="right" vertical="center"/>
    </xf>
    <xf numFmtId="0" fontId="14" fillId="3" borderId="11" xfId="0" applyFont="1" applyFill="1" applyBorder="1" applyAlignment="1">
      <alignment horizontal="right" vertical="center"/>
    </xf>
    <xf numFmtId="0" fontId="15" fillId="4" borderId="2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1" fillId="0" borderId="2" xfId="0" applyNumberFormat="1" applyFont="1" applyFill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9">
    <cellStyle name="Hyperlink" xfId="1" builtinId="8"/>
    <cellStyle name="Normal" xfId="0" builtinId="0"/>
    <cellStyle name="常规 10 2 3" xfId="8" xr:uid="{EB204DD8-03D1-4ECC-800E-668447286E60}"/>
    <cellStyle name="常规 2" xfId="6" xr:uid="{00000000-0005-0000-0000-000035000000}"/>
    <cellStyle name="常规 2 2" xfId="3" xr:uid="{00000000-0005-0000-0000-00002D000000}"/>
    <cellStyle name="常规 2 3" xfId="4" xr:uid="{00000000-0005-0000-0000-000031000000}"/>
    <cellStyle name="常规 3 2" xfId="2" xr:uid="{00000000-0005-0000-0000-000028000000}"/>
    <cellStyle name="常规 7" xfId="7" xr:uid="{00000000-0005-0000-0000-000036000000}"/>
    <cellStyle name="样式 1" xfId="5" xr:uid="{00000000-0005-0000-0000-000034000000}"/>
  </cellStyles>
  <dxfs count="1">
    <dxf>
      <font>
        <b val="0"/>
        <i val="0"/>
        <strike val="0"/>
        <u val="none"/>
        <sz val="12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pn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36" Type="http://schemas.openxmlformats.org/officeDocument/2006/relationships/image" Target="../media/image36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pn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9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0</xdr:row>
      <xdr:rowOff>42545</xdr:rowOff>
    </xdr:from>
    <xdr:to>
      <xdr:col>11</xdr:col>
      <xdr:colOff>491938</xdr:colOff>
      <xdr:row>0</xdr:row>
      <xdr:rowOff>1030605</xdr:rowOff>
    </xdr:to>
    <xdr:pic>
      <xdr:nvPicPr>
        <xdr:cNvPr id="2" name="Picture 40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b="9384"/>
        <a:stretch>
          <a:fillRect/>
        </a:stretch>
      </xdr:blipFill>
      <xdr:spPr>
        <a:xfrm>
          <a:off x="6350" y="42545"/>
          <a:ext cx="10852150" cy="988060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4</xdr:col>
      <xdr:colOff>164353</xdr:colOff>
      <xdr:row>9</xdr:row>
      <xdr:rowOff>58819</xdr:rowOff>
    </xdr:from>
    <xdr:to>
      <xdr:col>4</xdr:col>
      <xdr:colOff>1186143</xdr:colOff>
      <xdr:row>9</xdr:row>
      <xdr:rowOff>828488</xdr:rowOff>
    </xdr:to>
    <xdr:pic>
      <xdr:nvPicPr>
        <xdr:cNvPr id="10" name="Picture 7246">
          <a:extLst>
            <a:ext uri="{FF2B5EF4-FFF2-40B4-BE49-F238E27FC236}">
              <a16:creationId xmlns:a16="http://schemas.microsoft.com/office/drawing/2014/main" id="{63DBD832-E013-458D-BE1D-F24D19B66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0706" y="4040643"/>
          <a:ext cx="1021790" cy="769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11" name="AutoShape 40960" descr="C:\Documents and Settings\Administrator\Application Data\Tencent\Users\453990757\QQ\WinTemp\RichOle\VH8SI%O&lt;WF2[LC4{TGS90.jpg">
          <a:extLst>
            <a:ext uri="{FF2B5EF4-FFF2-40B4-BE49-F238E27FC236}">
              <a16:creationId xmlns:a16="http://schemas.microsoft.com/office/drawing/2014/main" id="{0C06D722-1E7C-4AD4-9961-6E12F70B7AD9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266700</xdr:colOff>
      <xdr:row>10</xdr:row>
      <xdr:rowOff>304800</xdr:rowOff>
    </xdr:to>
    <xdr:sp macro="" textlink="">
      <xdr:nvSpPr>
        <xdr:cNvPr id="12" name="Rectangle 78606" descr="0I`JG0}W$Q[O`W56)KD[U">
          <a:extLst>
            <a:ext uri="{FF2B5EF4-FFF2-40B4-BE49-F238E27FC236}">
              <a16:creationId xmlns:a16="http://schemas.microsoft.com/office/drawing/2014/main" id="{67B4DE7A-71E2-47C7-9099-90D7DCA90E67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266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13" name="AutoShape 71680" descr="C:\Documents and Settings\Administrator\Application Data\Tencent\Users\453990757\QQ\WinTemp\RichOle\E9$U090C7S[E_`ULCC4Bm.jpg">
          <a:extLst>
            <a:ext uri="{FF2B5EF4-FFF2-40B4-BE49-F238E27FC236}">
              <a16:creationId xmlns:a16="http://schemas.microsoft.com/office/drawing/2014/main" id="{3BE09863-8C87-4D7B-9AF6-9DA4217357FD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314325</xdr:colOff>
      <xdr:row>10</xdr:row>
      <xdr:rowOff>314325</xdr:rowOff>
    </xdr:to>
    <xdr:pic>
      <xdr:nvPicPr>
        <xdr:cNvPr id="14" name="Picture 79110" descr="clip_image40">
          <a:extLst>
            <a:ext uri="{FF2B5EF4-FFF2-40B4-BE49-F238E27FC236}">
              <a16:creationId xmlns:a16="http://schemas.microsoft.com/office/drawing/2014/main" id="{439DCECB-BB88-4091-89DB-8F1523C6D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3650" y="635000"/>
          <a:ext cx="3143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15" name="AutoShape 131072" descr="C:\Documents and Settings\Administrator\Application Data\Tencent\Users\453990757\QQ\WinTemp\RichOle\[3W~AHBV$7L7]~yP{GX5F.jpg">
          <a:extLst>
            <a:ext uri="{FF2B5EF4-FFF2-40B4-BE49-F238E27FC236}">
              <a16:creationId xmlns:a16="http://schemas.microsoft.com/office/drawing/2014/main" id="{FF9F7D21-C1D6-4C89-96A4-BE081D57EBF8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16" name="AutoShape 3074" descr="C:\Documents and Settings\Administrator\Application Data\Tencent\Users\453990757\QQ\WinTemp\RichOle\_C0_6YYGB~S~ZD~JGSD1S.jpg">
          <a:extLst>
            <a:ext uri="{FF2B5EF4-FFF2-40B4-BE49-F238E27FC236}">
              <a16:creationId xmlns:a16="http://schemas.microsoft.com/office/drawing/2014/main" id="{9C4065DE-BBA7-4F44-9FCD-E6A7738A43DE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17" name="AutoShape 1332" descr="C:\Documents and Settings\Administrator\Application Data\Tencent\Users\453990757\QQ\WinTemp\RichOle\9FSY]85LMJ}9GJ1L$N_P7.png">
          <a:extLst>
            <a:ext uri="{FF2B5EF4-FFF2-40B4-BE49-F238E27FC236}">
              <a16:creationId xmlns:a16="http://schemas.microsoft.com/office/drawing/2014/main" id="{D7F57010-0338-4A2F-8650-71D0564B21CE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18" name="AutoShape 1336" descr="C:\Documents and Settings\Administrator\Application Data\Tencent\Users\453990757\QQ\WinTemp\RichOle\8EU[65YUX&quot;`ME2]3S72(A.jpg">
          <a:extLst>
            <a:ext uri="{FF2B5EF4-FFF2-40B4-BE49-F238E27FC236}">
              <a16:creationId xmlns:a16="http://schemas.microsoft.com/office/drawing/2014/main" id="{C83E3801-88F3-4422-9B51-69FBF48136B8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19" name="AutoShape 7010" descr="C:\Users\Administrator\AppData\Roaming\Tencent\Users\453990757\QQ\WinTemp\RichOle\YUW1VU)32ER@1?XL{N`)D.png">
          <a:extLst>
            <a:ext uri="{FF2B5EF4-FFF2-40B4-BE49-F238E27FC236}">
              <a16:creationId xmlns:a16="http://schemas.microsoft.com/office/drawing/2014/main" id="{DDA150DA-6944-4384-B9AB-680D0CAD968F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20" name="AutoShape 18433" descr="C:\Users\Administrator\AppData\Roaming\Tencent\Users\453990757\QQ\WinTemp\RichOle\X&#10;EF@XCR{DY3F$TL8UCU9.png">
          <a:extLst>
            <a:ext uri="{FF2B5EF4-FFF2-40B4-BE49-F238E27FC236}">
              <a16:creationId xmlns:a16="http://schemas.microsoft.com/office/drawing/2014/main" id="{EC95959A-896F-435C-87FC-15347BEC2B97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21" name="AutoShape 40960" descr="C:\Documents and Settings\Administrator\Application Data\Tencent\Users\453990757\QQ\WinTemp\RichOle\VH8SI%O&lt;WF2[LC4{TGS90.jpg">
          <a:extLst>
            <a:ext uri="{FF2B5EF4-FFF2-40B4-BE49-F238E27FC236}">
              <a16:creationId xmlns:a16="http://schemas.microsoft.com/office/drawing/2014/main" id="{8B75194A-E8C5-463C-89C6-94D5E1D69E87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266700</xdr:colOff>
      <xdr:row>10</xdr:row>
      <xdr:rowOff>304800</xdr:rowOff>
    </xdr:to>
    <xdr:sp macro="" textlink="">
      <xdr:nvSpPr>
        <xdr:cNvPr id="22" name="Rectangle 78606" descr="0I`JG0}W$Q[O`W56)KD[U">
          <a:extLst>
            <a:ext uri="{FF2B5EF4-FFF2-40B4-BE49-F238E27FC236}">
              <a16:creationId xmlns:a16="http://schemas.microsoft.com/office/drawing/2014/main" id="{115E2896-6B6D-4EEF-B773-76498B47B962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266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23" name="AutoShape 71680" descr="C:\Documents and Settings\Administrator\Application Data\Tencent\Users\453990757\QQ\WinTemp\RichOle\E9$U090C7S[E_`ULCC4Bm.jpg">
          <a:extLst>
            <a:ext uri="{FF2B5EF4-FFF2-40B4-BE49-F238E27FC236}">
              <a16:creationId xmlns:a16="http://schemas.microsoft.com/office/drawing/2014/main" id="{F178B560-E306-4A3F-B5E3-3D480726AED7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314325</xdr:colOff>
      <xdr:row>10</xdr:row>
      <xdr:rowOff>314325</xdr:rowOff>
    </xdr:to>
    <xdr:pic>
      <xdr:nvPicPr>
        <xdr:cNvPr id="24" name="Picture 79110" descr="clip_image40">
          <a:extLst>
            <a:ext uri="{FF2B5EF4-FFF2-40B4-BE49-F238E27FC236}">
              <a16:creationId xmlns:a16="http://schemas.microsoft.com/office/drawing/2014/main" id="{7AA82DBD-6F2F-470C-A189-67F20CBCD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3650" y="635000"/>
          <a:ext cx="3143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25" name="AutoShape 131072" descr="C:\Documents and Settings\Administrator\Application Data\Tencent\Users\453990757\QQ\WinTemp\RichOle\[3W~AHBV$7L7]~yP{GX5F.jpg">
          <a:extLst>
            <a:ext uri="{FF2B5EF4-FFF2-40B4-BE49-F238E27FC236}">
              <a16:creationId xmlns:a16="http://schemas.microsoft.com/office/drawing/2014/main" id="{DC7FC9E6-A575-4C63-AB60-D6DC9B37023C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26" name="AutoShape 3074" descr="C:\Documents and Settings\Administrator\Application Data\Tencent\Users\453990757\QQ\WinTemp\RichOle\_C0_6YYGB~S~ZD~JGSD1S.jpg">
          <a:extLst>
            <a:ext uri="{FF2B5EF4-FFF2-40B4-BE49-F238E27FC236}">
              <a16:creationId xmlns:a16="http://schemas.microsoft.com/office/drawing/2014/main" id="{E27617C6-7282-4F34-876C-F3C6769BAC72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27" name="AutoShape 1332" descr="C:\Documents and Settings\Administrator\Application Data\Tencent\Users\453990757\QQ\WinTemp\RichOle\9FSY]85LMJ}9GJ1L$N_P7.png">
          <a:extLst>
            <a:ext uri="{FF2B5EF4-FFF2-40B4-BE49-F238E27FC236}">
              <a16:creationId xmlns:a16="http://schemas.microsoft.com/office/drawing/2014/main" id="{D5D99219-06E6-44A8-AF1C-CCBEE17FE504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28" name="AutoShape 1336" descr="C:\Documents and Settings\Administrator\Application Data\Tencent\Users\453990757\QQ\WinTemp\RichOle\8EU[65YUX&quot;`ME2]3S72(A.jpg">
          <a:extLst>
            <a:ext uri="{FF2B5EF4-FFF2-40B4-BE49-F238E27FC236}">
              <a16:creationId xmlns:a16="http://schemas.microsoft.com/office/drawing/2014/main" id="{085A330D-6821-4B6E-BBD6-3DD2004B0CC8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29" name="AutoShape 7010" descr="C:\Users\Administrator\AppData\Roaming\Tencent\Users\453990757\QQ\WinTemp\RichOle\YUW1VU)32ER@1?XL{N`)D.png">
          <a:extLst>
            <a:ext uri="{FF2B5EF4-FFF2-40B4-BE49-F238E27FC236}">
              <a16:creationId xmlns:a16="http://schemas.microsoft.com/office/drawing/2014/main" id="{5AA5E361-A3BA-49A1-A06F-5C91FBB8916B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30" name="AutoShape 18433" descr="C:\Users\Administrator\AppData\Roaming\Tencent\Users\453990757\QQ\WinTemp\RichOle\X&#10;EF@XCR{DY3F$TL8UCU9.png">
          <a:extLst>
            <a:ext uri="{FF2B5EF4-FFF2-40B4-BE49-F238E27FC236}">
              <a16:creationId xmlns:a16="http://schemas.microsoft.com/office/drawing/2014/main" id="{BA9AE1AB-2A60-4FAE-A878-51583560AAE6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79001</xdr:colOff>
      <xdr:row>10</xdr:row>
      <xdr:rowOff>37353</xdr:rowOff>
    </xdr:from>
    <xdr:to>
      <xdr:col>4</xdr:col>
      <xdr:colOff>1288676</xdr:colOff>
      <xdr:row>10</xdr:row>
      <xdr:rowOff>943722</xdr:rowOff>
    </xdr:to>
    <xdr:pic>
      <xdr:nvPicPr>
        <xdr:cNvPr id="31" name="Picture 7500">
          <a:extLst>
            <a:ext uri="{FF2B5EF4-FFF2-40B4-BE49-F238E27FC236}">
              <a16:creationId xmlns:a16="http://schemas.microsoft.com/office/drawing/2014/main" id="{64E1331D-B414-4237-8F7B-592B1BE0E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5354" y="4915647"/>
          <a:ext cx="1209675" cy="9063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131855</xdr:colOff>
      <xdr:row>11</xdr:row>
      <xdr:rowOff>37352</xdr:rowOff>
    </xdr:from>
    <xdr:to>
      <xdr:col>4</xdr:col>
      <xdr:colOff>1225176</xdr:colOff>
      <xdr:row>12</xdr:row>
      <xdr:rowOff>330334</xdr:rowOff>
    </xdr:to>
    <xdr:pic>
      <xdr:nvPicPr>
        <xdr:cNvPr id="33" name="图片 8">
          <a:extLst>
            <a:ext uri="{FF2B5EF4-FFF2-40B4-BE49-F238E27FC236}">
              <a16:creationId xmlns:a16="http://schemas.microsoft.com/office/drawing/2014/main" id="{F31B3012-6F78-4ACD-B6E5-55C1BAD6A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8208" y="5901764"/>
          <a:ext cx="1093321" cy="696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242048</xdr:colOff>
      <xdr:row>13</xdr:row>
      <xdr:rowOff>45570</xdr:rowOff>
    </xdr:from>
    <xdr:to>
      <xdr:col>4</xdr:col>
      <xdr:colOff>1187824</xdr:colOff>
      <xdr:row>14</xdr:row>
      <xdr:rowOff>378119</xdr:rowOff>
    </xdr:to>
    <xdr:pic>
      <xdr:nvPicPr>
        <xdr:cNvPr id="35" name="Picture 33927">
          <a:extLst>
            <a:ext uri="{FF2B5EF4-FFF2-40B4-BE49-F238E27FC236}">
              <a16:creationId xmlns:a16="http://schemas.microsoft.com/office/drawing/2014/main" id="{CF1A4EB0-F726-407F-AD6E-C88CA8474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8401" y="6716805"/>
          <a:ext cx="945776" cy="735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415267</xdr:colOff>
      <xdr:row>15</xdr:row>
      <xdr:rowOff>82176</xdr:rowOff>
    </xdr:from>
    <xdr:to>
      <xdr:col>4</xdr:col>
      <xdr:colOff>983503</xdr:colOff>
      <xdr:row>15</xdr:row>
      <xdr:rowOff>689722</xdr:rowOff>
    </xdr:to>
    <xdr:pic>
      <xdr:nvPicPr>
        <xdr:cNvPr id="36" name="Picture 64">
          <a:extLst>
            <a:ext uri="{FF2B5EF4-FFF2-40B4-BE49-F238E27FC236}">
              <a16:creationId xmlns:a16="http://schemas.microsoft.com/office/drawing/2014/main" id="{17048F1C-E034-4D61-8FD2-763101951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620" y="7560235"/>
          <a:ext cx="568236" cy="6075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373529</xdr:colOff>
      <xdr:row>16</xdr:row>
      <xdr:rowOff>112720</xdr:rowOff>
    </xdr:from>
    <xdr:to>
      <xdr:col>4</xdr:col>
      <xdr:colOff>1075204</xdr:colOff>
      <xdr:row>16</xdr:row>
      <xdr:rowOff>702608</xdr:rowOff>
    </xdr:to>
    <xdr:pic>
      <xdr:nvPicPr>
        <xdr:cNvPr id="37" name="Picture 7601">
          <a:extLst>
            <a:ext uri="{FF2B5EF4-FFF2-40B4-BE49-F238E27FC236}">
              <a16:creationId xmlns:a16="http://schemas.microsoft.com/office/drawing/2014/main" id="{AD41015E-9AB0-4F6B-880A-F736C5B40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0411" y="8337838"/>
          <a:ext cx="701675" cy="5898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246530</xdr:colOff>
      <xdr:row>17</xdr:row>
      <xdr:rowOff>43261</xdr:rowOff>
    </xdr:from>
    <xdr:to>
      <xdr:col>4</xdr:col>
      <xdr:colOff>1074644</xdr:colOff>
      <xdr:row>17</xdr:row>
      <xdr:rowOff>708584</xdr:rowOff>
    </xdr:to>
    <xdr:pic>
      <xdr:nvPicPr>
        <xdr:cNvPr id="38" name="Picture 16265">
          <a:extLst>
            <a:ext uri="{FF2B5EF4-FFF2-40B4-BE49-F238E27FC236}">
              <a16:creationId xmlns:a16="http://schemas.microsoft.com/office/drawing/2014/main" id="{3701F277-36C4-4941-9790-20062515B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3412" y="9030379"/>
          <a:ext cx="828114" cy="6653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210110</xdr:colOff>
      <xdr:row>18</xdr:row>
      <xdr:rowOff>29882</xdr:rowOff>
    </xdr:from>
    <xdr:to>
      <xdr:col>4</xdr:col>
      <xdr:colOff>1210235</xdr:colOff>
      <xdr:row>19</xdr:row>
      <xdr:rowOff>366949</xdr:rowOff>
    </xdr:to>
    <xdr:pic>
      <xdr:nvPicPr>
        <xdr:cNvPr id="39" name="Picture 33929">
          <a:extLst>
            <a:ext uri="{FF2B5EF4-FFF2-40B4-BE49-F238E27FC236}">
              <a16:creationId xmlns:a16="http://schemas.microsoft.com/office/drawing/2014/main" id="{F4BFD9F3-7DD7-4964-BF43-2FD4C2DC0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6992" y="9779000"/>
          <a:ext cx="1000125" cy="740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46505</xdr:colOff>
      <xdr:row>20</xdr:row>
      <xdr:rowOff>14941</xdr:rowOff>
    </xdr:from>
    <xdr:to>
      <xdr:col>4</xdr:col>
      <xdr:colOff>1319805</xdr:colOff>
      <xdr:row>21</xdr:row>
      <xdr:rowOff>373528</xdr:rowOff>
    </xdr:to>
    <xdr:pic>
      <xdr:nvPicPr>
        <xdr:cNvPr id="42" name="图片 1">
          <a:extLst>
            <a:ext uri="{FF2B5EF4-FFF2-40B4-BE49-F238E27FC236}">
              <a16:creationId xmlns:a16="http://schemas.microsoft.com/office/drawing/2014/main" id="{F616D7AB-A913-42EB-A4EA-9B0E2EF9B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3387" y="12094882"/>
          <a:ext cx="1273300" cy="7619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246530</xdr:colOff>
      <xdr:row>22</xdr:row>
      <xdr:rowOff>21965</xdr:rowOff>
    </xdr:from>
    <xdr:to>
      <xdr:col>4</xdr:col>
      <xdr:colOff>1049431</xdr:colOff>
      <xdr:row>22</xdr:row>
      <xdr:rowOff>710267</xdr:rowOff>
    </xdr:to>
    <xdr:pic>
      <xdr:nvPicPr>
        <xdr:cNvPr id="43" name="Picture 19497">
          <a:extLst>
            <a:ext uri="{FF2B5EF4-FFF2-40B4-BE49-F238E27FC236}">
              <a16:creationId xmlns:a16="http://schemas.microsoft.com/office/drawing/2014/main" id="{29368FE6-47EA-447D-B053-513100235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3412" y="12908730"/>
          <a:ext cx="802901" cy="6883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313766</xdr:colOff>
      <xdr:row>23</xdr:row>
      <xdr:rowOff>62951</xdr:rowOff>
    </xdr:from>
    <xdr:to>
      <xdr:col>4</xdr:col>
      <xdr:colOff>969868</xdr:colOff>
      <xdr:row>23</xdr:row>
      <xdr:rowOff>717176</xdr:rowOff>
    </xdr:to>
    <xdr:pic>
      <xdr:nvPicPr>
        <xdr:cNvPr id="44" name="Picture 87">
          <a:extLst>
            <a:ext uri="{FF2B5EF4-FFF2-40B4-BE49-F238E27FC236}">
              <a16:creationId xmlns:a16="http://schemas.microsoft.com/office/drawing/2014/main" id="{E376D6D5-9F4B-4134-983E-6BDA446D0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648" y="13711716"/>
          <a:ext cx="656102" cy="65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271183</xdr:colOff>
      <xdr:row>24</xdr:row>
      <xdr:rowOff>64060</xdr:rowOff>
    </xdr:from>
    <xdr:to>
      <xdr:col>4</xdr:col>
      <xdr:colOff>1113119</xdr:colOff>
      <xdr:row>25</xdr:row>
      <xdr:rowOff>347093</xdr:rowOff>
    </xdr:to>
    <xdr:pic>
      <xdr:nvPicPr>
        <xdr:cNvPr id="45" name="Picture 94">
          <a:extLst>
            <a:ext uri="{FF2B5EF4-FFF2-40B4-BE49-F238E27FC236}">
              <a16:creationId xmlns:a16="http://schemas.microsoft.com/office/drawing/2014/main" id="{EDAC93B1-C131-4AC4-AC4C-D4C0B63D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065" y="14467354"/>
          <a:ext cx="841936" cy="686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216647</xdr:colOff>
      <xdr:row>26</xdr:row>
      <xdr:rowOff>46025</xdr:rowOff>
    </xdr:from>
    <xdr:to>
      <xdr:col>4</xdr:col>
      <xdr:colOff>1143186</xdr:colOff>
      <xdr:row>26</xdr:row>
      <xdr:rowOff>679450</xdr:rowOff>
    </xdr:to>
    <xdr:pic>
      <xdr:nvPicPr>
        <xdr:cNvPr id="46" name="Picture 15925">
          <a:extLst>
            <a:ext uri="{FF2B5EF4-FFF2-40B4-BE49-F238E27FC236}">
              <a16:creationId xmlns:a16="http://schemas.microsoft.com/office/drawing/2014/main" id="{6C69B4E8-C057-4222-9C4E-659B3443F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3529" y="15256143"/>
          <a:ext cx="926539" cy="6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209329</xdr:colOff>
      <xdr:row>27</xdr:row>
      <xdr:rowOff>156882</xdr:rowOff>
    </xdr:from>
    <xdr:to>
      <xdr:col>4</xdr:col>
      <xdr:colOff>1217145</xdr:colOff>
      <xdr:row>27</xdr:row>
      <xdr:rowOff>918696</xdr:rowOff>
    </xdr:to>
    <xdr:pic>
      <xdr:nvPicPr>
        <xdr:cNvPr id="47" name="Picture 7590">
          <a:extLst>
            <a:ext uri="{FF2B5EF4-FFF2-40B4-BE49-F238E27FC236}">
              <a16:creationId xmlns:a16="http://schemas.microsoft.com/office/drawing/2014/main" id="{B26C3FDD-472B-42F1-8FFF-F7E6976F8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6211" y="16129000"/>
          <a:ext cx="1007816" cy="761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89647</xdr:colOff>
      <xdr:row>28</xdr:row>
      <xdr:rowOff>58457</xdr:rowOff>
    </xdr:from>
    <xdr:to>
      <xdr:col>4</xdr:col>
      <xdr:colOff>1280272</xdr:colOff>
      <xdr:row>28</xdr:row>
      <xdr:rowOff>963332</xdr:rowOff>
    </xdr:to>
    <xdr:pic>
      <xdr:nvPicPr>
        <xdr:cNvPr id="50" name="Picture 7581">
          <a:extLst>
            <a:ext uri="{FF2B5EF4-FFF2-40B4-BE49-F238E27FC236}">
              <a16:creationId xmlns:a16="http://schemas.microsoft.com/office/drawing/2014/main" id="{63A7DCEA-695E-40EF-B52F-809309002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6529" y="18062575"/>
          <a:ext cx="11906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55095</xdr:colOff>
      <xdr:row>29</xdr:row>
      <xdr:rowOff>97117</xdr:rowOff>
    </xdr:from>
    <xdr:to>
      <xdr:col>4</xdr:col>
      <xdr:colOff>1340970</xdr:colOff>
      <xdr:row>30</xdr:row>
      <xdr:rowOff>448982</xdr:rowOff>
    </xdr:to>
    <xdr:pic>
      <xdr:nvPicPr>
        <xdr:cNvPr id="52" name="图片 6">
          <a:extLst>
            <a:ext uri="{FF2B5EF4-FFF2-40B4-BE49-F238E27FC236}">
              <a16:creationId xmlns:a16="http://schemas.microsoft.com/office/drawing/2014/main" id="{1A71FF43-5EBB-45B6-B3A9-05124A57A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1977" y="19117235"/>
          <a:ext cx="1285875" cy="859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146237</xdr:colOff>
      <xdr:row>31</xdr:row>
      <xdr:rowOff>61259</xdr:rowOff>
    </xdr:from>
    <xdr:to>
      <xdr:col>4</xdr:col>
      <xdr:colOff>1270187</xdr:colOff>
      <xdr:row>32</xdr:row>
      <xdr:rowOff>458134</xdr:rowOff>
    </xdr:to>
    <xdr:pic>
      <xdr:nvPicPr>
        <xdr:cNvPr id="53" name="Picture 19495">
          <a:extLst>
            <a:ext uri="{FF2B5EF4-FFF2-40B4-BE49-F238E27FC236}">
              <a16:creationId xmlns:a16="http://schemas.microsoft.com/office/drawing/2014/main" id="{5C5C2D12-7B85-4045-9475-A0BFB2075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3119" y="20097377"/>
          <a:ext cx="11239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58084</xdr:colOff>
      <xdr:row>33</xdr:row>
      <xdr:rowOff>58459</xdr:rowOff>
    </xdr:from>
    <xdr:to>
      <xdr:col>4</xdr:col>
      <xdr:colOff>1143934</xdr:colOff>
      <xdr:row>33</xdr:row>
      <xdr:rowOff>953809</xdr:rowOff>
    </xdr:to>
    <xdr:pic>
      <xdr:nvPicPr>
        <xdr:cNvPr id="55" name="Picture 6168">
          <a:extLst>
            <a:ext uri="{FF2B5EF4-FFF2-40B4-BE49-F238E27FC236}">
              <a16:creationId xmlns:a16="http://schemas.microsoft.com/office/drawing/2014/main" id="{891C464A-A6E0-46D3-857D-E24179C6B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4966" y="21110577"/>
          <a:ext cx="10858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235303</xdr:colOff>
      <xdr:row>34</xdr:row>
      <xdr:rowOff>78317</xdr:rowOff>
    </xdr:from>
    <xdr:to>
      <xdr:col>4</xdr:col>
      <xdr:colOff>1244953</xdr:colOff>
      <xdr:row>34</xdr:row>
      <xdr:rowOff>906992</xdr:rowOff>
    </xdr:to>
    <xdr:pic>
      <xdr:nvPicPr>
        <xdr:cNvPr id="56" name="Picture 9643">
          <a:extLst>
            <a:ext uri="{FF2B5EF4-FFF2-40B4-BE49-F238E27FC236}">
              <a16:creationId xmlns:a16="http://schemas.microsoft.com/office/drawing/2014/main" id="{373E813D-AC00-46DC-9039-90B09198D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24236539"/>
          <a:ext cx="10096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162277</xdr:colOff>
      <xdr:row>35</xdr:row>
      <xdr:rowOff>70555</xdr:rowOff>
    </xdr:from>
    <xdr:to>
      <xdr:col>4</xdr:col>
      <xdr:colOff>1257652</xdr:colOff>
      <xdr:row>35</xdr:row>
      <xdr:rowOff>896055</xdr:rowOff>
    </xdr:to>
    <xdr:pic>
      <xdr:nvPicPr>
        <xdr:cNvPr id="59" name="图片 10" descr="HP-503-JS HP-509-JS HP-510-JS">
          <a:extLst>
            <a:ext uri="{FF2B5EF4-FFF2-40B4-BE49-F238E27FC236}">
              <a16:creationId xmlns:a16="http://schemas.microsoft.com/office/drawing/2014/main" id="{E9B80516-F094-404A-8678-CF24E7AC1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499" y="25244777"/>
          <a:ext cx="1095375" cy="82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141111</xdr:colOff>
      <xdr:row>36</xdr:row>
      <xdr:rowOff>77611</xdr:rowOff>
    </xdr:from>
    <xdr:to>
      <xdr:col>4</xdr:col>
      <xdr:colOff>1236486</xdr:colOff>
      <xdr:row>36</xdr:row>
      <xdr:rowOff>931686</xdr:rowOff>
    </xdr:to>
    <xdr:pic>
      <xdr:nvPicPr>
        <xdr:cNvPr id="65" name="图片 3" descr="HP-301  HP-330 HP-331">
          <a:extLst>
            <a:ext uri="{FF2B5EF4-FFF2-40B4-BE49-F238E27FC236}">
              <a16:creationId xmlns:a16="http://schemas.microsoft.com/office/drawing/2014/main" id="{C3B37CCE-0041-4219-94A2-6276A6AB0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6333" y="28299833"/>
          <a:ext cx="1095375" cy="854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91722</xdr:colOff>
      <xdr:row>37</xdr:row>
      <xdr:rowOff>225778</xdr:rowOff>
    </xdr:from>
    <xdr:to>
      <xdr:col>4</xdr:col>
      <xdr:colOff>1196622</xdr:colOff>
      <xdr:row>39</xdr:row>
      <xdr:rowOff>171803</xdr:rowOff>
    </xdr:to>
    <xdr:pic>
      <xdr:nvPicPr>
        <xdr:cNvPr id="66" name="图片 18" descr="HP-533(X) HP-534(X) HP-535(X)">
          <a:extLst>
            <a:ext uri="{FF2B5EF4-FFF2-40B4-BE49-F238E27FC236}">
              <a16:creationId xmlns:a16="http://schemas.microsoft.com/office/drawing/2014/main" id="{BDB10C05-3A45-4DD9-A0A9-B86188CB9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6944" y="29464000"/>
          <a:ext cx="1104900" cy="83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180975</xdr:colOff>
      <xdr:row>40</xdr:row>
      <xdr:rowOff>57150</xdr:rowOff>
    </xdr:from>
    <xdr:to>
      <xdr:col>4</xdr:col>
      <xdr:colOff>1285875</xdr:colOff>
      <xdr:row>40</xdr:row>
      <xdr:rowOff>895350</xdr:rowOff>
    </xdr:to>
    <xdr:pic>
      <xdr:nvPicPr>
        <xdr:cNvPr id="68" name="图片 31" descr="HP-547">
          <a:extLst>
            <a:ext uri="{FF2B5EF4-FFF2-40B4-BE49-F238E27FC236}">
              <a16:creationId xmlns:a16="http://schemas.microsoft.com/office/drawing/2014/main" id="{128D1D1F-2A85-43A5-91AF-D4558D14D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5175" y="67214750"/>
          <a:ext cx="11049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228600</xdr:colOff>
      <xdr:row>41</xdr:row>
      <xdr:rowOff>47625</xdr:rowOff>
    </xdr:from>
    <xdr:to>
      <xdr:col>4</xdr:col>
      <xdr:colOff>1323975</xdr:colOff>
      <xdr:row>42</xdr:row>
      <xdr:rowOff>368300</xdr:rowOff>
    </xdr:to>
    <xdr:pic>
      <xdr:nvPicPr>
        <xdr:cNvPr id="69" name="图片 42" descr="HT-01502.jpg">
          <a:extLst>
            <a:ext uri="{FF2B5EF4-FFF2-40B4-BE49-F238E27FC236}">
              <a16:creationId xmlns:a16="http://schemas.microsoft.com/office/drawing/2014/main" id="{5A2FD0F6-C948-4FC6-AA43-0224547EB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2800" y="52441475"/>
          <a:ext cx="10953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108656</xdr:colOff>
      <xdr:row>41</xdr:row>
      <xdr:rowOff>89959</xdr:rowOff>
    </xdr:from>
    <xdr:to>
      <xdr:col>4</xdr:col>
      <xdr:colOff>1204031</xdr:colOff>
      <xdr:row>42</xdr:row>
      <xdr:rowOff>410634</xdr:rowOff>
    </xdr:to>
    <xdr:pic>
      <xdr:nvPicPr>
        <xdr:cNvPr id="70" name="图片 42" descr="HT-01502.jpg">
          <a:extLst>
            <a:ext uri="{FF2B5EF4-FFF2-40B4-BE49-F238E27FC236}">
              <a16:creationId xmlns:a16="http://schemas.microsoft.com/office/drawing/2014/main" id="{0DD2CDF7-E18B-468C-9991-E734A4159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3878" y="31677681"/>
          <a:ext cx="10953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104422</xdr:colOff>
      <xdr:row>43</xdr:row>
      <xdr:rowOff>36336</xdr:rowOff>
    </xdr:from>
    <xdr:to>
      <xdr:col>4</xdr:col>
      <xdr:colOff>1248833</xdr:colOff>
      <xdr:row>44</xdr:row>
      <xdr:rowOff>401959</xdr:rowOff>
    </xdr:to>
    <xdr:pic>
      <xdr:nvPicPr>
        <xdr:cNvPr id="71" name="Picture 1">
          <a:extLst>
            <a:ext uri="{FF2B5EF4-FFF2-40B4-BE49-F238E27FC236}">
              <a16:creationId xmlns:a16="http://schemas.microsoft.com/office/drawing/2014/main" id="{3C4A664C-C295-4CA2-8390-19562C740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9644" y="32640058"/>
          <a:ext cx="1144411" cy="8736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119945</xdr:colOff>
      <xdr:row>45</xdr:row>
      <xdr:rowOff>28223</xdr:rowOff>
    </xdr:from>
    <xdr:to>
      <xdr:col>4</xdr:col>
      <xdr:colOff>1307395</xdr:colOff>
      <xdr:row>45</xdr:row>
      <xdr:rowOff>961673</xdr:rowOff>
    </xdr:to>
    <xdr:pic>
      <xdr:nvPicPr>
        <xdr:cNvPr id="73" name="图片 1">
          <a:extLst>
            <a:ext uri="{FF2B5EF4-FFF2-40B4-BE49-F238E27FC236}">
              <a16:creationId xmlns:a16="http://schemas.microsoft.com/office/drawing/2014/main" id="{F7EE4FF0-4E77-4A84-AF2C-0F9A516F270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5167" y="33647945"/>
          <a:ext cx="11874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182034</xdr:colOff>
      <xdr:row>46</xdr:row>
      <xdr:rowOff>80433</xdr:rowOff>
    </xdr:from>
    <xdr:to>
      <xdr:col>4</xdr:col>
      <xdr:colOff>1213556</xdr:colOff>
      <xdr:row>46</xdr:row>
      <xdr:rowOff>996172</xdr:rowOff>
    </xdr:to>
    <xdr:pic>
      <xdr:nvPicPr>
        <xdr:cNvPr id="74" name="Picture 10884">
          <a:extLst>
            <a:ext uri="{FF2B5EF4-FFF2-40B4-BE49-F238E27FC236}">
              <a16:creationId xmlns:a16="http://schemas.microsoft.com/office/drawing/2014/main" id="{42973730-757F-4324-AF7F-63C3A15BF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7256" y="34716155"/>
          <a:ext cx="1031522" cy="915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47</xdr:row>
      <xdr:rowOff>66675</xdr:rowOff>
    </xdr:from>
    <xdr:to>
      <xdr:col>4</xdr:col>
      <xdr:colOff>1266825</xdr:colOff>
      <xdr:row>47</xdr:row>
      <xdr:rowOff>895350</xdr:rowOff>
    </xdr:to>
    <xdr:pic>
      <xdr:nvPicPr>
        <xdr:cNvPr id="75" name="Picture 9648">
          <a:extLst>
            <a:ext uri="{FF2B5EF4-FFF2-40B4-BE49-F238E27FC236}">
              <a16:creationId xmlns:a16="http://schemas.microsoft.com/office/drawing/2014/main" id="{C659A586-85D1-4E3F-84A7-7739262D0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350" y="14366875"/>
          <a:ext cx="10001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161925</xdr:colOff>
      <xdr:row>48</xdr:row>
      <xdr:rowOff>47625</xdr:rowOff>
    </xdr:from>
    <xdr:to>
      <xdr:col>4</xdr:col>
      <xdr:colOff>1266825</xdr:colOff>
      <xdr:row>48</xdr:row>
      <xdr:rowOff>876300</xdr:rowOff>
    </xdr:to>
    <xdr:pic>
      <xdr:nvPicPr>
        <xdr:cNvPr id="76" name="图片 56" descr="QM-14020.jpg">
          <a:extLst>
            <a:ext uri="{FF2B5EF4-FFF2-40B4-BE49-F238E27FC236}">
              <a16:creationId xmlns:a16="http://schemas.microsoft.com/office/drawing/2014/main" id="{D2336A9A-6C0C-438D-830A-F45AC5561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44802425"/>
          <a:ext cx="1104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49</xdr:row>
      <xdr:rowOff>57150</xdr:rowOff>
    </xdr:from>
    <xdr:to>
      <xdr:col>4</xdr:col>
      <xdr:colOff>1247775</xdr:colOff>
      <xdr:row>49</xdr:row>
      <xdr:rowOff>885825</xdr:rowOff>
    </xdr:to>
    <xdr:pic>
      <xdr:nvPicPr>
        <xdr:cNvPr id="77" name="图片 57" descr="QM-14021.jpg">
          <a:extLst>
            <a:ext uri="{FF2B5EF4-FFF2-40B4-BE49-F238E27FC236}">
              <a16:creationId xmlns:a16="http://schemas.microsoft.com/office/drawing/2014/main" id="{9D539D9C-E1BC-4C05-91A6-94836D8D9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5764450"/>
          <a:ext cx="10953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52917</xdr:colOff>
      <xdr:row>50</xdr:row>
      <xdr:rowOff>113595</xdr:rowOff>
    </xdr:from>
    <xdr:to>
      <xdr:col>4</xdr:col>
      <xdr:colOff>1321859</xdr:colOff>
      <xdr:row>50</xdr:row>
      <xdr:rowOff>942270</xdr:rowOff>
    </xdr:to>
    <xdr:pic>
      <xdr:nvPicPr>
        <xdr:cNvPr id="78" name="图片 16" descr="TZ-795.jpg">
          <a:extLst>
            <a:ext uri="{FF2B5EF4-FFF2-40B4-BE49-F238E27FC236}">
              <a16:creationId xmlns:a16="http://schemas.microsoft.com/office/drawing/2014/main" id="{19CD99D1-BE27-490A-B0EE-A912AB7B6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8139" y="38813317"/>
          <a:ext cx="1268942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231423</xdr:colOff>
      <xdr:row>51</xdr:row>
      <xdr:rowOff>87842</xdr:rowOff>
    </xdr:from>
    <xdr:to>
      <xdr:col>4</xdr:col>
      <xdr:colOff>1088673</xdr:colOff>
      <xdr:row>52</xdr:row>
      <xdr:rowOff>408517</xdr:rowOff>
    </xdr:to>
    <xdr:pic>
      <xdr:nvPicPr>
        <xdr:cNvPr id="79" name="Picture 40" descr="TZ-470">
          <a:extLst>
            <a:ext uri="{FF2B5EF4-FFF2-40B4-BE49-F238E27FC236}">
              <a16:creationId xmlns:a16="http://schemas.microsoft.com/office/drawing/2014/main" id="{DC0E2777-5B4B-455A-99D5-4850C6598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6645" y="39803564"/>
          <a:ext cx="8572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53</xdr:row>
      <xdr:rowOff>38100</xdr:rowOff>
    </xdr:from>
    <xdr:to>
      <xdr:col>4</xdr:col>
      <xdr:colOff>1219200</xdr:colOff>
      <xdr:row>53</xdr:row>
      <xdr:rowOff>876300</xdr:rowOff>
    </xdr:to>
    <xdr:pic>
      <xdr:nvPicPr>
        <xdr:cNvPr id="80" name="图片 5" descr="DS-16022">
          <a:extLst>
            <a:ext uri="{FF2B5EF4-FFF2-40B4-BE49-F238E27FC236}">
              <a16:creationId xmlns:a16="http://schemas.microsoft.com/office/drawing/2014/main" id="{A1363B2E-BADA-408C-9A63-CF88CFAAC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8608000"/>
          <a:ext cx="11049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63147</xdr:colOff>
      <xdr:row>54</xdr:row>
      <xdr:rowOff>71261</xdr:rowOff>
    </xdr:from>
    <xdr:to>
      <xdr:col>4</xdr:col>
      <xdr:colOff>1158522</xdr:colOff>
      <xdr:row>54</xdr:row>
      <xdr:rowOff>899936</xdr:rowOff>
    </xdr:to>
    <xdr:pic>
      <xdr:nvPicPr>
        <xdr:cNvPr id="81" name="图片 6" descr="DS-16023">
          <a:extLst>
            <a:ext uri="{FF2B5EF4-FFF2-40B4-BE49-F238E27FC236}">
              <a16:creationId xmlns:a16="http://schemas.microsoft.com/office/drawing/2014/main" id="{F02F4230-6716-4B4A-9FAE-32C5BB6A0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8369" y="41818983"/>
          <a:ext cx="10953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209550</xdr:colOff>
      <xdr:row>55</xdr:row>
      <xdr:rowOff>47625</xdr:rowOff>
    </xdr:from>
    <xdr:to>
      <xdr:col>4</xdr:col>
      <xdr:colOff>1314450</xdr:colOff>
      <xdr:row>55</xdr:row>
      <xdr:rowOff>885825</xdr:rowOff>
    </xdr:to>
    <xdr:pic>
      <xdr:nvPicPr>
        <xdr:cNvPr id="83" name="图片 2" descr="DS-16030">
          <a:extLst>
            <a:ext uri="{FF2B5EF4-FFF2-40B4-BE49-F238E27FC236}">
              <a16:creationId xmlns:a16="http://schemas.microsoft.com/office/drawing/2014/main" id="{E085DC4D-FE3A-4109-98B0-9630D71F7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4150" y="31632525"/>
          <a:ext cx="11049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</xdr:colOff>
      <xdr:row>56</xdr:row>
      <xdr:rowOff>57150</xdr:rowOff>
    </xdr:from>
    <xdr:to>
      <xdr:col>4</xdr:col>
      <xdr:colOff>1343025</xdr:colOff>
      <xdr:row>57</xdr:row>
      <xdr:rowOff>0</xdr:rowOff>
    </xdr:to>
    <xdr:pic>
      <xdr:nvPicPr>
        <xdr:cNvPr id="84" name="图片 2" descr="DS-16132">
          <a:extLst>
            <a:ext uri="{FF2B5EF4-FFF2-40B4-BE49-F238E27FC236}">
              <a16:creationId xmlns:a16="http://schemas.microsoft.com/office/drawing/2014/main" id="{253E51EE-158A-4258-9FED-4FF481D3F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1657350"/>
          <a:ext cx="1295400" cy="908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65264</xdr:colOff>
      <xdr:row>57</xdr:row>
      <xdr:rowOff>94897</xdr:rowOff>
    </xdr:from>
    <xdr:to>
      <xdr:col>4</xdr:col>
      <xdr:colOff>1151114</xdr:colOff>
      <xdr:row>57</xdr:row>
      <xdr:rowOff>923572</xdr:rowOff>
    </xdr:to>
    <xdr:pic>
      <xdr:nvPicPr>
        <xdr:cNvPr id="86" name="图片 4" descr="DS-16021">
          <a:extLst>
            <a:ext uri="{FF2B5EF4-FFF2-40B4-BE49-F238E27FC236}">
              <a16:creationId xmlns:a16="http://schemas.microsoft.com/office/drawing/2014/main" id="{6F3103F6-2D5D-47D8-A49C-BCBE19DE9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0486" y="45906619"/>
          <a:ext cx="10858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162278</xdr:colOff>
      <xdr:row>58</xdr:row>
      <xdr:rowOff>142905</xdr:rowOff>
    </xdr:from>
    <xdr:to>
      <xdr:col>4</xdr:col>
      <xdr:colOff>1204735</xdr:colOff>
      <xdr:row>58</xdr:row>
      <xdr:rowOff>932744</xdr:rowOff>
    </xdr:to>
    <xdr:pic>
      <xdr:nvPicPr>
        <xdr:cNvPr id="87" name="图片 5" descr="DS-16058">
          <a:extLst>
            <a:ext uri="{FF2B5EF4-FFF2-40B4-BE49-F238E27FC236}">
              <a16:creationId xmlns:a16="http://schemas.microsoft.com/office/drawing/2014/main" id="{2ED94E43-7B7D-4E1C-B214-0A49EF1BC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6970627"/>
          <a:ext cx="1042457" cy="789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112889</xdr:colOff>
      <xdr:row>59</xdr:row>
      <xdr:rowOff>56444</xdr:rowOff>
    </xdr:from>
    <xdr:to>
      <xdr:col>4</xdr:col>
      <xdr:colOff>1287639</xdr:colOff>
      <xdr:row>59</xdr:row>
      <xdr:rowOff>939094</xdr:rowOff>
    </xdr:to>
    <xdr:pic>
      <xdr:nvPicPr>
        <xdr:cNvPr id="88" name="图片 1">
          <a:extLst>
            <a:ext uri="{FF2B5EF4-FFF2-40B4-BE49-F238E27FC236}">
              <a16:creationId xmlns:a16="http://schemas.microsoft.com/office/drawing/2014/main" id="{13573C0D-D916-46B8-801B-BD156E3F8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8111" y="47900166"/>
          <a:ext cx="1174750" cy="88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66675</xdr:colOff>
      <xdr:row>60</xdr:row>
      <xdr:rowOff>28575</xdr:rowOff>
    </xdr:from>
    <xdr:to>
      <xdr:col>4</xdr:col>
      <xdr:colOff>1362075</xdr:colOff>
      <xdr:row>60</xdr:row>
      <xdr:rowOff>1000125</xdr:rowOff>
    </xdr:to>
    <xdr:pic>
      <xdr:nvPicPr>
        <xdr:cNvPr id="89" name="图片 26" descr="CY-13403">
          <a:extLst>
            <a:ext uri="{FF2B5EF4-FFF2-40B4-BE49-F238E27FC236}">
              <a16:creationId xmlns:a16="http://schemas.microsoft.com/office/drawing/2014/main" id="{8C58B8CA-5759-4F56-A592-C299AF322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4175" y="23098125"/>
          <a:ext cx="12954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88194</xdr:colOff>
      <xdr:row>61</xdr:row>
      <xdr:rowOff>98778</xdr:rowOff>
    </xdr:from>
    <xdr:to>
      <xdr:col>4</xdr:col>
      <xdr:colOff>1288344</xdr:colOff>
      <xdr:row>61</xdr:row>
      <xdr:rowOff>1003653</xdr:rowOff>
    </xdr:to>
    <xdr:pic>
      <xdr:nvPicPr>
        <xdr:cNvPr id="90" name="图片 2" descr="CY-13226-HK">
          <a:extLst>
            <a:ext uri="{FF2B5EF4-FFF2-40B4-BE49-F238E27FC236}">
              <a16:creationId xmlns:a16="http://schemas.microsoft.com/office/drawing/2014/main" id="{B9AB1618-BB57-4C6D-8949-F03579E72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3416" y="49974500"/>
          <a:ext cx="12001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127000</xdr:colOff>
      <xdr:row>62</xdr:row>
      <xdr:rowOff>49389</xdr:rowOff>
    </xdr:from>
    <xdr:to>
      <xdr:col>4</xdr:col>
      <xdr:colOff>1314450</xdr:colOff>
      <xdr:row>62</xdr:row>
      <xdr:rowOff>989189</xdr:rowOff>
    </xdr:to>
    <xdr:pic>
      <xdr:nvPicPr>
        <xdr:cNvPr id="92" name="Picture 404840">
          <a:extLst>
            <a:ext uri="{FF2B5EF4-FFF2-40B4-BE49-F238E27FC236}">
              <a16:creationId xmlns:a16="http://schemas.microsoft.com/office/drawing/2014/main" id="{B262A781-D601-4F09-AD6F-F8B8A42E19C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2222" y="51957111"/>
          <a:ext cx="1187450" cy="93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94544</xdr:colOff>
      <xdr:row>63</xdr:row>
      <xdr:rowOff>77611</xdr:rowOff>
    </xdr:from>
    <xdr:to>
      <xdr:col>4</xdr:col>
      <xdr:colOff>1247069</xdr:colOff>
      <xdr:row>63</xdr:row>
      <xdr:rowOff>972961</xdr:rowOff>
    </xdr:to>
    <xdr:pic>
      <xdr:nvPicPr>
        <xdr:cNvPr id="93" name="Picture 66674">
          <a:extLst>
            <a:ext uri="{FF2B5EF4-FFF2-40B4-BE49-F238E27FC236}">
              <a16:creationId xmlns:a16="http://schemas.microsoft.com/office/drawing/2014/main" id="{C2F413F8-DA73-40D9-ADDF-FAD05EFF0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9766" y="53001333"/>
          <a:ext cx="11525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124530</xdr:colOff>
      <xdr:row>64</xdr:row>
      <xdr:rowOff>105833</xdr:rowOff>
    </xdr:from>
    <xdr:to>
      <xdr:col>4</xdr:col>
      <xdr:colOff>1307747</xdr:colOff>
      <xdr:row>64</xdr:row>
      <xdr:rowOff>934508</xdr:rowOff>
    </xdr:to>
    <xdr:pic>
      <xdr:nvPicPr>
        <xdr:cNvPr id="95" name="Picture 9525">
          <a:extLst>
            <a:ext uri="{FF2B5EF4-FFF2-40B4-BE49-F238E27FC236}">
              <a16:creationId xmlns:a16="http://schemas.microsoft.com/office/drawing/2014/main" id="{88A82424-51B9-4570-AB16-5A81A3F38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9752" y="55061555"/>
          <a:ext cx="1183217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65</xdr:row>
      <xdr:rowOff>0</xdr:rowOff>
    </xdr:from>
    <xdr:to>
      <xdr:col>4</xdr:col>
      <xdr:colOff>1209675</xdr:colOff>
      <xdr:row>65</xdr:row>
      <xdr:rowOff>771525</xdr:rowOff>
    </xdr:to>
    <xdr:pic>
      <xdr:nvPicPr>
        <xdr:cNvPr id="96" name="图片 68" descr="CY-13176-HK">
          <a:extLst>
            <a:ext uri="{FF2B5EF4-FFF2-40B4-BE49-F238E27FC236}">
              <a16:creationId xmlns:a16="http://schemas.microsoft.com/office/drawing/2014/main" id="{3C8DD500-647A-4E7F-886E-A0AE41A8A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1350" y="11652250"/>
          <a:ext cx="10572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323850</xdr:colOff>
      <xdr:row>66</xdr:row>
      <xdr:rowOff>66675</xdr:rowOff>
    </xdr:from>
    <xdr:to>
      <xdr:col>4</xdr:col>
      <xdr:colOff>971550</xdr:colOff>
      <xdr:row>66</xdr:row>
      <xdr:rowOff>895350</xdr:rowOff>
    </xdr:to>
    <xdr:pic>
      <xdr:nvPicPr>
        <xdr:cNvPr id="97" name="Picture 11432">
          <a:extLst>
            <a:ext uri="{FF2B5EF4-FFF2-40B4-BE49-F238E27FC236}">
              <a16:creationId xmlns:a16="http://schemas.microsoft.com/office/drawing/2014/main" id="{1F133A89-A4CB-466A-8D0A-CE52D6A17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2800" y="24552275"/>
          <a:ext cx="6477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3" name="AutoShape 40960" descr="C:\Documents and Settings\Administrator\Application Data\Tencent\Users\453990757\QQ\WinTemp\RichOle\VH8SI%O&lt;WF2[LC4{TGS90.jpg">
          <a:extLst>
            <a:ext uri="{FF2B5EF4-FFF2-40B4-BE49-F238E27FC236}">
              <a16:creationId xmlns:a16="http://schemas.microsoft.com/office/drawing/2014/main" id="{17700844-8389-CA43-B4CD-BEB6DB4780EF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266700</xdr:colOff>
      <xdr:row>3</xdr:row>
      <xdr:rowOff>114300</xdr:rowOff>
    </xdr:to>
    <xdr:sp macro="" textlink="">
      <xdr:nvSpPr>
        <xdr:cNvPr id="4" name="Rectangle 78606" descr="0I`JG0}W$Q[O`W56)KD[U">
          <a:extLst>
            <a:ext uri="{FF2B5EF4-FFF2-40B4-BE49-F238E27FC236}">
              <a16:creationId xmlns:a16="http://schemas.microsoft.com/office/drawing/2014/main" id="{0E6AF0FC-0F52-9C41-B1B5-59960C2E0B72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266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5" name="AutoShape 71680" descr="C:\Documents and Settings\Administrator\Application Data\Tencent\Users\453990757\QQ\WinTemp\RichOle\E9$U090C7S[E_`ULCC4Bm.jpg">
          <a:extLst>
            <a:ext uri="{FF2B5EF4-FFF2-40B4-BE49-F238E27FC236}">
              <a16:creationId xmlns:a16="http://schemas.microsoft.com/office/drawing/2014/main" id="{F628158F-C982-6E4C-91DE-76A114176A65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3</xdr:row>
      <xdr:rowOff>123825</xdr:rowOff>
    </xdr:to>
    <xdr:pic>
      <xdr:nvPicPr>
        <xdr:cNvPr id="6" name="Picture 79110" descr="clip_image40">
          <a:extLst>
            <a:ext uri="{FF2B5EF4-FFF2-40B4-BE49-F238E27FC236}">
              <a16:creationId xmlns:a16="http://schemas.microsoft.com/office/drawing/2014/main" id="{C37F5E57-BEAF-A44F-A86C-604075A39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2900" y="4851400"/>
          <a:ext cx="3143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7" name="AutoShape 131072" descr="C:\Documents and Settings\Administrator\Application Data\Tencent\Users\453990757\QQ\WinTemp\RichOle\[3W~AHBV$7L7]~yP{GX5F.jpg">
          <a:extLst>
            <a:ext uri="{FF2B5EF4-FFF2-40B4-BE49-F238E27FC236}">
              <a16:creationId xmlns:a16="http://schemas.microsoft.com/office/drawing/2014/main" id="{DEA93CFE-F345-8B40-AD18-291BE3931DCD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8" name="AutoShape 3074" descr="C:\Documents and Settings\Administrator\Application Data\Tencent\Users\453990757\QQ\WinTemp\RichOle\_C0_6YYGB~S~ZD~JGSD1S.jpg">
          <a:extLst>
            <a:ext uri="{FF2B5EF4-FFF2-40B4-BE49-F238E27FC236}">
              <a16:creationId xmlns:a16="http://schemas.microsoft.com/office/drawing/2014/main" id="{7E8F42E3-8C39-2E4A-98D0-C41ED471475A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9" name="AutoShape 1332" descr="C:\Documents and Settings\Administrator\Application Data\Tencent\Users\453990757\QQ\WinTemp\RichOle\9FSY]85LMJ}9GJ1L$N_P7.png">
          <a:extLst>
            <a:ext uri="{FF2B5EF4-FFF2-40B4-BE49-F238E27FC236}">
              <a16:creationId xmlns:a16="http://schemas.microsoft.com/office/drawing/2014/main" id="{76FFDBE1-56BA-6544-AF8B-0A661BBD0C6D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10" name="AutoShape 1336" descr="C:\Documents and Settings\Administrator\Application Data\Tencent\Users\453990757\QQ\WinTemp\RichOle\8EU[65YUX&quot;`ME2]3S72(A.jpg">
          <a:extLst>
            <a:ext uri="{FF2B5EF4-FFF2-40B4-BE49-F238E27FC236}">
              <a16:creationId xmlns:a16="http://schemas.microsoft.com/office/drawing/2014/main" id="{99E967F7-DCAB-8D40-943E-2C51B53BB4B2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11" name="AutoShape 7010" descr="C:\Users\Administrator\AppData\Roaming\Tencent\Users\453990757\QQ\WinTemp\RichOle\YUW1VU)32ER@1?XL{N`)D.png">
          <a:extLst>
            <a:ext uri="{FF2B5EF4-FFF2-40B4-BE49-F238E27FC236}">
              <a16:creationId xmlns:a16="http://schemas.microsoft.com/office/drawing/2014/main" id="{32573BD4-4FDC-1043-AD49-4902E709B5A9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12" name="AutoShape 18433" descr="C:\Users\Administrator\AppData\Roaming\Tencent\Users\453990757\QQ\WinTemp\RichOle\X&#10;EF@XCR{DY3F$TL8UCU9.png">
          <a:extLst>
            <a:ext uri="{FF2B5EF4-FFF2-40B4-BE49-F238E27FC236}">
              <a16:creationId xmlns:a16="http://schemas.microsoft.com/office/drawing/2014/main" id="{AFB2BBA0-E5C9-6B4D-B811-2D4351D14165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13" name="AutoShape 40960" descr="C:\Documents and Settings\Administrator\Application Data\Tencent\Users\453990757\QQ\WinTemp\RichOle\VH8SI%O&lt;WF2[LC4{TGS90.jpg">
          <a:extLst>
            <a:ext uri="{FF2B5EF4-FFF2-40B4-BE49-F238E27FC236}">
              <a16:creationId xmlns:a16="http://schemas.microsoft.com/office/drawing/2014/main" id="{F6F66659-C5B0-C747-A57A-B457BA321C20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266700</xdr:colOff>
      <xdr:row>3</xdr:row>
      <xdr:rowOff>114300</xdr:rowOff>
    </xdr:to>
    <xdr:sp macro="" textlink="">
      <xdr:nvSpPr>
        <xdr:cNvPr id="14" name="Rectangle 78606" descr="0I`JG0}W$Q[O`W56)KD[U">
          <a:extLst>
            <a:ext uri="{FF2B5EF4-FFF2-40B4-BE49-F238E27FC236}">
              <a16:creationId xmlns:a16="http://schemas.microsoft.com/office/drawing/2014/main" id="{2C0706FE-8B8D-844A-A479-11D33C884651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266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15" name="AutoShape 71680" descr="C:\Documents and Settings\Administrator\Application Data\Tencent\Users\453990757\QQ\WinTemp\RichOle\E9$U090C7S[E_`ULCC4Bm.jpg">
          <a:extLst>
            <a:ext uri="{FF2B5EF4-FFF2-40B4-BE49-F238E27FC236}">
              <a16:creationId xmlns:a16="http://schemas.microsoft.com/office/drawing/2014/main" id="{0AC44F52-F617-FC4D-A03B-08FF1CA12B1E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3</xdr:row>
      <xdr:rowOff>123825</xdr:rowOff>
    </xdr:to>
    <xdr:pic>
      <xdr:nvPicPr>
        <xdr:cNvPr id="16" name="Picture 79110" descr="clip_image40">
          <a:extLst>
            <a:ext uri="{FF2B5EF4-FFF2-40B4-BE49-F238E27FC236}">
              <a16:creationId xmlns:a16="http://schemas.microsoft.com/office/drawing/2014/main" id="{F1179BA3-B06A-DA41-9994-14CDCCA9F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2900" y="4851400"/>
          <a:ext cx="3143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17" name="AutoShape 131072" descr="C:\Documents and Settings\Administrator\Application Data\Tencent\Users\453990757\QQ\WinTemp\RichOle\[3W~AHBV$7L7]~yP{GX5F.jpg">
          <a:extLst>
            <a:ext uri="{FF2B5EF4-FFF2-40B4-BE49-F238E27FC236}">
              <a16:creationId xmlns:a16="http://schemas.microsoft.com/office/drawing/2014/main" id="{BE3B9E24-A315-8A40-883D-643DCC4D2B96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18" name="AutoShape 3074" descr="C:\Documents and Settings\Administrator\Application Data\Tencent\Users\453990757\QQ\WinTemp\RichOle\_C0_6YYGB~S~ZD~JGSD1S.jpg">
          <a:extLst>
            <a:ext uri="{FF2B5EF4-FFF2-40B4-BE49-F238E27FC236}">
              <a16:creationId xmlns:a16="http://schemas.microsoft.com/office/drawing/2014/main" id="{3AA696EE-B303-FB47-B5B2-AED08C04BE2F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19" name="AutoShape 1332" descr="C:\Documents and Settings\Administrator\Application Data\Tencent\Users\453990757\QQ\WinTemp\RichOle\9FSY]85LMJ}9GJ1L$N_P7.png">
          <a:extLst>
            <a:ext uri="{FF2B5EF4-FFF2-40B4-BE49-F238E27FC236}">
              <a16:creationId xmlns:a16="http://schemas.microsoft.com/office/drawing/2014/main" id="{9A8DE709-3B4C-4C4E-8D31-C2D7B1AEC655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20" name="AutoShape 1336" descr="C:\Documents and Settings\Administrator\Application Data\Tencent\Users\453990757\QQ\WinTemp\RichOle\8EU[65YUX&quot;`ME2]3S72(A.jpg">
          <a:extLst>
            <a:ext uri="{FF2B5EF4-FFF2-40B4-BE49-F238E27FC236}">
              <a16:creationId xmlns:a16="http://schemas.microsoft.com/office/drawing/2014/main" id="{4614F9DE-6759-A049-B75F-BB1C5AFB1CAB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21" name="AutoShape 7010" descr="C:\Users\Administrator\AppData\Roaming\Tencent\Users\453990757\QQ\WinTemp\RichOle\YUW1VU)32ER@1?XL{N`)D.png">
          <a:extLst>
            <a:ext uri="{FF2B5EF4-FFF2-40B4-BE49-F238E27FC236}">
              <a16:creationId xmlns:a16="http://schemas.microsoft.com/office/drawing/2014/main" id="{C090A852-F54F-1D44-AC3C-570DD7B02BB9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22" name="AutoShape 18433" descr="C:\Users\Administrator\AppData\Roaming\Tencent\Users\453990757\QQ\WinTemp\RichOle\X&#10;EF@XCR{DY3F$TL8UCU9.png">
          <a:extLst>
            <a:ext uri="{FF2B5EF4-FFF2-40B4-BE49-F238E27FC236}">
              <a16:creationId xmlns:a16="http://schemas.microsoft.com/office/drawing/2014/main" id="{212C94FA-EB63-8F45-A199-F3DF2D595C6D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3</xdr:row>
      <xdr:rowOff>37352</xdr:rowOff>
    </xdr:from>
    <xdr:to>
      <xdr:col>3</xdr:col>
      <xdr:colOff>0</xdr:colOff>
      <xdr:row>4</xdr:row>
      <xdr:rowOff>0</xdr:rowOff>
    </xdr:to>
    <xdr:pic>
      <xdr:nvPicPr>
        <xdr:cNvPr id="24" name="图片 8">
          <a:extLst>
            <a:ext uri="{FF2B5EF4-FFF2-40B4-BE49-F238E27FC236}">
              <a16:creationId xmlns:a16="http://schemas.microsoft.com/office/drawing/2014/main" id="{BEDA43C4-3E23-1147-99BE-9AFDA8587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4755" y="5866652"/>
          <a:ext cx="1093321" cy="699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23" name="AutoShape 40960" descr="C:\Documents and Settings\Administrator\Application Data\Tencent\Users\453990757\QQ\WinTemp\RichOle\VH8SI%O&lt;WF2[LC4{TGS90.jpg">
          <a:extLst>
            <a:ext uri="{FF2B5EF4-FFF2-40B4-BE49-F238E27FC236}">
              <a16:creationId xmlns:a16="http://schemas.microsoft.com/office/drawing/2014/main" id="{2C2BF6F8-9C2D-074F-B93E-8B40FE24FB3E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266700" cy="1092200"/>
    <xdr:sp macro="" textlink="">
      <xdr:nvSpPr>
        <xdr:cNvPr id="25" name="Rectangle 78606" descr="0I`JG0}W$Q[O`W56)KD[U">
          <a:extLst>
            <a:ext uri="{FF2B5EF4-FFF2-40B4-BE49-F238E27FC236}">
              <a16:creationId xmlns:a16="http://schemas.microsoft.com/office/drawing/2014/main" id="{3CEBB16A-077F-7947-927C-889BC925FBC6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2667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26" name="AutoShape 71680" descr="C:\Documents and Settings\Administrator\Application Data\Tencent\Users\453990757\QQ\WinTemp\RichOle\E9$U090C7S[E_`ULCC4Bm.jpg">
          <a:extLst>
            <a:ext uri="{FF2B5EF4-FFF2-40B4-BE49-F238E27FC236}">
              <a16:creationId xmlns:a16="http://schemas.microsoft.com/office/drawing/2014/main" id="{1C206E40-7D15-DC40-99D5-256F71BDE8C3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14325" cy="1101725"/>
    <xdr:pic>
      <xdr:nvPicPr>
        <xdr:cNvPr id="27" name="Picture 79110" descr="clip_image40">
          <a:extLst>
            <a:ext uri="{FF2B5EF4-FFF2-40B4-BE49-F238E27FC236}">
              <a16:creationId xmlns:a16="http://schemas.microsoft.com/office/drawing/2014/main" id="{094553D7-B0A1-124C-B3CB-3395574D3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0" y="1485900"/>
          <a:ext cx="314325" cy="1101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28" name="AutoShape 131072" descr="C:\Documents and Settings\Administrator\Application Data\Tencent\Users\453990757\QQ\WinTemp\RichOle\[3W~AHBV$7L7]~yP{GX5F.jpg">
          <a:extLst>
            <a:ext uri="{FF2B5EF4-FFF2-40B4-BE49-F238E27FC236}">
              <a16:creationId xmlns:a16="http://schemas.microsoft.com/office/drawing/2014/main" id="{5CC92C1C-9E33-1240-B718-7AF69C50884F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29" name="AutoShape 3074" descr="C:\Documents and Settings\Administrator\Application Data\Tencent\Users\453990757\QQ\WinTemp\RichOle\_C0_6YYGB~S~ZD~JGSD1S.jpg">
          <a:extLst>
            <a:ext uri="{FF2B5EF4-FFF2-40B4-BE49-F238E27FC236}">
              <a16:creationId xmlns:a16="http://schemas.microsoft.com/office/drawing/2014/main" id="{6E4FCB80-49AC-1547-9766-06BA3E0E5B5F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30" name="AutoShape 1332" descr="C:\Documents and Settings\Administrator\Application Data\Tencent\Users\453990757\QQ\WinTemp\RichOle\9FSY]85LMJ}9GJ1L$N_P7.png">
          <a:extLst>
            <a:ext uri="{FF2B5EF4-FFF2-40B4-BE49-F238E27FC236}">
              <a16:creationId xmlns:a16="http://schemas.microsoft.com/office/drawing/2014/main" id="{A661F457-E875-E74C-9B19-F3D2E3E4B73B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31" name="AutoShape 1336" descr="C:\Documents and Settings\Administrator\Application Data\Tencent\Users\453990757\QQ\WinTemp\RichOle\8EU[65YUX&quot;`ME2]3S72(A.jpg">
          <a:extLst>
            <a:ext uri="{FF2B5EF4-FFF2-40B4-BE49-F238E27FC236}">
              <a16:creationId xmlns:a16="http://schemas.microsoft.com/office/drawing/2014/main" id="{C88D72C6-6223-1349-A51D-B3AEEB4D3500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32" name="AutoShape 7010" descr="C:\Users\Administrator\AppData\Roaming\Tencent\Users\453990757\QQ\WinTemp\RichOle\YUW1VU)32ER@1?XL{N`)D.png">
          <a:extLst>
            <a:ext uri="{FF2B5EF4-FFF2-40B4-BE49-F238E27FC236}">
              <a16:creationId xmlns:a16="http://schemas.microsoft.com/office/drawing/2014/main" id="{17F1F252-9383-EE4D-8DD9-59D283FEE61D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33" name="AutoShape 18433" descr="C:\Users\Administrator\AppData\Roaming\Tencent\Users\453990757\QQ\WinTemp\RichOle\X&#10;EF@XCR{DY3F$TL8UCU9.png">
          <a:extLst>
            <a:ext uri="{FF2B5EF4-FFF2-40B4-BE49-F238E27FC236}">
              <a16:creationId xmlns:a16="http://schemas.microsoft.com/office/drawing/2014/main" id="{58616374-FB05-A344-9EF0-BDE4E5268DCB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34" name="AutoShape 40960" descr="C:\Documents and Settings\Administrator\Application Data\Tencent\Users\453990757\QQ\WinTemp\RichOle\VH8SI%O&lt;WF2[LC4{TGS90.jpg">
          <a:extLst>
            <a:ext uri="{FF2B5EF4-FFF2-40B4-BE49-F238E27FC236}">
              <a16:creationId xmlns:a16="http://schemas.microsoft.com/office/drawing/2014/main" id="{20D7F76B-0264-AD4A-B42B-5846F4854B27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266700" cy="1092200"/>
    <xdr:sp macro="" textlink="">
      <xdr:nvSpPr>
        <xdr:cNvPr id="35" name="Rectangle 78606" descr="0I`JG0}W$Q[O`W56)KD[U">
          <a:extLst>
            <a:ext uri="{FF2B5EF4-FFF2-40B4-BE49-F238E27FC236}">
              <a16:creationId xmlns:a16="http://schemas.microsoft.com/office/drawing/2014/main" id="{3998A839-B209-1545-B1F2-78873AAE6B51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2667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36" name="AutoShape 71680" descr="C:\Documents and Settings\Administrator\Application Data\Tencent\Users\453990757\QQ\WinTemp\RichOle\E9$U090C7S[E_`ULCC4Bm.jpg">
          <a:extLst>
            <a:ext uri="{FF2B5EF4-FFF2-40B4-BE49-F238E27FC236}">
              <a16:creationId xmlns:a16="http://schemas.microsoft.com/office/drawing/2014/main" id="{EF5A9BF4-4CF5-E14D-B3F4-72B2C1355B71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14325" cy="1101725"/>
    <xdr:pic>
      <xdr:nvPicPr>
        <xdr:cNvPr id="37" name="Picture 79110" descr="clip_image40">
          <a:extLst>
            <a:ext uri="{FF2B5EF4-FFF2-40B4-BE49-F238E27FC236}">
              <a16:creationId xmlns:a16="http://schemas.microsoft.com/office/drawing/2014/main" id="{9973430F-0288-CE4C-85D6-26850B343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0" y="1485900"/>
          <a:ext cx="314325" cy="1101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38" name="AutoShape 131072" descr="C:\Documents and Settings\Administrator\Application Data\Tencent\Users\453990757\QQ\WinTemp\RichOle\[3W~AHBV$7L7]~yP{GX5F.jpg">
          <a:extLst>
            <a:ext uri="{FF2B5EF4-FFF2-40B4-BE49-F238E27FC236}">
              <a16:creationId xmlns:a16="http://schemas.microsoft.com/office/drawing/2014/main" id="{05A0089E-5ED4-C546-B071-2CE3EDF4D12D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39" name="AutoShape 3074" descr="C:\Documents and Settings\Administrator\Application Data\Tencent\Users\453990757\QQ\WinTemp\RichOle\_C0_6YYGB~S~ZD~JGSD1S.jpg">
          <a:extLst>
            <a:ext uri="{FF2B5EF4-FFF2-40B4-BE49-F238E27FC236}">
              <a16:creationId xmlns:a16="http://schemas.microsoft.com/office/drawing/2014/main" id="{7B467941-A7E8-6343-8BBD-9A0C6C57DEA7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40" name="AutoShape 1332" descr="C:\Documents and Settings\Administrator\Application Data\Tencent\Users\453990757\QQ\WinTemp\RichOle\9FSY]85LMJ}9GJ1L$N_P7.png">
          <a:extLst>
            <a:ext uri="{FF2B5EF4-FFF2-40B4-BE49-F238E27FC236}">
              <a16:creationId xmlns:a16="http://schemas.microsoft.com/office/drawing/2014/main" id="{D0EBBD3B-3838-A04A-923F-C5F24DA01429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41" name="AutoShape 1336" descr="C:\Documents and Settings\Administrator\Application Data\Tencent\Users\453990757\QQ\WinTemp\RichOle\8EU[65YUX&quot;`ME2]3S72(A.jpg">
          <a:extLst>
            <a:ext uri="{FF2B5EF4-FFF2-40B4-BE49-F238E27FC236}">
              <a16:creationId xmlns:a16="http://schemas.microsoft.com/office/drawing/2014/main" id="{07F06856-4F17-6D42-BA8B-AAE074B7AA51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42" name="AutoShape 7010" descr="C:\Users\Administrator\AppData\Roaming\Tencent\Users\453990757\QQ\WinTemp\RichOle\YUW1VU)32ER@1?XL{N`)D.png">
          <a:extLst>
            <a:ext uri="{FF2B5EF4-FFF2-40B4-BE49-F238E27FC236}">
              <a16:creationId xmlns:a16="http://schemas.microsoft.com/office/drawing/2014/main" id="{E6901CE1-E3D3-524E-9167-FDCC31AFDFC1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43" name="AutoShape 18433" descr="C:\Users\Administrator\AppData\Roaming\Tencent\Users\453990757\QQ\WinTemp\RichOle\X&#10;EF@XCR{DY3F$TL8UCU9.png">
          <a:extLst>
            <a:ext uri="{FF2B5EF4-FFF2-40B4-BE49-F238E27FC236}">
              <a16:creationId xmlns:a16="http://schemas.microsoft.com/office/drawing/2014/main" id="{D76987A1-E0B2-5C42-B455-B4F9535E799F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45" name="AutoShape 40960" descr="C:\Documents and Settings\Administrator\Application Data\Tencent\Users\453990757\QQ\WinTemp\RichOle\VH8SI%O&lt;WF2[LC4{TGS90.jpg">
          <a:extLst>
            <a:ext uri="{FF2B5EF4-FFF2-40B4-BE49-F238E27FC236}">
              <a16:creationId xmlns:a16="http://schemas.microsoft.com/office/drawing/2014/main" id="{1FD283B8-289A-9545-B98B-A1CED5DA5356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266700" cy="1092200"/>
    <xdr:sp macro="" textlink="">
      <xdr:nvSpPr>
        <xdr:cNvPr id="46" name="Rectangle 78606" descr="0I`JG0}W$Q[O`W56)KD[U">
          <a:extLst>
            <a:ext uri="{FF2B5EF4-FFF2-40B4-BE49-F238E27FC236}">
              <a16:creationId xmlns:a16="http://schemas.microsoft.com/office/drawing/2014/main" id="{E90CA835-EBA6-F94B-B02A-D1EA359C6494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2667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47" name="AutoShape 71680" descr="C:\Documents and Settings\Administrator\Application Data\Tencent\Users\453990757\QQ\WinTemp\RichOle\E9$U090C7S[E_`ULCC4Bm.jpg">
          <a:extLst>
            <a:ext uri="{FF2B5EF4-FFF2-40B4-BE49-F238E27FC236}">
              <a16:creationId xmlns:a16="http://schemas.microsoft.com/office/drawing/2014/main" id="{60D697C1-6E33-6046-9D04-4C08088A758A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14325" cy="1101725"/>
    <xdr:pic>
      <xdr:nvPicPr>
        <xdr:cNvPr id="48" name="Picture 79110" descr="clip_image40">
          <a:extLst>
            <a:ext uri="{FF2B5EF4-FFF2-40B4-BE49-F238E27FC236}">
              <a16:creationId xmlns:a16="http://schemas.microsoft.com/office/drawing/2014/main" id="{2FA0C3B9-A9F5-A547-92FB-FCC365A24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0" y="1485900"/>
          <a:ext cx="314325" cy="1101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49" name="AutoShape 131072" descr="C:\Documents and Settings\Administrator\Application Data\Tencent\Users\453990757\QQ\WinTemp\RichOle\[3W~AHBV$7L7]~yP{GX5F.jpg">
          <a:extLst>
            <a:ext uri="{FF2B5EF4-FFF2-40B4-BE49-F238E27FC236}">
              <a16:creationId xmlns:a16="http://schemas.microsoft.com/office/drawing/2014/main" id="{30073D85-7AAE-E543-99D5-9FE777CA5338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50" name="AutoShape 3074" descr="C:\Documents and Settings\Administrator\Application Data\Tencent\Users\453990757\QQ\WinTemp\RichOle\_C0_6YYGB~S~ZD~JGSD1S.jpg">
          <a:extLst>
            <a:ext uri="{FF2B5EF4-FFF2-40B4-BE49-F238E27FC236}">
              <a16:creationId xmlns:a16="http://schemas.microsoft.com/office/drawing/2014/main" id="{7446AF25-E0D3-2144-8D25-8322C027DBB5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51" name="AutoShape 1332" descr="C:\Documents and Settings\Administrator\Application Data\Tencent\Users\453990757\QQ\WinTemp\RichOle\9FSY]85LMJ}9GJ1L$N_P7.png">
          <a:extLst>
            <a:ext uri="{FF2B5EF4-FFF2-40B4-BE49-F238E27FC236}">
              <a16:creationId xmlns:a16="http://schemas.microsoft.com/office/drawing/2014/main" id="{F4FD44D8-EF0F-B649-87FC-4D738BDE2184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52" name="AutoShape 1336" descr="C:\Documents and Settings\Administrator\Application Data\Tencent\Users\453990757\QQ\WinTemp\RichOle\8EU[65YUX&quot;`ME2]3S72(A.jpg">
          <a:extLst>
            <a:ext uri="{FF2B5EF4-FFF2-40B4-BE49-F238E27FC236}">
              <a16:creationId xmlns:a16="http://schemas.microsoft.com/office/drawing/2014/main" id="{4875E384-CE3B-B849-B1E7-1B421AB256B9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53" name="AutoShape 7010" descr="C:\Users\Administrator\AppData\Roaming\Tencent\Users\453990757\QQ\WinTemp\RichOle\YUW1VU)32ER@1?XL{N`)D.png">
          <a:extLst>
            <a:ext uri="{FF2B5EF4-FFF2-40B4-BE49-F238E27FC236}">
              <a16:creationId xmlns:a16="http://schemas.microsoft.com/office/drawing/2014/main" id="{1B043ADB-254D-B046-A6C0-E2A837343752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54" name="AutoShape 18433" descr="C:\Users\Administrator\AppData\Roaming\Tencent\Users\453990757\QQ\WinTemp\RichOle\X&#10;EF@XCR{DY3F$TL8UCU9.png">
          <a:extLst>
            <a:ext uri="{FF2B5EF4-FFF2-40B4-BE49-F238E27FC236}">
              <a16:creationId xmlns:a16="http://schemas.microsoft.com/office/drawing/2014/main" id="{EB957934-1630-B240-92C4-97497D02E2EA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55" name="AutoShape 40960" descr="C:\Documents and Settings\Administrator\Application Data\Tencent\Users\453990757\QQ\WinTemp\RichOle\VH8SI%O&lt;WF2[LC4{TGS90.jpg">
          <a:extLst>
            <a:ext uri="{FF2B5EF4-FFF2-40B4-BE49-F238E27FC236}">
              <a16:creationId xmlns:a16="http://schemas.microsoft.com/office/drawing/2014/main" id="{6FED892F-9B0A-2F40-8A5E-91AEF921B70A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266700" cy="1092200"/>
    <xdr:sp macro="" textlink="">
      <xdr:nvSpPr>
        <xdr:cNvPr id="56" name="Rectangle 78606" descr="0I`JG0}W$Q[O`W56)KD[U">
          <a:extLst>
            <a:ext uri="{FF2B5EF4-FFF2-40B4-BE49-F238E27FC236}">
              <a16:creationId xmlns:a16="http://schemas.microsoft.com/office/drawing/2014/main" id="{6E99D41A-D358-384F-A255-519590F6664F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2667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57" name="AutoShape 71680" descr="C:\Documents and Settings\Administrator\Application Data\Tencent\Users\453990757\QQ\WinTemp\RichOle\E9$U090C7S[E_`ULCC4Bm.jpg">
          <a:extLst>
            <a:ext uri="{FF2B5EF4-FFF2-40B4-BE49-F238E27FC236}">
              <a16:creationId xmlns:a16="http://schemas.microsoft.com/office/drawing/2014/main" id="{F16B5830-2D3B-A84B-9543-F9F6EF425A8E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14325" cy="1101725"/>
    <xdr:pic>
      <xdr:nvPicPr>
        <xdr:cNvPr id="58" name="Picture 79110" descr="clip_image40">
          <a:extLst>
            <a:ext uri="{FF2B5EF4-FFF2-40B4-BE49-F238E27FC236}">
              <a16:creationId xmlns:a16="http://schemas.microsoft.com/office/drawing/2014/main" id="{632AE6D6-D394-7C4F-B553-5624E1DBC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0" y="1485900"/>
          <a:ext cx="314325" cy="1101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59" name="AutoShape 131072" descr="C:\Documents and Settings\Administrator\Application Data\Tencent\Users\453990757\QQ\WinTemp\RichOle\[3W~AHBV$7L7]~yP{GX5F.jpg">
          <a:extLst>
            <a:ext uri="{FF2B5EF4-FFF2-40B4-BE49-F238E27FC236}">
              <a16:creationId xmlns:a16="http://schemas.microsoft.com/office/drawing/2014/main" id="{41F25A9F-CF61-0D4D-9B1C-3259265F4612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60" name="AutoShape 3074" descr="C:\Documents and Settings\Administrator\Application Data\Tencent\Users\453990757\QQ\WinTemp\RichOle\_C0_6YYGB~S~ZD~JGSD1S.jpg">
          <a:extLst>
            <a:ext uri="{FF2B5EF4-FFF2-40B4-BE49-F238E27FC236}">
              <a16:creationId xmlns:a16="http://schemas.microsoft.com/office/drawing/2014/main" id="{D2F71B8E-060D-5940-8EAB-71EC91441BFC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61" name="AutoShape 1332" descr="C:\Documents and Settings\Administrator\Application Data\Tencent\Users\453990757\QQ\WinTemp\RichOle\9FSY]85LMJ}9GJ1L$N_P7.png">
          <a:extLst>
            <a:ext uri="{FF2B5EF4-FFF2-40B4-BE49-F238E27FC236}">
              <a16:creationId xmlns:a16="http://schemas.microsoft.com/office/drawing/2014/main" id="{A1DAEABF-8551-2E4E-ABB8-12E6847DC44A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62" name="AutoShape 1336" descr="C:\Documents and Settings\Administrator\Application Data\Tencent\Users\453990757\QQ\WinTemp\RichOle\8EU[65YUX&quot;`ME2]3S72(A.jpg">
          <a:extLst>
            <a:ext uri="{FF2B5EF4-FFF2-40B4-BE49-F238E27FC236}">
              <a16:creationId xmlns:a16="http://schemas.microsoft.com/office/drawing/2014/main" id="{613A19E1-6327-BA4B-A4B5-7907C430D497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63" name="AutoShape 7010" descr="C:\Users\Administrator\AppData\Roaming\Tencent\Users\453990757\QQ\WinTemp\RichOle\YUW1VU)32ER@1?XL{N`)D.png">
          <a:extLst>
            <a:ext uri="{FF2B5EF4-FFF2-40B4-BE49-F238E27FC236}">
              <a16:creationId xmlns:a16="http://schemas.microsoft.com/office/drawing/2014/main" id="{ECB931EA-F727-0044-BB66-EDA319BF0CF4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1092200"/>
    <xdr:sp macro="" textlink="">
      <xdr:nvSpPr>
        <xdr:cNvPr id="64" name="AutoShape 18433" descr="C:\Users\Administrator\AppData\Roaming\Tencent\Users\453990757\QQ\WinTemp\RichOle\X&#10;EF@XCR{DY3F$TL8UCU9.png">
          <a:extLst>
            <a:ext uri="{FF2B5EF4-FFF2-40B4-BE49-F238E27FC236}">
              <a16:creationId xmlns:a16="http://schemas.microsoft.com/office/drawing/2014/main" id="{DC88314F-C9CD-494E-9F2E-FAB874ABCC5A}"/>
            </a:ext>
          </a:extLst>
        </xdr:cNvPr>
        <xdr:cNvSpPr>
          <a:spLocks noChangeAspect="1" noChangeArrowheads="1"/>
        </xdr:cNvSpPr>
      </xdr:nvSpPr>
      <xdr:spPr bwMode="auto">
        <a:xfrm>
          <a:off x="3492500" y="1485900"/>
          <a:ext cx="3048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</xdr:col>
      <xdr:colOff>0</xdr:colOff>
      <xdr:row>4</xdr:row>
      <xdr:rowOff>37352</xdr:rowOff>
    </xdr:from>
    <xdr:to>
      <xdr:col>3</xdr:col>
      <xdr:colOff>0</xdr:colOff>
      <xdr:row>5</xdr:row>
      <xdr:rowOff>0</xdr:rowOff>
    </xdr:to>
    <xdr:pic>
      <xdr:nvPicPr>
        <xdr:cNvPr id="65" name="图片 8">
          <a:extLst>
            <a:ext uri="{FF2B5EF4-FFF2-40B4-BE49-F238E27FC236}">
              <a16:creationId xmlns:a16="http://schemas.microsoft.com/office/drawing/2014/main" id="{AD4D4109-3BF7-394A-BC68-2EB86902F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0" y="2501152"/>
          <a:ext cx="0" cy="36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8"/>
  <sheetViews>
    <sheetView zoomScale="90" zoomScaleNormal="90" workbookViewId="0">
      <selection activeCell="B9" sqref="B9"/>
    </sheetView>
  </sheetViews>
  <sheetFormatPr baseColWidth="10" defaultColWidth="9" defaultRowHeight="15"/>
  <cols>
    <col min="1" max="1" width="5.5" customWidth="1"/>
    <col min="2" max="3" width="16.1640625" customWidth="1"/>
    <col min="4" max="4" width="19" hidden="1" customWidth="1"/>
    <col min="5" max="5" width="19.33203125" customWidth="1"/>
    <col min="6" max="7" width="18.5" customWidth="1"/>
    <col min="8" max="8" width="15" customWidth="1"/>
    <col min="10" max="10" width="8.33203125" customWidth="1"/>
    <col min="12" max="12" width="15.83203125" customWidth="1"/>
    <col min="13" max="13" width="24.1640625" customWidth="1"/>
  </cols>
  <sheetData>
    <row r="1" spans="1:26" s="1" customFormat="1" ht="85.5" customHeight="1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3"/>
      <c r="M1" s="122"/>
    </row>
    <row r="2" spans="1:26" s="2" customFormat="1" ht="21" customHeight="1">
      <c r="A2" s="8"/>
      <c r="B2" s="8" t="s">
        <v>0</v>
      </c>
      <c r="C2" s="9" t="s">
        <v>32</v>
      </c>
      <c r="D2" s="8"/>
      <c r="E2" s="8"/>
      <c r="F2" s="8"/>
      <c r="G2" s="8"/>
      <c r="H2" s="8"/>
      <c r="I2" s="8"/>
      <c r="J2" s="8"/>
      <c r="K2" s="13" t="s">
        <v>1</v>
      </c>
      <c r="L2" s="9" t="s">
        <v>31</v>
      </c>
      <c r="M2" s="10"/>
    </row>
    <row r="3" spans="1:26" s="2" customFormat="1" ht="21" customHeight="1">
      <c r="A3" s="8"/>
      <c r="B3" s="8" t="s">
        <v>33</v>
      </c>
      <c r="C3" s="10" t="s">
        <v>34</v>
      </c>
      <c r="D3" s="8"/>
      <c r="E3" s="8"/>
      <c r="F3" s="8"/>
      <c r="G3" s="8"/>
      <c r="H3" s="8"/>
      <c r="I3" s="8"/>
      <c r="J3" s="8"/>
      <c r="K3" s="13" t="s">
        <v>2</v>
      </c>
      <c r="L3" s="14">
        <v>21039</v>
      </c>
      <c r="M3" s="10"/>
    </row>
    <row r="4" spans="1:26" s="2" customFormat="1" ht="21" customHeight="1">
      <c r="A4" s="8"/>
      <c r="B4" s="8" t="s">
        <v>3</v>
      </c>
      <c r="C4" s="10" t="s">
        <v>4</v>
      </c>
      <c r="D4" s="8"/>
      <c r="E4" s="8"/>
      <c r="F4" s="8"/>
      <c r="G4" s="8"/>
      <c r="H4" s="8"/>
      <c r="I4" s="8"/>
      <c r="J4" s="8"/>
      <c r="L4" s="13"/>
      <c r="M4" s="10"/>
    </row>
    <row r="5" spans="1:26" s="2" customFormat="1" ht="21" customHeight="1">
      <c r="A5" s="8"/>
      <c r="B5" s="8"/>
      <c r="C5" s="10" t="s">
        <v>5</v>
      </c>
      <c r="D5" s="11"/>
      <c r="E5" s="8"/>
      <c r="F5" s="8"/>
      <c r="G5" s="8"/>
      <c r="H5" s="8"/>
      <c r="I5" s="8"/>
      <c r="J5" s="8"/>
      <c r="K5" s="8"/>
      <c r="L5" s="13"/>
      <c r="M5" s="10"/>
    </row>
    <row r="6" spans="1:26" s="2" customFormat="1" ht="21" customHeight="1">
      <c r="A6" s="8"/>
      <c r="B6" s="8"/>
      <c r="C6" s="10" t="s">
        <v>6</v>
      </c>
      <c r="D6" s="11"/>
      <c r="E6" s="8"/>
      <c r="F6" s="8"/>
      <c r="G6" s="8"/>
      <c r="H6" s="8"/>
      <c r="I6" s="8"/>
      <c r="J6" s="8"/>
      <c r="K6" s="8"/>
      <c r="L6" s="13"/>
      <c r="M6" s="10"/>
    </row>
    <row r="7" spans="1:26" s="2" customFormat="1" ht="21" customHeight="1">
      <c r="A7" s="8"/>
      <c r="B7" s="8"/>
      <c r="C7" s="10" t="s">
        <v>35</v>
      </c>
      <c r="D7" s="11"/>
      <c r="E7" s="8"/>
      <c r="F7" s="8"/>
      <c r="G7" s="8"/>
      <c r="H7" s="8"/>
      <c r="I7" s="8"/>
      <c r="J7" s="8"/>
      <c r="K7" s="8"/>
      <c r="L7" s="13"/>
      <c r="M7" s="10"/>
    </row>
    <row r="8" spans="1:26" s="3" customFormat="1" ht="54" customHeight="1">
      <c r="A8" s="124" t="s">
        <v>7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5"/>
      <c r="M8" s="124"/>
    </row>
    <row r="9" spans="1:26" s="3" customFormat="1" ht="47" customHeight="1">
      <c r="A9" s="19" t="s">
        <v>8</v>
      </c>
      <c r="B9" s="19" t="s">
        <v>9</v>
      </c>
      <c r="C9" s="20" t="s">
        <v>10</v>
      </c>
      <c r="D9" s="20" t="s">
        <v>10</v>
      </c>
      <c r="E9" s="19" t="s">
        <v>40</v>
      </c>
      <c r="F9" s="19" t="s">
        <v>11</v>
      </c>
      <c r="G9" s="19" t="s">
        <v>12</v>
      </c>
      <c r="H9" s="19" t="s">
        <v>13</v>
      </c>
      <c r="I9" s="19" t="s">
        <v>14</v>
      </c>
      <c r="J9" s="19" t="s">
        <v>15</v>
      </c>
      <c r="K9" s="21" t="s">
        <v>41</v>
      </c>
      <c r="L9" s="22" t="s">
        <v>42</v>
      </c>
      <c r="M9" s="19" t="s">
        <v>36</v>
      </c>
    </row>
    <row r="10" spans="1:26" s="4" customFormat="1" ht="70.5" customHeight="1">
      <c r="A10" s="23">
        <v>1</v>
      </c>
      <c r="B10" s="32" t="s">
        <v>37</v>
      </c>
      <c r="C10" s="33" t="s">
        <v>19</v>
      </c>
      <c r="D10" s="33" t="s">
        <v>134</v>
      </c>
      <c r="E10" s="24"/>
      <c r="F10" s="32" t="s">
        <v>38</v>
      </c>
      <c r="G10" s="33" t="s">
        <v>39</v>
      </c>
      <c r="H10" s="33" t="s">
        <v>21</v>
      </c>
      <c r="I10" s="33" t="s">
        <v>17</v>
      </c>
      <c r="J10" s="27">
        <v>7</v>
      </c>
      <c r="K10" s="28">
        <v>7.4</v>
      </c>
      <c r="L10" s="29">
        <f>K10*J10</f>
        <v>51.800000000000004</v>
      </c>
      <c r="M10" s="136" t="s">
        <v>146</v>
      </c>
      <c r="O10" s="5"/>
      <c r="Q10" s="17"/>
      <c r="X10" s="18"/>
      <c r="Y10" s="5"/>
      <c r="Z10" s="5"/>
    </row>
    <row r="11" spans="1:26" s="4" customFormat="1" ht="77.5" customHeight="1">
      <c r="A11" s="23">
        <f>A10+1</f>
        <v>2</v>
      </c>
      <c r="B11" s="24" t="s">
        <v>43</v>
      </c>
      <c r="C11" s="25" t="s">
        <v>44</v>
      </c>
      <c r="D11" s="34" t="s">
        <v>45</v>
      </c>
      <c r="E11" s="35"/>
      <c r="F11" s="34" t="s">
        <v>46</v>
      </c>
      <c r="G11" s="25" t="s">
        <v>47</v>
      </c>
      <c r="H11" s="25" t="s">
        <v>48</v>
      </c>
      <c r="I11" s="24" t="s">
        <v>17</v>
      </c>
      <c r="J11" s="27">
        <v>7</v>
      </c>
      <c r="K11" s="28">
        <v>16.399999999999999</v>
      </c>
      <c r="L11" s="29">
        <f>K11*J11</f>
        <v>114.79999999999998</v>
      </c>
      <c r="M11" s="137"/>
      <c r="O11" s="5"/>
      <c r="Q11" s="17"/>
      <c r="X11" s="18"/>
      <c r="Y11" s="5"/>
      <c r="Z11" s="5"/>
    </row>
    <row r="12" spans="1:26" s="4" customFormat="1" ht="32" customHeight="1">
      <c r="A12" s="23">
        <f t="shared" ref="A12:A20" si="0">A11+1</f>
        <v>3</v>
      </c>
      <c r="B12" s="25" t="s">
        <v>49</v>
      </c>
      <c r="C12" s="25" t="s">
        <v>16</v>
      </c>
      <c r="D12" s="25" t="s">
        <v>50</v>
      </c>
      <c r="E12" s="36"/>
      <c r="F12" s="25" t="s">
        <v>51</v>
      </c>
      <c r="G12" s="25" t="s">
        <v>52</v>
      </c>
      <c r="H12" s="25" t="s">
        <v>21</v>
      </c>
      <c r="I12" s="25" t="s">
        <v>17</v>
      </c>
      <c r="J12" s="27">
        <v>12</v>
      </c>
      <c r="K12" s="28">
        <v>15.6</v>
      </c>
      <c r="L12" s="29">
        <f t="shared" ref="L12:L67" si="1">K12*J12</f>
        <v>187.2</v>
      </c>
      <c r="M12" s="137"/>
      <c r="O12" s="5"/>
      <c r="Q12" s="17"/>
      <c r="X12" s="18"/>
      <c r="Y12" s="5"/>
      <c r="Z12" s="5"/>
    </row>
    <row r="13" spans="1:26" s="4" customFormat="1" ht="32" customHeight="1">
      <c r="A13" s="23">
        <f t="shared" si="0"/>
        <v>4</v>
      </c>
      <c r="B13" s="25" t="s">
        <v>53</v>
      </c>
      <c r="C13" s="25" t="s">
        <v>18</v>
      </c>
      <c r="D13" s="25" t="s">
        <v>54</v>
      </c>
      <c r="E13" s="36"/>
      <c r="F13" s="25" t="s">
        <v>55</v>
      </c>
      <c r="G13" s="25" t="s">
        <v>52</v>
      </c>
      <c r="H13" s="25" t="s">
        <v>21</v>
      </c>
      <c r="I13" s="25" t="s">
        <v>17</v>
      </c>
      <c r="J13" s="27">
        <v>12</v>
      </c>
      <c r="K13" s="28">
        <v>12.3</v>
      </c>
      <c r="L13" s="29">
        <f t="shared" si="1"/>
        <v>147.60000000000002</v>
      </c>
      <c r="M13" s="137"/>
      <c r="O13" s="5"/>
      <c r="Q13" s="17"/>
      <c r="X13" s="18"/>
      <c r="Y13" s="5"/>
      <c r="Z13" s="5"/>
    </row>
    <row r="14" spans="1:26" s="4" customFormat="1" ht="32" customHeight="1">
      <c r="A14" s="23">
        <f t="shared" si="0"/>
        <v>5</v>
      </c>
      <c r="B14" s="25" t="s">
        <v>56</v>
      </c>
      <c r="C14" s="25" t="s">
        <v>57</v>
      </c>
      <c r="D14" s="25" t="s">
        <v>58</v>
      </c>
      <c r="E14" s="37"/>
      <c r="F14" s="25" t="s">
        <v>59</v>
      </c>
      <c r="G14" s="25" t="s">
        <v>60</v>
      </c>
      <c r="H14" s="25" t="s">
        <v>64</v>
      </c>
      <c r="I14" s="25" t="s">
        <v>17</v>
      </c>
      <c r="J14" s="27">
        <v>12</v>
      </c>
      <c r="K14" s="28">
        <v>31.1</v>
      </c>
      <c r="L14" s="29">
        <f t="shared" si="1"/>
        <v>373.20000000000005</v>
      </c>
      <c r="M14" s="137"/>
      <c r="O14" s="5"/>
      <c r="Q14" s="17"/>
      <c r="X14" s="18"/>
      <c r="Y14" s="5"/>
      <c r="Z14" s="5"/>
    </row>
    <row r="15" spans="1:26" s="4" customFormat="1" ht="32" customHeight="1">
      <c r="A15" s="23">
        <f t="shared" si="0"/>
        <v>6</v>
      </c>
      <c r="B15" s="25" t="s">
        <v>61</v>
      </c>
      <c r="C15" s="25" t="s">
        <v>57</v>
      </c>
      <c r="D15" s="25" t="s">
        <v>62</v>
      </c>
      <c r="E15" s="37"/>
      <c r="F15" s="25" t="s">
        <v>63</v>
      </c>
      <c r="G15" s="25" t="s">
        <v>60</v>
      </c>
      <c r="H15" s="25" t="s">
        <v>64</v>
      </c>
      <c r="I15" s="25" t="s">
        <v>17</v>
      </c>
      <c r="J15" s="27">
        <v>12</v>
      </c>
      <c r="K15" s="28">
        <v>27.9</v>
      </c>
      <c r="L15" s="29">
        <f t="shared" si="1"/>
        <v>334.79999999999995</v>
      </c>
      <c r="M15" s="137"/>
      <c r="O15" s="5"/>
      <c r="Q15" s="17"/>
      <c r="X15" s="18"/>
      <c r="Y15" s="5"/>
      <c r="Z15" s="5"/>
    </row>
    <row r="16" spans="1:26" s="4" customFormat="1" ht="59" customHeight="1">
      <c r="A16" s="23">
        <f t="shared" si="0"/>
        <v>7</v>
      </c>
      <c r="B16" s="25" t="s">
        <v>65</v>
      </c>
      <c r="C16" s="25" t="s">
        <v>66</v>
      </c>
      <c r="D16" s="25" t="s">
        <v>135</v>
      </c>
      <c r="E16" s="25"/>
      <c r="F16" s="25" t="s">
        <v>67</v>
      </c>
      <c r="G16" s="25" t="s">
        <v>68</v>
      </c>
      <c r="H16" s="25" t="s">
        <v>69</v>
      </c>
      <c r="I16" s="38" t="s">
        <v>17</v>
      </c>
      <c r="J16" s="27">
        <v>9</v>
      </c>
      <c r="K16" s="28">
        <v>16.399999999999999</v>
      </c>
      <c r="L16" s="29">
        <f t="shared" si="1"/>
        <v>147.6</v>
      </c>
      <c r="M16" s="137"/>
      <c r="O16" s="5"/>
      <c r="Q16" s="17"/>
      <c r="X16" s="18"/>
      <c r="Y16" s="5"/>
      <c r="Z16" s="5"/>
    </row>
    <row r="17" spans="1:26" s="4" customFormat="1" ht="60" customHeight="1">
      <c r="A17" s="23">
        <f t="shared" si="0"/>
        <v>8</v>
      </c>
      <c r="B17" s="39" t="s">
        <v>70</v>
      </c>
      <c r="C17" s="25" t="s">
        <v>71</v>
      </c>
      <c r="D17" s="40" t="s">
        <v>72</v>
      </c>
      <c r="E17" s="41"/>
      <c r="F17" s="39" t="s">
        <v>73</v>
      </c>
      <c r="G17" s="25" t="s">
        <v>60</v>
      </c>
      <c r="H17" s="25" t="s">
        <v>64</v>
      </c>
      <c r="I17" s="23" t="s">
        <v>17</v>
      </c>
      <c r="J17" s="27">
        <v>10</v>
      </c>
      <c r="K17" s="28">
        <v>16.399999999999999</v>
      </c>
      <c r="L17" s="29">
        <f t="shared" si="1"/>
        <v>164</v>
      </c>
      <c r="M17" s="137"/>
      <c r="O17" s="5"/>
      <c r="Q17" s="17"/>
      <c r="X17" s="18"/>
      <c r="Y17" s="5"/>
      <c r="Z17" s="5"/>
    </row>
    <row r="18" spans="1:26" s="4" customFormat="1" ht="60" customHeight="1">
      <c r="A18" s="23">
        <f t="shared" si="0"/>
        <v>9</v>
      </c>
      <c r="B18" s="41" t="s">
        <v>74</v>
      </c>
      <c r="C18" s="25" t="s">
        <v>57</v>
      </c>
      <c r="D18" s="42" t="s">
        <v>75</v>
      </c>
      <c r="E18" s="41"/>
      <c r="F18" s="39" t="s">
        <v>76</v>
      </c>
      <c r="G18" s="25" t="s">
        <v>60</v>
      </c>
      <c r="H18" s="25" t="s">
        <v>77</v>
      </c>
      <c r="I18" s="23" t="s">
        <v>17</v>
      </c>
      <c r="J18" s="27">
        <v>12</v>
      </c>
      <c r="K18" s="28">
        <v>8.1999999999999993</v>
      </c>
      <c r="L18" s="29">
        <f t="shared" si="1"/>
        <v>98.399999999999991</v>
      </c>
      <c r="M18" s="137"/>
      <c r="O18" s="5"/>
      <c r="Q18" s="17"/>
      <c r="X18" s="18"/>
      <c r="Y18" s="5"/>
      <c r="Z18" s="5"/>
    </row>
    <row r="19" spans="1:26" s="4" customFormat="1" ht="32" customHeight="1">
      <c r="A19" s="23">
        <f t="shared" si="0"/>
        <v>10</v>
      </c>
      <c r="B19" s="25" t="s">
        <v>78</v>
      </c>
      <c r="C19" s="25" t="s">
        <v>57</v>
      </c>
      <c r="D19" s="25" t="s">
        <v>79</v>
      </c>
      <c r="E19" s="37"/>
      <c r="F19" s="25" t="s">
        <v>80</v>
      </c>
      <c r="G19" s="25" t="s">
        <v>68</v>
      </c>
      <c r="H19" s="25" t="s">
        <v>21</v>
      </c>
      <c r="I19" s="25" t="s">
        <v>17</v>
      </c>
      <c r="J19" s="27">
        <v>8</v>
      </c>
      <c r="K19" s="28">
        <v>16.399999999999999</v>
      </c>
      <c r="L19" s="29">
        <f t="shared" si="1"/>
        <v>131.19999999999999</v>
      </c>
      <c r="M19" s="137"/>
      <c r="O19" s="5"/>
      <c r="Q19" s="17"/>
      <c r="X19" s="18"/>
      <c r="Y19" s="5"/>
      <c r="Z19" s="5"/>
    </row>
    <row r="20" spans="1:26" s="4" customFormat="1" ht="32" customHeight="1">
      <c r="A20" s="23">
        <f t="shared" si="0"/>
        <v>11</v>
      </c>
      <c r="B20" s="25" t="s">
        <v>81</v>
      </c>
      <c r="C20" s="25" t="s">
        <v>57</v>
      </c>
      <c r="D20" s="25" t="s">
        <v>82</v>
      </c>
      <c r="E20" s="37"/>
      <c r="F20" s="25" t="s">
        <v>83</v>
      </c>
      <c r="G20" s="25" t="s">
        <v>68</v>
      </c>
      <c r="H20" s="25" t="s">
        <v>21</v>
      </c>
      <c r="I20" s="25" t="s">
        <v>17</v>
      </c>
      <c r="J20" s="27">
        <v>10</v>
      </c>
      <c r="K20" s="28">
        <v>16.399999999999999</v>
      </c>
      <c r="L20" s="29">
        <f t="shared" si="1"/>
        <v>164</v>
      </c>
      <c r="M20" s="137"/>
      <c r="O20" s="5"/>
      <c r="Q20" s="17"/>
      <c r="X20" s="18"/>
      <c r="Y20" s="5"/>
      <c r="Z20" s="5"/>
    </row>
    <row r="21" spans="1:26" s="4" customFormat="1" ht="32" customHeight="1">
      <c r="A21" s="23">
        <v>12</v>
      </c>
      <c r="B21" s="25" t="s">
        <v>84</v>
      </c>
      <c r="C21" s="25" t="s">
        <v>85</v>
      </c>
      <c r="D21" s="25" t="s">
        <v>86</v>
      </c>
      <c r="E21" s="36"/>
      <c r="F21" s="25" t="s">
        <v>87</v>
      </c>
      <c r="G21" s="25" t="s">
        <v>52</v>
      </c>
      <c r="H21" s="25" t="s">
        <v>21</v>
      </c>
      <c r="I21" s="25" t="s">
        <v>17</v>
      </c>
      <c r="J21" s="27">
        <v>6</v>
      </c>
      <c r="K21" s="28">
        <v>42.622950819672134</v>
      </c>
      <c r="L21" s="29">
        <f t="shared" si="1"/>
        <v>255.73770491803282</v>
      </c>
      <c r="M21" s="137"/>
      <c r="O21" s="5"/>
      <c r="Q21" s="17"/>
      <c r="X21" s="18"/>
      <c r="Y21" s="5"/>
      <c r="Z21" s="5"/>
    </row>
    <row r="22" spans="1:26" s="4" customFormat="1" ht="32" customHeight="1">
      <c r="A22" s="23">
        <v>13</v>
      </c>
      <c r="B22" s="25" t="s">
        <v>88</v>
      </c>
      <c r="C22" s="25" t="s">
        <v>85</v>
      </c>
      <c r="D22" s="25" t="s">
        <v>89</v>
      </c>
      <c r="E22" s="36"/>
      <c r="F22" s="25" t="s">
        <v>90</v>
      </c>
      <c r="G22" s="25" t="s">
        <v>52</v>
      </c>
      <c r="H22" s="25" t="s">
        <v>21</v>
      </c>
      <c r="I22" s="25" t="s">
        <v>17</v>
      </c>
      <c r="J22" s="27">
        <v>6</v>
      </c>
      <c r="K22" s="28">
        <v>32.786885245901644</v>
      </c>
      <c r="L22" s="29">
        <f t="shared" si="1"/>
        <v>196.72131147540986</v>
      </c>
      <c r="M22" s="137"/>
      <c r="O22" s="5"/>
      <c r="Q22" s="17"/>
      <c r="X22" s="18"/>
      <c r="Y22" s="5"/>
      <c r="Z22" s="5"/>
    </row>
    <row r="23" spans="1:26" s="4" customFormat="1" ht="60" customHeight="1">
      <c r="A23" s="23">
        <v>14</v>
      </c>
      <c r="B23" s="39" t="s">
        <v>91</v>
      </c>
      <c r="C23" s="25" t="s">
        <v>92</v>
      </c>
      <c r="D23" s="41" t="s">
        <v>136</v>
      </c>
      <c r="E23" s="43"/>
      <c r="F23" s="39" t="s">
        <v>93</v>
      </c>
      <c r="G23" s="25" t="s">
        <v>60</v>
      </c>
      <c r="H23" s="25" t="s">
        <v>21</v>
      </c>
      <c r="I23" s="23" t="s">
        <v>17</v>
      </c>
      <c r="J23" s="27">
        <v>8</v>
      </c>
      <c r="K23" s="28">
        <v>16.399999999999999</v>
      </c>
      <c r="L23" s="29">
        <f t="shared" si="1"/>
        <v>131.19999999999999</v>
      </c>
      <c r="M23" s="137"/>
      <c r="O23" s="5"/>
      <c r="Q23" s="17"/>
      <c r="X23" s="18"/>
      <c r="Y23" s="5"/>
      <c r="Z23" s="5"/>
    </row>
    <row r="24" spans="1:26" s="5" customFormat="1" ht="59.5" customHeight="1">
      <c r="A24" s="23">
        <v>15</v>
      </c>
      <c r="B24" s="25" t="s">
        <v>95</v>
      </c>
      <c r="C24" s="25" t="s">
        <v>96</v>
      </c>
      <c r="D24" s="25" t="s">
        <v>137</v>
      </c>
      <c r="E24" s="44"/>
      <c r="F24" s="25" t="s">
        <v>97</v>
      </c>
      <c r="G24" s="25" t="s">
        <v>98</v>
      </c>
      <c r="H24" s="25" t="s">
        <v>69</v>
      </c>
      <c r="I24" s="25" t="s">
        <v>17</v>
      </c>
      <c r="J24" s="27">
        <v>12</v>
      </c>
      <c r="K24" s="28">
        <v>8.1999999999999993</v>
      </c>
      <c r="L24" s="29">
        <f t="shared" si="1"/>
        <v>98.399999999999991</v>
      </c>
      <c r="M24" s="137"/>
      <c r="Q24" s="17"/>
      <c r="S24" s="17"/>
      <c r="V24" s="17"/>
      <c r="W24" s="17"/>
    </row>
    <row r="25" spans="1:26" s="5" customFormat="1" ht="32" customHeight="1">
      <c r="A25" s="23">
        <v>16</v>
      </c>
      <c r="B25" s="25" t="s">
        <v>99</v>
      </c>
      <c r="C25" s="25" t="s">
        <v>92</v>
      </c>
      <c r="D25" s="25" t="s">
        <v>138</v>
      </c>
      <c r="E25" s="132"/>
      <c r="F25" s="25" t="s">
        <v>100</v>
      </c>
      <c r="G25" s="25" t="s">
        <v>101</v>
      </c>
      <c r="H25" s="25" t="s">
        <v>102</v>
      </c>
      <c r="I25" s="25" t="s">
        <v>17</v>
      </c>
      <c r="J25" s="27">
        <v>12</v>
      </c>
      <c r="K25" s="28">
        <v>16.399999999999999</v>
      </c>
      <c r="L25" s="29">
        <f t="shared" si="1"/>
        <v>196.79999999999998</v>
      </c>
      <c r="M25" s="137"/>
      <c r="Q25" s="17"/>
      <c r="S25" s="17"/>
      <c r="V25" s="17"/>
      <c r="W25" s="17"/>
    </row>
    <row r="26" spans="1:26" s="6" customFormat="1" ht="32" customHeight="1">
      <c r="A26" s="23">
        <v>17</v>
      </c>
      <c r="B26" s="25" t="s">
        <v>103</v>
      </c>
      <c r="C26" s="25" t="s">
        <v>94</v>
      </c>
      <c r="D26" s="25" t="s">
        <v>139</v>
      </c>
      <c r="E26" s="133"/>
      <c r="F26" s="25" t="s">
        <v>104</v>
      </c>
      <c r="G26" s="25" t="s">
        <v>101</v>
      </c>
      <c r="H26" s="25" t="s">
        <v>102</v>
      </c>
      <c r="I26" s="25" t="s">
        <v>17</v>
      </c>
      <c r="J26" s="27">
        <v>12</v>
      </c>
      <c r="K26" s="28">
        <v>16.399999999999999</v>
      </c>
      <c r="L26" s="29">
        <f t="shared" si="1"/>
        <v>196.79999999999998</v>
      </c>
      <c r="M26" s="137"/>
      <c r="O26" s="5"/>
      <c r="Q26" s="17"/>
      <c r="X26" s="18"/>
      <c r="Y26" s="5"/>
      <c r="Z26" s="5"/>
    </row>
    <row r="27" spans="1:26" s="5" customFormat="1" ht="60" customHeight="1">
      <c r="A27" s="23">
        <v>18</v>
      </c>
      <c r="B27" s="41" t="s">
        <v>105</v>
      </c>
      <c r="C27" s="25" t="s">
        <v>106</v>
      </c>
      <c r="D27" s="45" t="s">
        <v>140</v>
      </c>
      <c r="E27" s="41"/>
      <c r="F27" s="39" t="s">
        <v>107</v>
      </c>
      <c r="G27" s="25" t="s">
        <v>60</v>
      </c>
      <c r="H27" s="25" t="s">
        <v>21</v>
      </c>
      <c r="I27" s="23" t="s">
        <v>17</v>
      </c>
      <c r="J27" s="27">
        <v>12</v>
      </c>
      <c r="K27" s="28">
        <v>24.6</v>
      </c>
      <c r="L27" s="29">
        <f t="shared" si="1"/>
        <v>295.20000000000005</v>
      </c>
      <c r="M27" s="137"/>
      <c r="U27" s="17"/>
    </row>
    <row r="28" spans="1:26" s="5" customFormat="1" ht="80" customHeight="1">
      <c r="A28" s="23">
        <v>19</v>
      </c>
      <c r="B28" s="39" t="s">
        <v>108</v>
      </c>
      <c r="C28" s="25" t="s">
        <v>109</v>
      </c>
      <c r="D28" s="46" t="s">
        <v>141</v>
      </c>
      <c r="E28" s="43"/>
      <c r="F28" s="47" t="s">
        <v>110</v>
      </c>
      <c r="G28" s="25" t="s">
        <v>111</v>
      </c>
      <c r="H28" s="25" t="s">
        <v>21</v>
      </c>
      <c r="I28" s="39" t="s">
        <v>17</v>
      </c>
      <c r="J28" s="27">
        <v>6</v>
      </c>
      <c r="K28" s="28">
        <v>16.399999999999999</v>
      </c>
      <c r="L28" s="29">
        <f t="shared" si="1"/>
        <v>98.399999999999991</v>
      </c>
      <c r="M28" s="137"/>
      <c r="U28" s="17"/>
      <c r="X28" s="18"/>
    </row>
    <row r="29" spans="1:26" s="5" customFormat="1" ht="80" customHeight="1">
      <c r="A29" s="23">
        <v>20</v>
      </c>
      <c r="B29" s="39" t="s">
        <v>112</v>
      </c>
      <c r="C29" s="25" t="s">
        <v>113</v>
      </c>
      <c r="D29" s="41" t="s">
        <v>142</v>
      </c>
      <c r="E29" s="43"/>
      <c r="F29" s="39" t="s">
        <v>114</v>
      </c>
      <c r="G29" s="25" t="s">
        <v>60</v>
      </c>
      <c r="H29" s="25" t="s">
        <v>21</v>
      </c>
      <c r="I29" s="39" t="s">
        <v>17</v>
      </c>
      <c r="J29" s="27">
        <v>8</v>
      </c>
      <c r="K29" s="28">
        <v>16.399999999999999</v>
      </c>
      <c r="L29" s="29">
        <f t="shared" si="1"/>
        <v>131.19999999999999</v>
      </c>
      <c r="M29" s="137"/>
      <c r="U29" s="17"/>
      <c r="X29" s="18"/>
    </row>
    <row r="30" spans="1:26" s="5" customFormat="1" ht="40" customHeight="1">
      <c r="A30" s="23">
        <v>21</v>
      </c>
      <c r="B30" s="25" t="s">
        <v>115</v>
      </c>
      <c r="C30" s="25" t="s">
        <v>116</v>
      </c>
      <c r="D30" s="25" t="s">
        <v>117</v>
      </c>
      <c r="E30" s="36"/>
      <c r="F30" s="25" t="s">
        <v>118</v>
      </c>
      <c r="G30" s="25" t="s">
        <v>119</v>
      </c>
      <c r="H30" s="25" t="s">
        <v>21</v>
      </c>
      <c r="I30" s="25" t="s">
        <v>17</v>
      </c>
      <c r="J30" s="27">
        <v>8</v>
      </c>
      <c r="K30" s="28">
        <v>20.5</v>
      </c>
      <c r="L30" s="29">
        <f t="shared" si="1"/>
        <v>164</v>
      </c>
      <c r="M30" s="137"/>
      <c r="U30" s="17"/>
      <c r="X30" s="18"/>
    </row>
    <row r="31" spans="1:26" s="5" customFormat="1" ht="40" customHeight="1">
      <c r="A31" s="23">
        <v>22</v>
      </c>
      <c r="B31" s="25" t="s">
        <v>120</v>
      </c>
      <c r="C31" s="25" t="s">
        <v>116</v>
      </c>
      <c r="D31" s="25" t="s">
        <v>121</v>
      </c>
      <c r="E31" s="36"/>
      <c r="F31" s="25" t="s">
        <v>122</v>
      </c>
      <c r="G31" s="25" t="s">
        <v>119</v>
      </c>
      <c r="H31" s="25" t="s">
        <v>21</v>
      </c>
      <c r="I31" s="25" t="s">
        <v>17</v>
      </c>
      <c r="J31" s="27">
        <v>8</v>
      </c>
      <c r="K31" s="28">
        <v>18.899999999999999</v>
      </c>
      <c r="L31" s="29">
        <f t="shared" si="1"/>
        <v>151.19999999999999</v>
      </c>
      <c r="M31" s="137"/>
      <c r="U31" s="17"/>
      <c r="X31" s="18"/>
    </row>
    <row r="32" spans="1:26" s="5" customFormat="1" ht="40" customHeight="1">
      <c r="A32" s="23">
        <v>23</v>
      </c>
      <c r="B32" s="39" t="s">
        <v>123</v>
      </c>
      <c r="C32" s="25" t="s">
        <v>124</v>
      </c>
      <c r="D32" s="46" t="s">
        <v>143</v>
      </c>
      <c r="E32" s="43"/>
      <c r="F32" s="48" t="s">
        <v>125</v>
      </c>
      <c r="G32" s="25" t="s">
        <v>68</v>
      </c>
      <c r="H32" s="25" t="s">
        <v>21</v>
      </c>
      <c r="I32" s="23" t="s">
        <v>17</v>
      </c>
      <c r="J32" s="27">
        <v>6</v>
      </c>
      <c r="K32" s="28">
        <v>43.442622950819676</v>
      </c>
      <c r="L32" s="29">
        <f t="shared" si="1"/>
        <v>260.65573770491807</v>
      </c>
      <c r="M32" s="137"/>
      <c r="U32" s="17"/>
      <c r="X32" s="18"/>
    </row>
    <row r="33" spans="1:24" s="5" customFormat="1" ht="40" customHeight="1">
      <c r="A33" s="23">
        <v>24</v>
      </c>
      <c r="B33" s="39" t="s">
        <v>126</v>
      </c>
      <c r="C33" s="25" t="s">
        <v>127</v>
      </c>
      <c r="D33" s="46" t="s">
        <v>144</v>
      </c>
      <c r="E33" s="49"/>
      <c r="F33" s="47" t="s">
        <v>128</v>
      </c>
      <c r="G33" s="25" t="s">
        <v>68</v>
      </c>
      <c r="H33" s="25" t="s">
        <v>21</v>
      </c>
      <c r="I33" s="23" t="s">
        <v>17</v>
      </c>
      <c r="J33" s="27">
        <v>8</v>
      </c>
      <c r="K33" s="28">
        <v>22.95081967213115</v>
      </c>
      <c r="L33" s="29">
        <f t="shared" si="1"/>
        <v>183.6065573770492</v>
      </c>
      <c r="M33" s="137"/>
      <c r="U33" s="17"/>
      <c r="X33" s="18"/>
    </row>
    <row r="34" spans="1:24" s="5" customFormat="1" ht="80" customHeight="1">
      <c r="A34" s="23">
        <v>25</v>
      </c>
      <c r="B34" s="25" t="s">
        <v>129</v>
      </c>
      <c r="C34" s="25" t="s">
        <v>20</v>
      </c>
      <c r="D34" s="25" t="s">
        <v>145</v>
      </c>
      <c r="E34" s="50"/>
      <c r="F34" s="23" t="s">
        <v>130</v>
      </c>
      <c r="G34" s="25" t="s">
        <v>131</v>
      </c>
      <c r="H34" s="25" t="s">
        <v>102</v>
      </c>
      <c r="I34" s="23" t="s">
        <v>17</v>
      </c>
      <c r="J34" s="27">
        <v>6</v>
      </c>
      <c r="K34" s="28">
        <v>16.399999999999999</v>
      </c>
      <c r="L34" s="29">
        <f t="shared" si="1"/>
        <v>98.399999999999991</v>
      </c>
      <c r="M34" s="137"/>
      <c r="U34" s="17"/>
      <c r="X34" s="18"/>
    </row>
    <row r="35" spans="1:24" s="5" customFormat="1" ht="80" customHeight="1">
      <c r="A35" s="23">
        <v>26</v>
      </c>
      <c r="B35" s="66" t="s">
        <v>172</v>
      </c>
      <c r="C35" s="66" t="s">
        <v>173</v>
      </c>
      <c r="D35" s="67" t="s">
        <v>174</v>
      </c>
      <c r="E35" s="68"/>
      <c r="F35" s="66" t="s">
        <v>175</v>
      </c>
      <c r="G35" s="66" t="s">
        <v>170</v>
      </c>
      <c r="H35" s="66" t="s">
        <v>176</v>
      </c>
      <c r="I35" s="66" t="s">
        <v>17</v>
      </c>
      <c r="J35" s="27">
        <v>5</v>
      </c>
      <c r="K35" s="28">
        <v>82</v>
      </c>
      <c r="L35" s="29">
        <f t="shared" si="1"/>
        <v>410</v>
      </c>
      <c r="M35" s="138"/>
      <c r="U35" s="17"/>
      <c r="X35" s="18"/>
    </row>
    <row r="36" spans="1:24" s="5" customFormat="1" ht="80" customHeight="1">
      <c r="A36" s="23">
        <v>27</v>
      </c>
      <c r="B36" s="66" t="s">
        <v>177</v>
      </c>
      <c r="C36" s="66" t="s">
        <v>178</v>
      </c>
      <c r="D36" s="69" t="s">
        <v>179</v>
      </c>
      <c r="E36" s="70"/>
      <c r="F36" s="71" t="s">
        <v>180</v>
      </c>
      <c r="G36" s="66" t="s">
        <v>170</v>
      </c>
      <c r="H36" s="66" t="s">
        <v>181</v>
      </c>
      <c r="I36" s="71" t="s">
        <v>17</v>
      </c>
      <c r="J36" s="27">
        <v>2</v>
      </c>
      <c r="K36" s="28">
        <v>82</v>
      </c>
      <c r="L36" s="29">
        <f t="shared" si="1"/>
        <v>164</v>
      </c>
      <c r="M36" s="138"/>
      <c r="U36" s="17"/>
      <c r="X36" s="18"/>
    </row>
    <row r="37" spans="1:24" s="5" customFormat="1" ht="80" customHeight="1">
      <c r="A37" s="23">
        <v>28</v>
      </c>
      <c r="B37" s="71" t="s">
        <v>186</v>
      </c>
      <c r="C37" s="66" t="s">
        <v>178</v>
      </c>
      <c r="D37" s="69" t="s">
        <v>184</v>
      </c>
      <c r="E37" s="73"/>
      <c r="F37" s="71" t="s">
        <v>180</v>
      </c>
      <c r="G37" s="66" t="s">
        <v>170</v>
      </c>
      <c r="H37" s="66" t="s">
        <v>185</v>
      </c>
      <c r="I37" s="71" t="s">
        <v>17</v>
      </c>
      <c r="J37" s="27">
        <v>3</v>
      </c>
      <c r="K37" s="28">
        <v>82</v>
      </c>
      <c r="L37" s="29">
        <f t="shared" si="1"/>
        <v>246</v>
      </c>
      <c r="M37" s="138"/>
      <c r="U37" s="17"/>
      <c r="X37" s="18"/>
    </row>
    <row r="38" spans="1:24" s="5" customFormat="1" ht="35" customHeight="1">
      <c r="A38" s="23">
        <v>29</v>
      </c>
      <c r="B38" s="72" t="s">
        <v>190</v>
      </c>
      <c r="C38" s="66" t="s">
        <v>187</v>
      </c>
      <c r="D38" s="74" t="s">
        <v>188</v>
      </c>
      <c r="E38" s="75"/>
      <c r="F38" s="76" t="s">
        <v>189</v>
      </c>
      <c r="G38" s="66" t="s">
        <v>170</v>
      </c>
      <c r="H38" s="66" t="s">
        <v>102</v>
      </c>
      <c r="I38" s="76" t="s">
        <v>17</v>
      </c>
      <c r="J38" s="27">
        <v>5</v>
      </c>
      <c r="K38" s="28">
        <v>82</v>
      </c>
      <c r="L38" s="29">
        <f t="shared" si="1"/>
        <v>410</v>
      </c>
      <c r="M38" s="138"/>
      <c r="U38" s="17"/>
      <c r="X38" s="18"/>
    </row>
    <row r="39" spans="1:24" s="5" customFormat="1" ht="35" customHeight="1">
      <c r="A39" s="23">
        <v>30</v>
      </c>
      <c r="B39" s="72" t="s">
        <v>196</v>
      </c>
      <c r="C39" s="66" t="s">
        <v>191</v>
      </c>
      <c r="D39" s="74" t="s">
        <v>192</v>
      </c>
      <c r="E39" s="77"/>
      <c r="F39" s="76" t="s">
        <v>193</v>
      </c>
      <c r="G39" s="66" t="s">
        <v>170</v>
      </c>
      <c r="H39" s="66" t="s">
        <v>102</v>
      </c>
      <c r="I39" s="76" t="s">
        <v>17</v>
      </c>
      <c r="J39" s="27">
        <v>2</v>
      </c>
      <c r="K39" s="28">
        <v>82</v>
      </c>
      <c r="L39" s="29">
        <f t="shared" si="1"/>
        <v>164</v>
      </c>
      <c r="M39" s="138"/>
      <c r="U39" s="17"/>
      <c r="X39" s="18"/>
    </row>
    <row r="40" spans="1:24" s="5" customFormat="1" ht="35" customHeight="1">
      <c r="A40" s="23">
        <v>31</v>
      </c>
      <c r="B40" s="72" t="s">
        <v>197</v>
      </c>
      <c r="C40" s="66" t="s">
        <v>178</v>
      </c>
      <c r="D40" s="74" t="s">
        <v>194</v>
      </c>
      <c r="E40" s="78"/>
      <c r="F40" s="79" t="s">
        <v>195</v>
      </c>
      <c r="G40" s="66" t="s">
        <v>170</v>
      </c>
      <c r="H40" s="66" t="s">
        <v>102</v>
      </c>
      <c r="I40" s="76" t="s">
        <v>17</v>
      </c>
      <c r="J40" s="27">
        <v>6</v>
      </c>
      <c r="K40" s="28">
        <v>82</v>
      </c>
      <c r="L40" s="29">
        <f t="shared" si="1"/>
        <v>492</v>
      </c>
      <c r="M40" s="138"/>
      <c r="U40" s="17"/>
      <c r="X40" s="18"/>
    </row>
    <row r="41" spans="1:24" s="5" customFormat="1" ht="80" customHeight="1">
      <c r="A41" s="23">
        <v>32</v>
      </c>
      <c r="B41" s="72" t="s">
        <v>201</v>
      </c>
      <c r="C41" s="66" t="s">
        <v>198</v>
      </c>
      <c r="D41" s="69" t="s">
        <v>199</v>
      </c>
      <c r="E41" s="80"/>
      <c r="F41" s="81" t="s">
        <v>200</v>
      </c>
      <c r="G41" s="66" t="s">
        <v>170</v>
      </c>
      <c r="H41" s="66" t="s">
        <v>102</v>
      </c>
      <c r="I41" s="81" t="s">
        <v>17</v>
      </c>
      <c r="J41" s="27">
        <v>3</v>
      </c>
      <c r="K41" s="28">
        <v>82</v>
      </c>
      <c r="L41" s="29">
        <f t="shared" si="1"/>
        <v>246</v>
      </c>
      <c r="M41" s="138"/>
      <c r="U41" s="17"/>
      <c r="X41" s="18"/>
    </row>
    <row r="42" spans="1:24" s="5" customFormat="1" ht="40" customHeight="1">
      <c r="A42" s="23">
        <v>33</v>
      </c>
      <c r="B42" s="65" t="s">
        <v>204</v>
      </c>
      <c r="C42" s="66" t="s">
        <v>191</v>
      </c>
      <c r="D42" s="82" t="s">
        <v>202</v>
      </c>
      <c r="E42" s="83"/>
      <c r="F42" s="84" t="s">
        <v>203</v>
      </c>
      <c r="G42" s="66" t="s">
        <v>170</v>
      </c>
      <c r="H42" s="66" t="s">
        <v>102</v>
      </c>
      <c r="I42" s="85" t="s">
        <v>17</v>
      </c>
      <c r="J42" s="27">
        <v>3</v>
      </c>
      <c r="K42" s="28">
        <v>82</v>
      </c>
      <c r="L42" s="29">
        <f t="shared" si="1"/>
        <v>246</v>
      </c>
      <c r="M42" s="138"/>
      <c r="U42" s="17"/>
      <c r="X42" s="18"/>
    </row>
    <row r="43" spans="1:24" s="5" customFormat="1" ht="40" customHeight="1">
      <c r="A43" s="23">
        <v>34</v>
      </c>
      <c r="B43" s="65" t="s">
        <v>205</v>
      </c>
      <c r="C43" s="66" t="s">
        <v>178</v>
      </c>
      <c r="D43" s="82" t="s">
        <v>206</v>
      </c>
      <c r="E43" s="86"/>
      <c r="F43" s="84" t="s">
        <v>207</v>
      </c>
      <c r="G43" s="66" t="s">
        <v>170</v>
      </c>
      <c r="H43" s="66" t="s">
        <v>102</v>
      </c>
      <c r="I43" s="85" t="s">
        <v>17</v>
      </c>
      <c r="J43" s="27">
        <v>3</v>
      </c>
      <c r="K43" s="28">
        <v>82</v>
      </c>
      <c r="L43" s="29">
        <f t="shared" si="1"/>
        <v>246</v>
      </c>
      <c r="M43" s="138"/>
      <c r="U43" s="17"/>
      <c r="X43" s="18"/>
    </row>
    <row r="44" spans="1:24" s="5" customFormat="1" ht="40" customHeight="1">
      <c r="A44" s="23">
        <v>35</v>
      </c>
      <c r="B44" s="72" t="s">
        <v>213</v>
      </c>
      <c r="C44" s="66" t="s">
        <v>208</v>
      </c>
      <c r="D44" s="72" t="s">
        <v>209</v>
      </c>
      <c r="E44" s="134"/>
      <c r="F44" s="65" t="s">
        <v>210</v>
      </c>
      <c r="G44" s="66" t="s">
        <v>170</v>
      </c>
      <c r="H44" s="66" t="s">
        <v>102</v>
      </c>
      <c r="I44" s="65" t="s">
        <v>17</v>
      </c>
      <c r="J44" s="27">
        <v>5</v>
      </c>
      <c r="K44" s="28">
        <v>82</v>
      </c>
      <c r="L44" s="29">
        <f t="shared" si="1"/>
        <v>410</v>
      </c>
      <c r="M44" s="138"/>
      <c r="U44" s="17"/>
      <c r="X44" s="18"/>
    </row>
    <row r="45" spans="1:24" s="5" customFormat="1" ht="40" customHeight="1">
      <c r="A45" s="23">
        <v>36</v>
      </c>
      <c r="B45" s="72" t="s">
        <v>214</v>
      </c>
      <c r="C45" s="66" t="s">
        <v>169</v>
      </c>
      <c r="D45" s="72" t="s">
        <v>211</v>
      </c>
      <c r="E45" s="135"/>
      <c r="F45" s="65" t="s">
        <v>210</v>
      </c>
      <c r="G45" s="66" t="s">
        <v>170</v>
      </c>
      <c r="H45" s="66" t="s">
        <v>212</v>
      </c>
      <c r="I45" s="65" t="s">
        <v>17</v>
      </c>
      <c r="J45" s="27">
        <v>5</v>
      </c>
      <c r="K45" s="28">
        <v>82</v>
      </c>
      <c r="L45" s="29">
        <f t="shared" si="1"/>
        <v>410</v>
      </c>
      <c r="M45" s="138"/>
      <c r="U45" s="17"/>
      <c r="X45" s="18"/>
    </row>
    <row r="46" spans="1:24" s="5" customFormat="1" ht="80" customHeight="1">
      <c r="A46" s="23">
        <v>37</v>
      </c>
      <c r="B46" s="87" t="s">
        <v>215</v>
      </c>
      <c r="C46" s="88" t="s">
        <v>218</v>
      </c>
      <c r="D46" s="88" t="s">
        <v>216</v>
      </c>
      <c r="E46" s="75"/>
      <c r="F46" s="87" t="s">
        <v>217</v>
      </c>
      <c r="G46" s="66" t="s">
        <v>170</v>
      </c>
      <c r="H46" s="66" t="s">
        <v>21</v>
      </c>
      <c r="I46" s="65" t="s">
        <v>17</v>
      </c>
      <c r="J46" s="27">
        <v>1</v>
      </c>
      <c r="K46" s="28">
        <v>82</v>
      </c>
      <c r="L46" s="29">
        <f t="shared" si="1"/>
        <v>82</v>
      </c>
      <c r="M46" s="138"/>
      <c r="U46" s="17"/>
      <c r="X46" s="18"/>
    </row>
    <row r="47" spans="1:24" s="5" customFormat="1" ht="80" customHeight="1">
      <c r="A47" s="23">
        <v>38</v>
      </c>
      <c r="B47" s="66" t="s">
        <v>219</v>
      </c>
      <c r="C47" s="66" t="s">
        <v>218</v>
      </c>
      <c r="D47" s="67" t="s">
        <v>220</v>
      </c>
      <c r="E47" s="89"/>
      <c r="F47" s="66" t="s">
        <v>221</v>
      </c>
      <c r="G47" s="66" t="s">
        <v>170</v>
      </c>
      <c r="H47" s="66" t="s">
        <v>176</v>
      </c>
      <c r="I47" s="66" t="s">
        <v>17</v>
      </c>
      <c r="J47" s="27">
        <v>1</v>
      </c>
      <c r="K47" s="28">
        <v>82</v>
      </c>
      <c r="L47" s="29">
        <f t="shared" si="1"/>
        <v>82</v>
      </c>
      <c r="M47" s="138"/>
      <c r="U47" s="17"/>
      <c r="X47" s="18"/>
    </row>
    <row r="48" spans="1:24" s="5" customFormat="1" ht="80" customHeight="1">
      <c r="A48" s="23">
        <v>39</v>
      </c>
      <c r="B48" s="66" t="s">
        <v>222</v>
      </c>
      <c r="C48" s="66" t="s">
        <v>218</v>
      </c>
      <c r="D48" s="67" t="s">
        <v>223</v>
      </c>
      <c r="E48" s="90"/>
      <c r="F48" s="66" t="s">
        <v>224</v>
      </c>
      <c r="G48" s="66" t="s">
        <v>170</v>
      </c>
      <c r="H48" s="66" t="s">
        <v>21</v>
      </c>
      <c r="I48" s="66" t="s">
        <v>17</v>
      </c>
      <c r="J48" s="27">
        <v>2</v>
      </c>
      <c r="K48" s="28">
        <v>82</v>
      </c>
      <c r="L48" s="29">
        <f t="shared" si="1"/>
        <v>164</v>
      </c>
      <c r="M48" s="138"/>
      <c r="U48" s="17"/>
      <c r="X48" s="18"/>
    </row>
    <row r="49" spans="1:24" s="5" customFormat="1" ht="80" customHeight="1">
      <c r="A49" s="23">
        <v>40</v>
      </c>
      <c r="B49" s="65" t="s">
        <v>231</v>
      </c>
      <c r="C49" s="66" t="s">
        <v>218</v>
      </c>
      <c r="D49" s="91" t="s">
        <v>225</v>
      </c>
      <c r="E49" s="65"/>
      <c r="F49" s="65" t="s">
        <v>226</v>
      </c>
      <c r="G49" s="66" t="s">
        <v>227</v>
      </c>
      <c r="H49" s="66" t="s">
        <v>228</v>
      </c>
      <c r="I49" s="92" t="s">
        <v>17</v>
      </c>
      <c r="J49" s="27">
        <v>7</v>
      </c>
      <c r="K49" s="28">
        <v>16.399999999999999</v>
      </c>
      <c r="L49" s="29">
        <f t="shared" si="1"/>
        <v>114.79999999999998</v>
      </c>
      <c r="M49" s="138"/>
      <c r="U49" s="17"/>
      <c r="X49" s="18"/>
    </row>
    <row r="50" spans="1:24" s="5" customFormat="1" ht="80" customHeight="1">
      <c r="A50" s="23">
        <v>41</v>
      </c>
      <c r="B50" s="65" t="s">
        <v>232</v>
      </c>
      <c r="C50" s="66" t="s">
        <v>218</v>
      </c>
      <c r="D50" s="91" t="s">
        <v>229</v>
      </c>
      <c r="E50" s="65"/>
      <c r="F50" s="65" t="s">
        <v>230</v>
      </c>
      <c r="G50" s="66" t="s">
        <v>227</v>
      </c>
      <c r="H50" s="66" t="s">
        <v>228</v>
      </c>
      <c r="I50" s="92" t="s">
        <v>17</v>
      </c>
      <c r="J50" s="27">
        <v>8</v>
      </c>
      <c r="K50" s="28">
        <v>16.399999999999999</v>
      </c>
      <c r="L50" s="29">
        <f t="shared" si="1"/>
        <v>131.19999999999999</v>
      </c>
      <c r="M50" s="138"/>
      <c r="U50" s="17"/>
      <c r="X50" s="18"/>
    </row>
    <row r="51" spans="1:24" s="5" customFormat="1" ht="80" customHeight="1">
      <c r="A51" s="23">
        <v>42</v>
      </c>
      <c r="B51" s="65" t="s">
        <v>236</v>
      </c>
      <c r="C51" s="66" t="s">
        <v>218</v>
      </c>
      <c r="D51" s="65" t="s">
        <v>233</v>
      </c>
      <c r="E51" s="93"/>
      <c r="F51" s="65" t="s">
        <v>234</v>
      </c>
      <c r="G51" s="66" t="s">
        <v>170</v>
      </c>
      <c r="H51" s="66" t="s">
        <v>235</v>
      </c>
      <c r="I51" s="92" t="s">
        <v>17</v>
      </c>
      <c r="J51" s="27">
        <v>2</v>
      </c>
      <c r="K51" s="28">
        <v>16.399999999999999</v>
      </c>
      <c r="L51" s="29">
        <f t="shared" si="1"/>
        <v>32.799999999999997</v>
      </c>
      <c r="M51" s="138"/>
      <c r="U51" s="17"/>
      <c r="X51" s="18"/>
    </row>
    <row r="52" spans="1:24" s="5" customFormat="1" ht="40" customHeight="1">
      <c r="A52" s="23">
        <v>43</v>
      </c>
      <c r="B52" s="94" t="s">
        <v>243</v>
      </c>
      <c r="C52" s="66" t="s">
        <v>237</v>
      </c>
      <c r="D52" s="95" t="s">
        <v>238</v>
      </c>
      <c r="E52" s="96"/>
      <c r="F52" s="94" t="s">
        <v>239</v>
      </c>
      <c r="G52" s="66" t="s">
        <v>170</v>
      </c>
      <c r="H52" s="66" t="s">
        <v>171</v>
      </c>
      <c r="I52" s="97" t="s">
        <v>17</v>
      </c>
      <c r="J52" s="27">
        <v>12</v>
      </c>
      <c r="K52" s="28">
        <v>49.180327868852459</v>
      </c>
      <c r="L52" s="29">
        <f t="shared" si="1"/>
        <v>590.1639344262295</v>
      </c>
      <c r="M52" s="138"/>
      <c r="U52" s="17"/>
      <c r="X52" s="18"/>
    </row>
    <row r="53" spans="1:24" s="5" customFormat="1" ht="40" customHeight="1">
      <c r="A53" s="23">
        <v>44</v>
      </c>
      <c r="B53" s="94" t="s">
        <v>244</v>
      </c>
      <c r="C53" s="66" t="s">
        <v>240</v>
      </c>
      <c r="D53" s="95" t="s">
        <v>241</v>
      </c>
      <c r="E53" s="98"/>
      <c r="F53" s="94" t="s">
        <v>242</v>
      </c>
      <c r="G53" s="66" t="s">
        <v>170</v>
      </c>
      <c r="H53" s="66" t="s">
        <v>171</v>
      </c>
      <c r="I53" s="97" t="s">
        <v>17</v>
      </c>
      <c r="J53" s="27">
        <v>12</v>
      </c>
      <c r="K53" s="28">
        <v>49.180327868852459</v>
      </c>
      <c r="L53" s="29">
        <f t="shared" si="1"/>
        <v>590.1639344262295</v>
      </c>
      <c r="M53" s="138"/>
      <c r="U53" s="17"/>
      <c r="X53" s="18"/>
    </row>
    <row r="54" spans="1:24" s="5" customFormat="1" ht="80" customHeight="1">
      <c r="A54" s="23">
        <v>45</v>
      </c>
      <c r="B54" s="72" t="s">
        <v>249</v>
      </c>
      <c r="C54" s="99" t="s">
        <v>245</v>
      </c>
      <c r="D54" s="100" t="s">
        <v>246</v>
      </c>
      <c r="E54" s="72"/>
      <c r="F54" s="99" t="s">
        <v>247</v>
      </c>
      <c r="G54" s="99" t="s">
        <v>248</v>
      </c>
      <c r="H54" s="99" t="s">
        <v>21</v>
      </c>
      <c r="I54" s="72" t="s">
        <v>17</v>
      </c>
      <c r="J54" s="27">
        <v>2</v>
      </c>
      <c r="K54" s="28">
        <v>163.9</v>
      </c>
      <c r="L54" s="29">
        <f t="shared" si="1"/>
        <v>327.8</v>
      </c>
      <c r="M54" s="138"/>
      <c r="U54" s="17"/>
      <c r="X54" s="18"/>
    </row>
    <row r="55" spans="1:24" s="5" customFormat="1" ht="80" customHeight="1">
      <c r="A55" s="23">
        <v>46</v>
      </c>
      <c r="B55" s="72" t="s">
        <v>252</v>
      </c>
      <c r="C55" s="99" t="s">
        <v>245</v>
      </c>
      <c r="D55" s="100" t="s">
        <v>250</v>
      </c>
      <c r="E55" s="72"/>
      <c r="F55" s="99" t="s">
        <v>251</v>
      </c>
      <c r="G55" s="99" t="s">
        <v>248</v>
      </c>
      <c r="H55" s="99" t="s">
        <v>21</v>
      </c>
      <c r="I55" s="72" t="s">
        <v>17</v>
      </c>
      <c r="J55" s="27">
        <v>1</v>
      </c>
      <c r="K55" s="28">
        <v>163.9</v>
      </c>
      <c r="L55" s="29">
        <f t="shared" si="1"/>
        <v>163.9</v>
      </c>
      <c r="M55" s="138"/>
      <c r="U55" s="17"/>
      <c r="X55" s="18"/>
    </row>
    <row r="56" spans="1:24" s="5" customFormat="1" ht="80" customHeight="1">
      <c r="A56" s="23">
        <v>47</v>
      </c>
      <c r="B56" s="72" t="s">
        <v>258</v>
      </c>
      <c r="C56" s="66" t="s">
        <v>253</v>
      </c>
      <c r="D56" s="99" t="s">
        <v>254</v>
      </c>
      <c r="E56" s="72"/>
      <c r="F56" s="99" t="s">
        <v>255</v>
      </c>
      <c r="G56" s="66" t="s">
        <v>256</v>
      </c>
      <c r="H56" s="66" t="s">
        <v>257</v>
      </c>
      <c r="I56" s="72" t="s">
        <v>17</v>
      </c>
      <c r="J56" s="27">
        <v>3</v>
      </c>
      <c r="K56" s="28">
        <v>82</v>
      </c>
      <c r="L56" s="29">
        <f t="shared" si="1"/>
        <v>246</v>
      </c>
      <c r="M56" s="138"/>
      <c r="U56" s="17"/>
      <c r="X56" s="18"/>
    </row>
    <row r="57" spans="1:24" s="5" customFormat="1" ht="80" customHeight="1">
      <c r="A57" s="23">
        <v>48</v>
      </c>
      <c r="B57" s="91" t="s">
        <v>262</v>
      </c>
      <c r="C57" s="66" t="s">
        <v>245</v>
      </c>
      <c r="D57" s="101" t="s">
        <v>259</v>
      </c>
      <c r="E57" s="91"/>
      <c r="F57" s="102" t="s">
        <v>260</v>
      </c>
      <c r="G57" s="91" t="s">
        <v>261</v>
      </c>
      <c r="H57" s="91" t="s">
        <v>21</v>
      </c>
      <c r="I57" s="91" t="s">
        <v>17</v>
      </c>
      <c r="J57" s="27">
        <v>2</v>
      </c>
      <c r="K57" s="28">
        <v>163.9</v>
      </c>
      <c r="L57" s="29">
        <f t="shared" si="1"/>
        <v>327.8</v>
      </c>
      <c r="M57" s="138"/>
      <c r="U57" s="17"/>
      <c r="X57" s="18"/>
    </row>
    <row r="58" spans="1:24" s="5" customFormat="1" ht="80" customHeight="1">
      <c r="A58" s="23">
        <v>49</v>
      </c>
      <c r="B58" s="65" t="s">
        <v>266</v>
      </c>
      <c r="C58" s="99" t="s">
        <v>245</v>
      </c>
      <c r="D58" s="100" t="s">
        <v>263</v>
      </c>
      <c r="E58" s="93"/>
      <c r="F58" s="65" t="s">
        <v>264</v>
      </c>
      <c r="G58" s="99" t="s">
        <v>265</v>
      </c>
      <c r="H58" s="99" t="s">
        <v>21</v>
      </c>
      <c r="I58" s="72" t="s">
        <v>17</v>
      </c>
      <c r="J58" s="27">
        <v>4</v>
      </c>
      <c r="K58" s="28">
        <v>32.799999999999997</v>
      </c>
      <c r="L58" s="29">
        <f t="shared" si="1"/>
        <v>131.19999999999999</v>
      </c>
      <c r="M58" s="138"/>
      <c r="U58" s="17"/>
      <c r="X58" s="18"/>
    </row>
    <row r="59" spans="1:24" s="5" customFormat="1" ht="80" customHeight="1">
      <c r="A59" s="23">
        <v>50</v>
      </c>
      <c r="B59" s="66" t="s">
        <v>269</v>
      </c>
      <c r="C59" s="66" t="s">
        <v>253</v>
      </c>
      <c r="D59" s="67" t="s">
        <v>267</v>
      </c>
      <c r="E59" s="103"/>
      <c r="F59" s="66" t="s">
        <v>268</v>
      </c>
      <c r="G59" s="66" t="s">
        <v>68</v>
      </c>
      <c r="H59" s="99" t="s">
        <v>21</v>
      </c>
      <c r="I59" s="66" t="s">
        <v>17</v>
      </c>
      <c r="J59" s="27">
        <v>1</v>
      </c>
      <c r="K59" s="28">
        <v>32.799999999999997</v>
      </c>
      <c r="L59" s="29">
        <f t="shared" si="1"/>
        <v>32.799999999999997</v>
      </c>
      <c r="M59" s="138"/>
      <c r="U59" s="17"/>
      <c r="X59" s="18"/>
    </row>
    <row r="60" spans="1:24" s="5" customFormat="1" ht="80" customHeight="1">
      <c r="A60" s="23">
        <v>51</v>
      </c>
      <c r="B60" s="104" t="s">
        <v>270</v>
      </c>
      <c r="C60" s="104" t="s">
        <v>273</v>
      </c>
      <c r="D60" s="104" t="s">
        <v>271</v>
      </c>
      <c r="E60" s="26"/>
      <c r="F60" s="104" t="s">
        <v>272</v>
      </c>
      <c r="G60" s="66" t="s">
        <v>274</v>
      </c>
      <c r="H60" s="25" t="s">
        <v>275</v>
      </c>
      <c r="I60" s="66" t="s">
        <v>17</v>
      </c>
      <c r="J60" s="27">
        <v>1</v>
      </c>
      <c r="K60" s="28">
        <v>327.9</v>
      </c>
      <c r="L60" s="29">
        <f t="shared" si="1"/>
        <v>327.9</v>
      </c>
      <c r="M60" s="138"/>
      <c r="U60" s="17"/>
      <c r="X60" s="18"/>
    </row>
    <row r="61" spans="1:24" s="5" customFormat="1" ht="80" customHeight="1">
      <c r="A61" s="23">
        <v>52</v>
      </c>
      <c r="B61" s="91" t="s">
        <v>280</v>
      </c>
      <c r="C61" s="91" t="s">
        <v>276</v>
      </c>
      <c r="D61" s="105" t="s">
        <v>277</v>
      </c>
      <c r="E61" s="91"/>
      <c r="F61" s="91" t="s">
        <v>278</v>
      </c>
      <c r="G61" s="91" t="s">
        <v>279</v>
      </c>
      <c r="H61" s="91" t="s">
        <v>21</v>
      </c>
      <c r="I61" s="91" t="s">
        <v>17</v>
      </c>
      <c r="J61" s="27">
        <v>1</v>
      </c>
      <c r="K61" s="28">
        <v>786.9</v>
      </c>
      <c r="L61" s="29">
        <f t="shared" si="1"/>
        <v>786.9</v>
      </c>
      <c r="M61" s="138"/>
      <c r="U61" s="17"/>
      <c r="X61" s="18"/>
    </row>
    <row r="62" spans="1:24" s="5" customFormat="1" ht="80" customHeight="1">
      <c r="A62" s="23">
        <v>53</v>
      </c>
      <c r="B62" s="72" t="s">
        <v>284</v>
      </c>
      <c r="C62" s="66" t="s">
        <v>281</v>
      </c>
      <c r="D62" s="100" t="s">
        <v>282</v>
      </c>
      <c r="E62" s="106"/>
      <c r="F62" s="72" t="s">
        <v>283</v>
      </c>
      <c r="G62" s="107" t="s">
        <v>227</v>
      </c>
      <c r="H62" s="107" t="s">
        <v>182</v>
      </c>
      <c r="I62" s="72" t="s">
        <v>17</v>
      </c>
      <c r="J62" s="27">
        <v>3</v>
      </c>
      <c r="K62" s="28">
        <v>155.69999999999999</v>
      </c>
      <c r="L62" s="29">
        <f t="shared" si="1"/>
        <v>467.09999999999997</v>
      </c>
      <c r="M62" s="138"/>
      <c r="U62" s="17"/>
      <c r="X62" s="18"/>
    </row>
    <row r="63" spans="1:24" s="5" customFormat="1" ht="80" customHeight="1">
      <c r="A63" s="23">
        <v>54</v>
      </c>
      <c r="B63" s="109" t="s">
        <v>285</v>
      </c>
      <c r="C63" s="111" t="s">
        <v>288</v>
      </c>
      <c r="D63" s="109" t="s">
        <v>286</v>
      </c>
      <c r="E63" s="106"/>
      <c r="F63" s="110" t="s">
        <v>287</v>
      </c>
      <c r="G63" s="107" t="s">
        <v>289</v>
      </c>
      <c r="H63" s="66" t="s">
        <v>290</v>
      </c>
      <c r="I63" s="66" t="s">
        <v>17</v>
      </c>
      <c r="J63" s="27">
        <v>4</v>
      </c>
      <c r="K63" s="28">
        <v>160.69999999999999</v>
      </c>
      <c r="L63" s="29">
        <f t="shared" si="1"/>
        <v>642.79999999999995</v>
      </c>
      <c r="M63" s="138"/>
      <c r="U63" s="17"/>
      <c r="X63" s="18"/>
    </row>
    <row r="64" spans="1:24" s="5" customFormat="1" ht="80" customHeight="1">
      <c r="A64" s="23">
        <v>55</v>
      </c>
      <c r="B64" s="72" t="s">
        <v>291</v>
      </c>
      <c r="C64" s="66" t="s">
        <v>296</v>
      </c>
      <c r="D64" s="66" t="s">
        <v>292</v>
      </c>
      <c r="E64" s="112"/>
      <c r="F64" s="108" t="s">
        <v>293</v>
      </c>
      <c r="G64" s="66" t="s">
        <v>295</v>
      </c>
      <c r="H64" s="66" t="s">
        <v>294</v>
      </c>
      <c r="I64" s="66" t="s">
        <v>17</v>
      </c>
      <c r="J64" s="27">
        <v>2</v>
      </c>
      <c r="K64" s="28">
        <v>295.10000000000002</v>
      </c>
      <c r="L64" s="29">
        <f t="shared" si="1"/>
        <v>590.20000000000005</v>
      </c>
      <c r="M64" s="138"/>
      <c r="U64" s="17"/>
      <c r="X64" s="18"/>
    </row>
    <row r="65" spans="1:24" s="5" customFormat="1" ht="80" customHeight="1">
      <c r="A65" s="23">
        <v>56</v>
      </c>
      <c r="B65" s="72" t="s">
        <v>297</v>
      </c>
      <c r="C65" s="66" t="s">
        <v>288</v>
      </c>
      <c r="D65" s="114" t="s">
        <v>298</v>
      </c>
      <c r="E65" s="115"/>
      <c r="F65" s="72" t="s">
        <v>299</v>
      </c>
      <c r="G65" s="66" t="s">
        <v>300</v>
      </c>
      <c r="H65" s="66" t="s">
        <v>182</v>
      </c>
      <c r="I65" s="116" t="s">
        <v>17</v>
      </c>
      <c r="J65" s="27">
        <v>1</v>
      </c>
      <c r="K65" s="28">
        <v>163.9</v>
      </c>
      <c r="L65" s="29">
        <f t="shared" si="1"/>
        <v>163.9</v>
      </c>
      <c r="M65" s="138"/>
      <c r="U65" s="17"/>
      <c r="X65" s="18"/>
    </row>
    <row r="66" spans="1:24" s="5" customFormat="1" ht="80" customHeight="1">
      <c r="A66" s="23">
        <v>57</v>
      </c>
      <c r="B66" s="72" t="s">
        <v>301</v>
      </c>
      <c r="C66" s="72" t="s">
        <v>302</v>
      </c>
      <c r="D66" s="117" t="s">
        <v>303</v>
      </c>
      <c r="E66" s="113"/>
      <c r="F66" s="99" t="s">
        <v>304</v>
      </c>
      <c r="G66" s="99" t="s">
        <v>305</v>
      </c>
      <c r="H66" s="99" t="s">
        <v>306</v>
      </c>
      <c r="I66" s="99" t="s">
        <v>17</v>
      </c>
      <c r="J66" s="27">
        <v>2</v>
      </c>
      <c r="K66" s="28">
        <v>245.9</v>
      </c>
      <c r="L66" s="29">
        <f t="shared" si="1"/>
        <v>491.8</v>
      </c>
      <c r="M66" s="138"/>
      <c r="U66" s="17"/>
      <c r="X66" s="18"/>
    </row>
    <row r="67" spans="1:24" s="5" customFormat="1" ht="80" customHeight="1">
      <c r="A67" s="23">
        <v>58</v>
      </c>
      <c r="B67" s="65" t="s">
        <v>307</v>
      </c>
      <c r="C67" s="66" t="s">
        <v>308</v>
      </c>
      <c r="D67" s="100" t="s">
        <v>309</v>
      </c>
      <c r="E67" s="72"/>
      <c r="F67" s="72" t="s">
        <v>310</v>
      </c>
      <c r="G67" s="66" t="s">
        <v>170</v>
      </c>
      <c r="H67" s="66" t="s">
        <v>176</v>
      </c>
      <c r="I67" s="72" t="s">
        <v>183</v>
      </c>
      <c r="J67" s="27">
        <v>1</v>
      </c>
      <c r="K67" s="28">
        <v>459</v>
      </c>
      <c r="L67" s="29">
        <f t="shared" si="1"/>
        <v>459</v>
      </c>
      <c r="M67" s="139"/>
      <c r="U67" s="17"/>
      <c r="X67" s="18"/>
    </row>
    <row r="68" spans="1:24" s="7" customFormat="1" ht="32" customHeight="1">
      <c r="A68" s="23">
        <v>59</v>
      </c>
      <c r="B68" s="30" t="s">
        <v>132</v>
      </c>
      <c r="C68" s="31"/>
      <c r="D68" s="30"/>
      <c r="E68" s="31"/>
      <c r="F68" s="31"/>
      <c r="G68" s="27"/>
      <c r="H68" s="31"/>
      <c r="I68" s="31"/>
      <c r="J68" s="27"/>
      <c r="K68" s="28"/>
      <c r="L68" s="29">
        <v>-361.8</v>
      </c>
      <c r="M68" s="27" t="s">
        <v>133</v>
      </c>
    </row>
    <row r="69" spans="1:24" s="3" customFormat="1" ht="24" customHeight="1">
      <c r="A69" s="126"/>
      <c r="B69" s="127"/>
      <c r="C69" s="127"/>
      <c r="D69" s="127"/>
      <c r="E69" s="127"/>
      <c r="F69" s="127"/>
      <c r="G69" s="127"/>
      <c r="H69" s="127"/>
      <c r="I69" s="128"/>
      <c r="J69" s="51">
        <f>SUM(J10:J68)</f>
        <v>344</v>
      </c>
      <c r="K69" s="52"/>
      <c r="L69" s="52">
        <f>SUM(L10:L68)</f>
        <v>14401.349180327867</v>
      </c>
      <c r="M69" s="53"/>
    </row>
    <row r="70" spans="1:24" s="3" customFormat="1" ht="24" customHeight="1">
      <c r="A70" s="129" t="s">
        <v>22</v>
      </c>
      <c r="B70" s="130"/>
      <c r="C70" s="130"/>
      <c r="D70" s="130"/>
      <c r="E70" s="130"/>
      <c r="F70" s="130"/>
      <c r="G70" s="130"/>
      <c r="H70" s="130"/>
      <c r="I70" s="130"/>
      <c r="J70" s="130"/>
      <c r="K70" s="131"/>
      <c r="L70" s="54" t="s">
        <v>23</v>
      </c>
      <c r="M70" s="55"/>
    </row>
    <row r="71" spans="1:24" s="3" customFormat="1" ht="24" customHeight="1">
      <c r="A71" s="56"/>
      <c r="B71" s="57"/>
      <c r="C71" s="57"/>
      <c r="D71" s="57"/>
      <c r="E71" s="57"/>
      <c r="F71" s="57"/>
      <c r="G71" s="57"/>
      <c r="H71" s="57"/>
      <c r="I71" s="57"/>
      <c r="J71" s="57"/>
      <c r="K71" s="58" t="s">
        <v>24</v>
      </c>
      <c r="L71" s="54" t="s">
        <v>25</v>
      </c>
      <c r="M71" s="55"/>
    </row>
    <row r="72" spans="1:24" s="3" customFormat="1" ht="24" customHeight="1">
      <c r="A72" s="129" t="s">
        <v>26</v>
      </c>
      <c r="B72" s="130"/>
      <c r="C72" s="130"/>
      <c r="D72" s="130"/>
      <c r="E72" s="130"/>
      <c r="F72" s="130"/>
      <c r="G72" s="130"/>
      <c r="H72" s="130"/>
      <c r="I72" s="130"/>
      <c r="J72" s="130"/>
      <c r="K72" s="131"/>
      <c r="L72" s="59">
        <f>SUM(L69)</f>
        <v>14401.349180327867</v>
      </c>
      <c r="M72" s="55"/>
    </row>
    <row r="73" spans="1:24" s="3" customFormat="1" ht="18.75" customHeight="1">
      <c r="A73" s="61" t="s">
        <v>27</v>
      </c>
      <c r="B73" s="61"/>
      <c r="C73" s="60" t="s">
        <v>147</v>
      </c>
      <c r="D73" s="60"/>
      <c r="E73" s="60"/>
      <c r="F73" s="62"/>
      <c r="G73" s="62"/>
      <c r="H73" s="60"/>
      <c r="I73" s="63"/>
      <c r="J73" s="64"/>
      <c r="L73" s="15"/>
    </row>
    <row r="74" spans="1:24" s="3" customFormat="1" ht="18.75" customHeight="1">
      <c r="A74" s="61" t="s">
        <v>28</v>
      </c>
      <c r="B74" s="64"/>
      <c r="C74" s="60" t="s">
        <v>148</v>
      </c>
      <c r="D74" s="62"/>
      <c r="E74" s="60"/>
      <c r="F74" s="60"/>
      <c r="G74" s="60"/>
      <c r="H74" s="60"/>
      <c r="I74" s="63"/>
      <c r="J74" s="64"/>
      <c r="L74" s="15"/>
    </row>
    <row r="75" spans="1:24" s="3" customFormat="1" ht="18.75" customHeight="1">
      <c r="A75" s="61"/>
      <c r="B75" s="64"/>
      <c r="C75" s="62" t="s">
        <v>149</v>
      </c>
      <c r="D75" s="62"/>
      <c r="E75" s="60"/>
      <c r="F75" s="60"/>
      <c r="G75" s="60"/>
      <c r="H75" s="60"/>
      <c r="I75" s="63"/>
      <c r="J75" s="64"/>
      <c r="L75" s="15"/>
    </row>
    <row r="76" spans="1:24" s="3" customFormat="1" ht="18.75" customHeight="1">
      <c r="A76" s="61"/>
      <c r="B76" s="64"/>
      <c r="C76" s="60" t="s">
        <v>150</v>
      </c>
      <c r="D76" s="60"/>
      <c r="E76" s="62"/>
      <c r="F76" s="60"/>
      <c r="G76" s="60"/>
      <c r="H76" s="60"/>
      <c r="I76" s="63"/>
      <c r="J76" s="64"/>
      <c r="L76" s="15"/>
    </row>
    <row r="77" spans="1:24" s="3" customFormat="1" ht="18.75" customHeight="1">
      <c r="A77" s="61" t="s">
        <v>29</v>
      </c>
      <c r="B77" s="64"/>
      <c r="C77" s="60" t="s">
        <v>151</v>
      </c>
      <c r="D77" s="60"/>
      <c r="E77" s="62"/>
      <c r="F77" s="60"/>
      <c r="G77" s="60"/>
      <c r="H77" s="60"/>
      <c r="I77" s="63"/>
      <c r="J77" s="64"/>
      <c r="L77" s="15"/>
    </row>
    <row r="78" spans="1:24" s="3" customFormat="1" ht="18.75" customHeight="1">
      <c r="A78" s="61" t="s">
        <v>30</v>
      </c>
      <c r="B78" s="64"/>
      <c r="C78" s="60" t="s">
        <v>152</v>
      </c>
      <c r="D78" s="60"/>
      <c r="E78" s="62"/>
      <c r="F78" s="60"/>
      <c r="G78" s="60"/>
      <c r="H78" s="60"/>
      <c r="I78" s="63"/>
      <c r="J78" s="64"/>
      <c r="L78" s="15"/>
    </row>
    <row r="79" spans="1:24" s="3" customFormat="1" ht="16">
      <c r="A79" s="61"/>
      <c r="B79" s="64"/>
      <c r="C79" s="60" t="s">
        <v>153</v>
      </c>
      <c r="D79" s="60"/>
      <c r="E79" s="62"/>
      <c r="F79" s="60"/>
      <c r="G79" s="60"/>
      <c r="H79" s="60"/>
      <c r="I79" s="63"/>
      <c r="J79" s="64"/>
      <c r="L79" s="15"/>
    </row>
    <row r="80" spans="1:24" s="3" customFormat="1" ht="16">
      <c r="A80" s="61"/>
      <c r="B80" s="64"/>
      <c r="C80" s="60" t="s">
        <v>154</v>
      </c>
      <c r="D80" s="60"/>
      <c r="E80" s="60"/>
      <c r="F80" s="62"/>
      <c r="G80" s="62"/>
      <c r="H80" s="62"/>
      <c r="I80" s="63"/>
      <c r="J80" s="64"/>
      <c r="L80" s="15"/>
    </row>
    <row r="81" spans="1:12" s="3" customFormat="1" ht="16">
      <c r="B81" s="12"/>
      <c r="K81" s="16"/>
      <c r="L81" s="15"/>
    </row>
    <row r="82" spans="1:12" ht="16">
      <c r="A82" s="61" t="s">
        <v>168</v>
      </c>
      <c r="C82" s="60" t="s">
        <v>155</v>
      </c>
      <c r="D82" s="60" t="s">
        <v>156</v>
      </c>
      <c r="E82" s="60" t="s">
        <v>156</v>
      </c>
      <c r="F82" s="60"/>
      <c r="G82" s="60"/>
    </row>
    <row r="83" spans="1:12">
      <c r="C83" s="60" t="s">
        <v>157</v>
      </c>
      <c r="D83" s="60" t="s">
        <v>158</v>
      </c>
      <c r="E83" s="60" t="s">
        <v>158</v>
      </c>
      <c r="F83" s="60"/>
      <c r="G83" s="60"/>
    </row>
    <row r="84" spans="1:12">
      <c r="C84" s="60" t="s">
        <v>159</v>
      </c>
      <c r="D84" s="60" t="s">
        <v>160</v>
      </c>
      <c r="E84" s="60" t="s">
        <v>160</v>
      </c>
      <c r="F84" s="60"/>
      <c r="G84" s="60"/>
    </row>
    <row r="85" spans="1:12">
      <c r="C85" s="60" t="s">
        <v>161</v>
      </c>
      <c r="D85" s="60" t="s">
        <v>162</v>
      </c>
      <c r="E85" s="60" t="s">
        <v>162</v>
      </c>
      <c r="F85" s="60"/>
      <c r="G85" s="60"/>
    </row>
    <row r="86" spans="1:12">
      <c r="C86" s="60" t="s">
        <v>163</v>
      </c>
      <c r="D86" s="60" t="s">
        <v>164</v>
      </c>
      <c r="E86" s="60" t="s">
        <v>164</v>
      </c>
      <c r="F86" s="60"/>
      <c r="G86" s="60"/>
    </row>
    <row r="87" spans="1:12">
      <c r="C87" s="60"/>
      <c r="D87" s="60" t="s">
        <v>165</v>
      </c>
      <c r="E87" s="60" t="s">
        <v>165</v>
      </c>
      <c r="F87" s="60"/>
      <c r="G87" s="60"/>
    </row>
    <row r="88" spans="1:12">
      <c r="C88" s="60" t="s">
        <v>166</v>
      </c>
      <c r="D88" s="60" t="s">
        <v>167</v>
      </c>
      <c r="E88" s="60" t="s">
        <v>167</v>
      </c>
      <c r="F88" s="60"/>
      <c r="G88" s="60"/>
    </row>
  </sheetData>
  <mergeCells count="8">
    <mergeCell ref="A1:M1"/>
    <mergeCell ref="A8:M8"/>
    <mergeCell ref="A69:I69"/>
    <mergeCell ref="A70:K70"/>
    <mergeCell ref="A72:K72"/>
    <mergeCell ref="E25:E26"/>
    <mergeCell ref="E44:E45"/>
    <mergeCell ref="M10:M67"/>
  </mergeCells>
  <conditionalFormatting sqref="M10 M68">
    <cfRule type="cellIs" dxfId="0" priority="4" stopIfTrue="1" operator="equal">
      <formula>0</formula>
    </cfRule>
  </conditionalFormatting>
  <dataValidations count="1">
    <dataValidation allowBlank="1" showInputMessage="1" showErrorMessage="1" sqref="E54:E55 E57:E61 D65:E65" xr:uid="{3ECC6E68-1932-4F2B-BF20-EFDA852AA43A}"/>
  </dataValidations>
  <pageMargins left="0.75" right="0.75" top="1" bottom="1" header="0.51180555555555596" footer="0.511805555555555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D90F-A5C2-3E48-8201-0DCAFBCAD6B4}">
  <dimension ref="A1:R5"/>
  <sheetViews>
    <sheetView tabSelected="1" topLeftCell="C1" workbookViewId="0">
      <selection activeCell="R5" sqref="R5"/>
    </sheetView>
  </sheetViews>
  <sheetFormatPr baseColWidth="10" defaultRowHeight="15"/>
  <cols>
    <col min="2" max="2" width="16.5" customWidth="1"/>
    <col min="3" max="3" width="18.5" customWidth="1"/>
    <col min="4" max="4" width="15.33203125" customWidth="1"/>
  </cols>
  <sheetData>
    <row r="1" spans="1:18" ht="47" customHeight="1">
      <c r="A1" t="s">
        <v>331</v>
      </c>
      <c r="B1" t="s">
        <v>332</v>
      </c>
      <c r="C1" t="s">
        <v>10</v>
      </c>
      <c r="D1" t="s">
        <v>325</v>
      </c>
      <c r="E1" t="s">
        <v>323</v>
      </c>
      <c r="F1" t="s">
        <v>322</v>
      </c>
      <c r="G1" t="s">
        <v>14</v>
      </c>
      <c r="H1" t="s">
        <v>326</v>
      </c>
      <c r="I1" t="s">
        <v>41</v>
      </c>
      <c r="J1" s="118" t="s">
        <v>42</v>
      </c>
      <c r="K1" s="121" t="s">
        <v>321</v>
      </c>
      <c r="L1" s="121" t="s">
        <v>324</v>
      </c>
      <c r="M1" s="119" t="s">
        <v>316</v>
      </c>
      <c r="N1" s="119" t="s">
        <v>317</v>
      </c>
      <c r="O1" s="119" t="s">
        <v>318</v>
      </c>
      <c r="P1" s="119" t="s">
        <v>319</v>
      </c>
      <c r="Q1" s="119" t="s">
        <v>327</v>
      </c>
      <c r="R1" s="119" t="s">
        <v>329</v>
      </c>
    </row>
    <row r="2" spans="1:18" ht="70.5" customHeight="1">
      <c r="A2" t="s">
        <v>37</v>
      </c>
      <c r="B2" t="s">
        <v>19</v>
      </c>
      <c r="C2" t="s">
        <v>134</v>
      </c>
      <c r="D2" t="s">
        <v>38</v>
      </c>
      <c r="E2" t="s">
        <v>39</v>
      </c>
      <c r="F2" t="s">
        <v>21</v>
      </c>
      <c r="G2" t="s">
        <v>17</v>
      </c>
      <c r="H2">
        <v>7</v>
      </c>
      <c r="I2">
        <v>7.4</v>
      </c>
      <c r="J2">
        <f>I2*H2</f>
        <v>51.800000000000004</v>
      </c>
      <c r="K2" t="s">
        <v>313</v>
      </c>
      <c r="L2" t="s">
        <v>333</v>
      </c>
      <c r="M2">
        <v>1234</v>
      </c>
      <c r="N2">
        <f>M2*1.1</f>
        <v>1357.4</v>
      </c>
      <c r="O2">
        <v>1235</v>
      </c>
      <c r="P2">
        <f>O2*1.1</f>
        <v>1358.5</v>
      </c>
      <c r="Q2">
        <v>6</v>
      </c>
      <c r="R2">
        <v>10</v>
      </c>
    </row>
    <row r="3" spans="1:18" ht="77.5" customHeight="1">
      <c r="A3" t="s">
        <v>43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17</v>
      </c>
      <c r="H3">
        <v>7</v>
      </c>
      <c r="I3">
        <v>16.399999999999999</v>
      </c>
      <c r="J3">
        <f>I3*H3</f>
        <v>114.79999999999998</v>
      </c>
      <c r="K3" t="s">
        <v>314</v>
      </c>
      <c r="L3" t="s">
        <v>334</v>
      </c>
      <c r="M3">
        <v>2345</v>
      </c>
      <c r="N3">
        <f t="shared" ref="N3:P4" si="0">M3*1.1</f>
        <v>2579.5</v>
      </c>
      <c r="O3">
        <v>2346</v>
      </c>
      <c r="P3">
        <f t="shared" si="0"/>
        <v>2580.6000000000004</v>
      </c>
      <c r="Q3">
        <v>8</v>
      </c>
      <c r="R3">
        <v>12</v>
      </c>
    </row>
    <row r="4" spans="1:18" ht="32" customHeight="1">
      <c r="A4" t="s">
        <v>49</v>
      </c>
      <c r="B4" t="s">
        <v>16</v>
      </c>
      <c r="C4" t="s">
        <v>50</v>
      </c>
      <c r="D4" t="s">
        <v>51</v>
      </c>
      <c r="E4" t="s">
        <v>52</v>
      </c>
      <c r="F4" t="s">
        <v>21</v>
      </c>
      <c r="G4" t="s">
        <v>17</v>
      </c>
      <c r="H4">
        <v>12</v>
      </c>
      <c r="I4">
        <v>15.6</v>
      </c>
      <c r="J4">
        <f t="shared" ref="J4" si="1">I4*H4</f>
        <v>187.2</v>
      </c>
      <c r="K4" t="s">
        <v>315</v>
      </c>
      <c r="L4" t="s">
        <v>335</v>
      </c>
      <c r="M4">
        <v>3456</v>
      </c>
      <c r="N4">
        <f t="shared" si="0"/>
        <v>3801.6000000000004</v>
      </c>
      <c r="O4">
        <v>3457</v>
      </c>
      <c r="P4">
        <f t="shared" si="0"/>
        <v>3802.7000000000003</v>
      </c>
      <c r="Q4">
        <v>13</v>
      </c>
      <c r="R4">
        <v>14</v>
      </c>
    </row>
    <row r="5" spans="1:18" ht="32" customHeight="1">
      <c r="A5" t="s">
        <v>49</v>
      </c>
      <c r="B5" t="s">
        <v>16</v>
      </c>
      <c r="C5" t="s">
        <v>50</v>
      </c>
      <c r="D5" t="s">
        <v>51</v>
      </c>
      <c r="E5" t="s">
        <v>52</v>
      </c>
      <c r="F5" t="s">
        <v>21</v>
      </c>
      <c r="G5" t="s">
        <v>17</v>
      </c>
      <c r="H5">
        <v>12</v>
      </c>
      <c r="I5">
        <v>15.6</v>
      </c>
      <c r="J5">
        <f t="shared" ref="J5" si="2">I5*H5</f>
        <v>187.2</v>
      </c>
      <c r="K5" t="s">
        <v>315</v>
      </c>
      <c r="L5" t="s">
        <v>335</v>
      </c>
      <c r="M5">
        <v>3456</v>
      </c>
      <c r="N5">
        <f t="shared" ref="N5" si="3">M5*1.1</f>
        <v>3801.6000000000004</v>
      </c>
      <c r="O5">
        <v>3457</v>
      </c>
      <c r="P5">
        <f t="shared" ref="P5" si="4">O5*1.1</f>
        <v>3802.7000000000003</v>
      </c>
      <c r="Q5">
        <v>13</v>
      </c>
      <c r="R5">
        <v>15</v>
      </c>
    </row>
  </sheetData>
  <phoneticPr fontId="3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22E3-1CF8-124F-983E-2FDEB4F01C2A}">
  <dimension ref="A1:C2"/>
  <sheetViews>
    <sheetView workbookViewId="0"/>
  </sheetViews>
  <sheetFormatPr baseColWidth="10" defaultRowHeight="15"/>
  <cols>
    <col min="1" max="1" width="13.83203125" customWidth="1"/>
    <col min="2" max="2" width="13.1640625" customWidth="1"/>
  </cols>
  <sheetData>
    <row r="1" spans="1:3">
      <c r="A1" t="s">
        <v>311</v>
      </c>
      <c r="B1" s="120" t="s">
        <v>312</v>
      </c>
      <c r="C1" t="s">
        <v>320</v>
      </c>
    </row>
    <row r="2" spans="1:3">
      <c r="A2" t="s">
        <v>330</v>
      </c>
      <c r="C2" t="s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omenia2</dc:creator>
  <cp:lastModifiedBy>Leonardo Serralheiro De Figueiredo</cp:lastModifiedBy>
  <dcterms:created xsi:type="dcterms:W3CDTF">2020-07-15T07:50:00Z</dcterms:created>
  <dcterms:modified xsi:type="dcterms:W3CDTF">2021-05-20T16:55:58Z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