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Research/Exo/ML Gait Estimation/ml-gait-estimation/live_data/"/>
    </mc:Choice>
  </mc:AlternateContent>
  <xr:revisionPtr revIDLastSave="0" documentId="13_ncr:1_{B5F48B10-5331-F64A-A7A8-48BE902B9C4E}" xr6:coauthVersionLast="47" xr6:coauthVersionMax="47" xr10:uidLastSave="{00000000-0000-0000-0000-000000000000}"/>
  <bookViews>
    <workbookView xWindow="380" yWindow="500" windowWidth="28040" windowHeight="16940" activeTab="4" xr2:uid="{F1A72956-A8B5-214A-A121-9EF4C8B7445D}"/>
  </bookViews>
  <sheets>
    <sheet name="ML" sheetId="1" r:id="rId1"/>
    <sheet name="GenML" sheetId="4" r:id="rId2"/>
    <sheet name="EKF" sheetId="2" r:id="rId3"/>
    <sheet name="TBE" sheetId="3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E9" i="5"/>
  <c r="G9" i="5"/>
  <c r="D32" i="3"/>
  <c r="E32" i="3"/>
  <c r="F32" i="3"/>
  <c r="G32" i="3"/>
  <c r="D31" i="3"/>
  <c r="E31" i="3"/>
  <c r="F31" i="3"/>
  <c r="G31" i="3"/>
  <c r="D28" i="3"/>
  <c r="E28" i="3"/>
  <c r="F28" i="3"/>
  <c r="G28" i="3"/>
  <c r="G27" i="3"/>
  <c r="D27" i="3"/>
  <c r="E27" i="3"/>
  <c r="F27" i="3"/>
  <c r="D23" i="3"/>
  <c r="C10" i="5" s="1"/>
  <c r="E23" i="3"/>
  <c r="F23" i="3"/>
  <c r="C11" i="5" s="1"/>
  <c r="G23" i="3"/>
  <c r="D22" i="3"/>
  <c r="B10" i="5" s="1"/>
  <c r="E22" i="3"/>
  <c r="F22" i="3"/>
  <c r="B11" i="5" s="1"/>
  <c r="G22" i="3"/>
  <c r="H29" i="2"/>
  <c r="I29" i="2"/>
  <c r="J29" i="2"/>
  <c r="K29" i="2"/>
  <c r="L29" i="2"/>
  <c r="M29" i="2"/>
  <c r="N29" i="2"/>
  <c r="O29" i="2"/>
  <c r="P29" i="2"/>
  <c r="Q29" i="2"/>
  <c r="R29" i="2"/>
  <c r="S29" i="2"/>
  <c r="H28" i="2"/>
  <c r="I28" i="2"/>
  <c r="J28" i="2"/>
  <c r="K28" i="2"/>
  <c r="L28" i="2"/>
  <c r="M28" i="2"/>
  <c r="N28" i="2"/>
  <c r="O28" i="2"/>
  <c r="P28" i="2"/>
  <c r="Q28" i="2"/>
  <c r="R28" i="2"/>
  <c r="S28" i="2"/>
  <c r="H25" i="2"/>
  <c r="I25" i="2"/>
  <c r="J25" i="2"/>
  <c r="K25" i="2"/>
  <c r="L25" i="2"/>
  <c r="M25" i="2"/>
  <c r="N25" i="2"/>
  <c r="O25" i="2"/>
  <c r="P25" i="2"/>
  <c r="Q25" i="2"/>
  <c r="R25" i="2"/>
  <c r="S25" i="2"/>
  <c r="H24" i="2"/>
  <c r="I24" i="2"/>
  <c r="J24" i="2"/>
  <c r="K24" i="2"/>
  <c r="L24" i="2"/>
  <c r="M24" i="2"/>
  <c r="N24" i="2"/>
  <c r="O24" i="2"/>
  <c r="P24" i="2"/>
  <c r="Q24" i="2"/>
  <c r="R24" i="2"/>
  <c r="S24" i="2"/>
  <c r="H20" i="2"/>
  <c r="C8" i="5" s="1"/>
  <c r="I20" i="2"/>
  <c r="J20" i="2"/>
  <c r="E8" i="5" s="1"/>
  <c r="K20" i="2"/>
  <c r="L20" i="2"/>
  <c r="G8" i="5" s="1"/>
  <c r="M20" i="2"/>
  <c r="N20" i="2"/>
  <c r="O20" i="2"/>
  <c r="P20" i="2"/>
  <c r="Q20" i="2"/>
  <c r="R20" i="2"/>
  <c r="S20" i="2"/>
  <c r="H19" i="2"/>
  <c r="B8" i="5" s="1"/>
  <c r="I19" i="2"/>
  <c r="J19" i="2"/>
  <c r="D8" i="5" s="1"/>
  <c r="K19" i="2"/>
  <c r="L19" i="2"/>
  <c r="F8" i="5" s="1"/>
  <c r="M19" i="2"/>
  <c r="N19" i="2"/>
  <c r="O19" i="2"/>
  <c r="P19" i="2"/>
  <c r="D9" i="5" s="1"/>
  <c r="Q19" i="2"/>
  <c r="R19" i="2"/>
  <c r="S19" i="2"/>
  <c r="I7" i="5"/>
  <c r="G7" i="5"/>
  <c r="E7" i="5"/>
  <c r="C7" i="5"/>
  <c r="D7" i="5"/>
  <c r="F7" i="5"/>
  <c r="H7" i="5"/>
  <c r="B7" i="5"/>
  <c r="I6" i="5"/>
  <c r="G6" i="5"/>
  <c r="E6" i="5"/>
  <c r="C6" i="5"/>
  <c r="D6" i="5"/>
  <c r="F6" i="5"/>
  <c r="H6" i="5"/>
  <c r="B6" i="5"/>
  <c r="I5" i="5"/>
  <c r="H5" i="5"/>
  <c r="G5" i="5"/>
  <c r="F5" i="5"/>
  <c r="E5" i="5"/>
  <c r="D5" i="5"/>
  <c r="C5" i="5"/>
  <c r="B5" i="5"/>
  <c r="I3" i="5"/>
  <c r="G3" i="5"/>
  <c r="E3" i="5"/>
  <c r="C3" i="5"/>
  <c r="D3" i="5"/>
  <c r="F3" i="5"/>
  <c r="H3" i="5"/>
  <c r="B3" i="5"/>
  <c r="I4" i="5"/>
  <c r="H4" i="5"/>
  <c r="G4" i="5"/>
  <c r="F4" i="5"/>
  <c r="E4" i="5"/>
  <c r="D4" i="5"/>
  <c r="C4" i="5"/>
  <c r="B4" i="5"/>
  <c r="I2" i="5"/>
  <c r="G2" i="5"/>
  <c r="F2" i="5"/>
  <c r="E2" i="5"/>
  <c r="H2" i="5"/>
  <c r="D2" i="5"/>
  <c r="C2" i="5"/>
  <c r="B2" i="5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1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0" i="4"/>
  <c r="B25" i="4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0" i="1"/>
  <c r="C32" i="3"/>
  <c r="B32" i="3"/>
  <c r="C31" i="3"/>
  <c r="B31" i="3"/>
  <c r="C28" i="3"/>
  <c r="B28" i="3"/>
  <c r="C27" i="3"/>
  <c r="B27" i="3"/>
  <c r="C23" i="3"/>
  <c r="B23" i="3"/>
  <c r="C22" i="3"/>
  <c r="B22" i="3"/>
  <c r="C20" i="2"/>
  <c r="D20" i="2"/>
  <c r="E20" i="2"/>
  <c r="F20" i="2"/>
  <c r="G20" i="2"/>
  <c r="B20" i="2"/>
  <c r="G19" i="2"/>
  <c r="C19" i="2"/>
  <c r="D19" i="2"/>
  <c r="E19" i="2"/>
  <c r="F19" i="2"/>
  <c r="B19" i="2"/>
  <c r="C25" i="2"/>
  <c r="D25" i="2"/>
  <c r="E25" i="2"/>
  <c r="F25" i="2"/>
  <c r="G25" i="2"/>
  <c r="B25" i="2"/>
  <c r="C24" i="2"/>
  <c r="D24" i="2"/>
  <c r="E24" i="2"/>
  <c r="F24" i="2"/>
  <c r="G24" i="2"/>
  <c r="B24" i="2"/>
  <c r="C29" i="2"/>
  <c r="D29" i="2"/>
  <c r="E29" i="2"/>
  <c r="F29" i="2"/>
  <c r="G29" i="2"/>
  <c r="B29" i="2"/>
  <c r="G28" i="2"/>
  <c r="C28" i="2"/>
  <c r="D28" i="2"/>
  <c r="E28" i="2"/>
  <c r="F28" i="2"/>
  <c r="B28" i="2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B29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6" i="4"/>
  <c r="J25" i="4"/>
  <c r="D25" i="4"/>
  <c r="E25" i="4"/>
  <c r="F25" i="4"/>
  <c r="G25" i="4"/>
  <c r="H25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5" i="4"/>
  <c r="B9" i="5" l="1"/>
  <c r="F9" i="5"/>
</calcChain>
</file>

<file path=xl/sharedStrings.xml><?xml version="1.0" encoding="utf-8"?>
<sst xmlns="http://schemas.openxmlformats.org/spreadsheetml/2006/main" count="198" uniqueCount="41">
  <si>
    <t>Subject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</si>
  <si>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</si>
  <si>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</si>
  <si>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</si>
  <si>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</si>
  <si>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</si>
  <si>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</si>
  <si>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</si>
  <si>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</si>
  <si>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</si>
  <si>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</si>
  <si>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Steady State Error</t>
  </si>
  <si>
    <t>Transitory Error</t>
  </si>
  <si>
    <t>Overall Error</t>
  </si>
  <si>
    <t>Phase Mean</t>
  </si>
  <si>
    <t>Phase Std</t>
  </si>
  <si>
    <t>Speed Mean</t>
  </si>
  <si>
    <t>Speed Std</t>
  </si>
  <si>
    <t>Incline Mean</t>
  </si>
  <si>
    <t>Incline Std</t>
  </si>
  <si>
    <t>Stairs Mean</t>
  </si>
  <si>
    <t>Stairs Std</t>
  </si>
  <si>
    <t>Average</t>
  </si>
  <si>
    <t>STD</t>
  </si>
  <si>
    <t>AB11</t>
  </si>
  <si>
    <t>Total</t>
  </si>
  <si>
    <t>Personalized</t>
  </si>
  <si>
    <t>Xval</t>
  </si>
  <si>
    <t>AB12</t>
  </si>
  <si>
    <t>AB13</t>
  </si>
  <si>
    <t>AB14</t>
  </si>
  <si>
    <t>ML-Personalized-SteadyState</t>
  </si>
  <si>
    <t>ML-Personalized-Transitory</t>
  </si>
  <si>
    <t>ML-XVal-SteadyState</t>
  </si>
  <si>
    <t>ML-XVal-Transitory</t>
  </si>
  <si>
    <t>ML-Gen-SteadyState</t>
  </si>
  <si>
    <t>ML-Gen-Transitory</t>
  </si>
  <si>
    <t>EKF-SteadyState</t>
  </si>
  <si>
    <t>EKF-Transitory</t>
  </si>
  <si>
    <t>TBE-SteadyState</t>
  </si>
  <si>
    <t>TBE-Transitory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</si>
</sst>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0386-8BA8-2247-B4E3-F3BBC76FD0B2}">
  <dimension ref="A1:Y30"/>
  <sheetViews>
    <sheetView workbookViewId="0">
      <selection activeCell="X30" sqref="X30"/>
    </sheetView>
  </sheetViews>
  <sheetFormatPr baseColWidth="10" defaultRowHeight="16" x14ac:dyDescent="0.2"/>
  <sheetData>
    <row r="1" spans="1:25" x14ac:dyDescent="0.2">
      <c r="A1" t="s">
        <v>0</v>
      </c>
      <c r="B1" t="s">
        <v>13</v>
      </c>
      <c r="J1" t="s">
        <v>11</v>
      </c>
      <c r="R1" t="s">
        <v>12</v>
      </c>
    </row>
    <row r="2" spans="1:25" x14ac:dyDescent="0.2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</row>
    <row r="3" spans="1:25" x14ac:dyDescent="0.2">
      <c r="A3" t="s">
        <v>1</v>
      </c>
      <c r="B3">
        <v>7.0233065375801096E-2</v>
      </c>
      <c r="C3">
        <v>5.2431454183681898E-2</v>
      </c>
      <c r="D3">
        <v>0.20531140260945299</v>
      </c>
      <c r="E3">
        <v>0.127792818727922</v>
      </c>
      <c r="F3">
        <v>1.6260337873606201</v>
      </c>
      <c r="G3">
        <v>1.5516943852632501</v>
      </c>
      <c r="H3">
        <v>0.93393572668613001</v>
      </c>
      <c r="I3">
        <v>0.17095110822680301</v>
      </c>
      <c r="J3">
        <v>4.7513521431854E-2</v>
      </c>
      <c r="K3">
        <v>3.96912751161368E-2</v>
      </c>
      <c r="L3">
        <v>0.174056168291644</v>
      </c>
      <c r="M3">
        <v>0.117437404454155</v>
      </c>
      <c r="N3">
        <v>1.5413582995991499</v>
      </c>
      <c r="O3">
        <v>1.67956401945823</v>
      </c>
      <c r="P3">
        <v>0.94271813655885595</v>
      </c>
      <c r="Q3">
        <v>0.16139733225233599</v>
      </c>
      <c r="R3">
        <v>9.5723285410473494E-2</v>
      </c>
      <c r="S3">
        <v>5.3263207190070702E-2</v>
      </c>
      <c r="T3">
        <v>0.24037825086845799</v>
      </c>
      <c r="U3">
        <v>0.129824685547033</v>
      </c>
      <c r="V3">
        <v>1.7210355541173801</v>
      </c>
      <c r="W3">
        <v>1.3882068269030301</v>
      </c>
      <c r="X3">
        <v>0.92408229121917096</v>
      </c>
      <c r="Y3">
        <v>0.18056315857333999</v>
      </c>
    </row>
    <row r="4" spans="1:25" x14ac:dyDescent="0.2">
      <c r="A4" t="s">
        <v>2</v>
      </c>
      <c r="B4">
        <v>7.1759141942963095E-2</v>
      </c>
      <c r="C4">
        <v>5.1905036206061898E-2</v>
      </c>
      <c r="D4">
        <v>0.203456921171349</v>
      </c>
      <c r="E4">
        <v>0.18412737254773801</v>
      </c>
      <c r="F4">
        <v>1.7186928351944499</v>
      </c>
      <c r="G4">
        <v>1.55121262780553</v>
      </c>
      <c r="H4">
        <v>0.92851994086881495</v>
      </c>
      <c r="I4">
        <v>0.20191072553204301</v>
      </c>
      <c r="J4">
        <v>5.6658386029172697E-2</v>
      </c>
      <c r="K4">
        <v>4.9329935212167303E-2</v>
      </c>
      <c r="L4">
        <v>0.16221507076056599</v>
      </c>
      <c r="M4">
        <v>9.34073782392639E-2</v>
      </c>
      <c r="N4">
        <v>1.62558547312179</v>
      </c>
      <c r="O4">
        <v>1.6547674512184201</v>
      </c>
      <c r="P4">
        <v>0.92710523357028196</v>
      </c>
      <c r="Q4">
        <v>0.205886656602638</v>
      </c>
      <c r="R4">
        <v>8.8919091844997605E-2</v>
      </c>
      <c r="S4">
        <v>4.9363748210592202E-2</v>
      </c>
      <c r="T4">
        <v>0.250322660274511</v>
      </c>
      <c r="U4">
        <v>0.24162982015082399</v>
      </c>
      <c r="V4">
        <v>1.8244966557315601</v>
      </c>
      <c r="W4">
        <v>1.41702094126103</v>
      </c>
      <c r="X4">
        <v>0.93012756279896602</v>
      </c>
      <c r="Y4">
        <v>0.19728307465916201</v>
      </c>
    </row>
    <row r="5" spans="1:25" x14ac:dyDescent="0.2">
      <c r="A5" t="s">
        <v>3</v>
      </c>
      <c r="B5">
        <v>6.6645365512633004E-2</v>
      </c>
      <c r="C5">
        <v>4.74356379074235E-2</v>
      </c>
      <c r="D5">
        <v>0.245671120195848</v>
      </c>
      <c r="E5">
        <v>0.135516468338961</v>
      </c>
      <c r="F5">
        <v>2.0193739532756201</v>
      </c>
      <c r="G5">
        <v>1.8272904423318299</v>
      </c>
      <c r="H5">
        <v>0.868049854464232</v>
      </c>
      <c r="I5">
        <v>0.25098331434971499</v>
      </c>
      <c r="J5">
        <v>5.4206621080928399E-2</v>
      </c>
      <c r="K5">
        <v>3.7709832154049903E-2</v>
      </c>
      <c r="L5">
        <v>0.19980082268025201</v>
      </c>
      <c r="M5">
        <v>0.10452084827737</v>
      </c>
      <c r="N5">
        <v>1.81617666093765</v>
      </c>
      <c r="O5">
        <v>1.6061109637988</v>
      </c>
      <c r="P5">
        <v>0.94143741016064797</v>
      </c>
      <c r="Q5">
        <v>0.12669620791452901</v>
      </c>
      <c r="R5">
        <v>8.0811713337629806E-2</v>
      </c>
      <c r="S5">
        <v>5.3069445988107401E-2</v>
      </c>
      <c r="T5">
        <v>0.297912292366387</v>
      </c>
      <c r="U5">
        <v>0.14735232763407799</v>
      </c>
      <c r="V5">
        <v>2.2507930917716501</v>
      </c>
      <c r="W5">
        <v>2.0256558612764599</v>
      </c>
      <c r="X5">
        <v>0.78446958269887002</v>
      </c>
      <c r="Y5">
        <v>0.32145520116505899</v>
      </c>
    </row>
    <row r="6" spans="1:25" x14ac:dyDescent="0.2">
      <c r="A6" t="s">
        <v>4</v>
      </c>
      <c r="B6">
        <v>6.26849791614979E-2</v>
      </c>
      <c r="C6">
        <v>4.4929887554386802E-2</v>
      </c>
      <c r="D6">
        <v>0.13892985207726199</v>
      </c>
      <c r="E6">
        <v>7.9621404212224994E-2</v>
      </c>
      <c r="F6">
        <v>1.9520020730302401</v>
      </c>
      <c r="G6">
        <v>1.62051273574725</v>
      </c>
      <c r="H6">
        <v>0.95448626408379</v>
      </c>
      <c r="I6">
        <v>0.16777127425434701</v>
      </c>
      <c r="J6">
        <v>4.7790337097212199E-2</v>
      </c>
      <c r="K6">
        <v>4.0490047106363197E-2</v>
      </c>
      <c r="L6">
        <v>0.12292809613556201</v>
      </c>
      <c r="M6">
        <v>6.6434452585898293E-2</v>
      </c>
      <c r="N6">
        <v>2.0565077144379602</v>
      </c>
      <c r="O6">
        <v>1.67615698917123</v>
      </c>
      <c r="P6">
        <v>0.95173589132985703</v>
      </c>
      <c r="Q6">
        <v>0.168916493959511</v>
      </c>
      <c r="R6">
        <v>8.52178992074685E-2</v>
      </c>
      <c r="S6">
        <v>4.1822016251575798E-2</v>
      </c>
      <c r="T6">
        <v>0.16313763670701201</v>
      </c>
      <c r="U6">
        <v>9.0994088268376197E-2</v>
      </c>
      <c r="V6">
        <v>1.79390379500317</v>
      </c>
      <c r="W6">
        <v>1.51889150588042</v>
      </c>
      <c r="X6">
        <v>0.95864708440384205</v>
      </c>
      <c r="Y6">
        <v>0.16593712267073699</v>
      </c>
    </row>
    <row r="7" spans="1:25" x14ac:dyDescent="0.2">
      <c r="A7" t="s">
        <v>5</v>
      </c>
      <c r="B7">
        <v>6.6574585189617203E-2</v>
      </c>
      <c r="C7">
        <v>4.2406070877058E-2</v>
      </c>
      <c r="D7">
        <v>0.17401543425296101</v>
      </c>
      <c r="E7">
        <v>9.4915769450842596E-2</v>
      </c>
      <c r="F7">
        <v>1.3313399831639099</v>
      </c>
      <c r="G7">
        <v>1.26794085677957</v>
      </c>
      <c r="H7">
        <v>0.93095242736313899</v>
      </c>
      <c r="I7">
        <v>0.223640024379059</v>
      </c>
      <c r="J7">
        <v>4.6852006162893402E-2</v>
      </c>
      <c r="K7">
        <v>2.95717295646152E-2</v>
      </c>
      <c r="L7">
        <v>0.13600809573796399</v>
      </c>
      <c r="M7">
        <v>9.2692239384442598E-2</v>
      </c>
      <c r="N7">
        <v>1.3395016009345699</v>
      </c>
      <c r="O7">
        <v>1.360029877009</v>
      </c>
      <c r="P7">
        <v>0.93729300532889603</v>
      </c>
      <c r="Q7">
        <v>0.20009167880197401</v>
      </c>
      <c r="R7">
        <v>8.9292999005210399E-2</v>
      </c>
      <c r="S7">
        <v>4.3568252693302299E-2</v>
      </c>
      <c r="T7">
        <v>0.21779603937783201</v>
      </c>
      <c r="U7">
        <v>7.6868683756252096E-2</v>
      </c>
      <c r="V7">
        <v>1.3219386259850501</v>
      </c>
      <c r="W7">
        <v>1.1527103085672901</v>
      </c>
      <c r="X7">
        <v>0.92364872363043105</v>
      </c>
      <c r="Y7">
        <v>0.24780851537191101</v>
      </c>
    </row>
    <row r="8" spans="1:25" x14ac:dyDescent="0.2">
      <c r="A8" t="s">
        <v>6</v>
      </c>
      <c r="B8">
        <v>7.1333268198241706E-2</v>
      </c>
      <c r="C8">
        <v>5.7724563876240399E-2</v>
      </c>
      <c r="D8">
        <v>0.212328524273317</v>
      </c>
      <c r="E8">
        <v>0.12882168925802101</v>
      </c>
      <c r="F8">
        <v>1.82245416126948</v>
      </c>
      <c r="G8">
        <v>1.7409183838381399</v>
      </c>
      <c r="H8">
        <v>0.92905830853184901</v>
      </c>
      <c r="I8">
        <v>0.202768538114902</v>
      </c>
      <c r="J8">
        <v>4.9533380236509002E-2</v>
      </c>
      <c r="K8">
        <v>3.8432240690995302E-2</v>
      </c>
      <c r="L8">
        <v>0.194730016222666</v>
      </c>
      <c r="M8">
        <v>0.13453731575773101</v>
      </c>
      <c r="N8">
        <v>1.57411771364027</v>
      </c>
      <c r="O8">
        <v>1.6679057677495801</v>
      </c>
      <c r="P8">
        <v>0.94809261317043403</v>
      </c>
      <c r="Q8">
        <v>0.170434418697546</v>
      </c>
      <c r="R8">
        <v>9.4831848728421098E-2</v>
      </c>
      <c r="S8">
        <v>6.5324697002839105E-2</v>
      </c>
      <c r="T8">
        <v>0.231298344639603</v>
      </c>
      <c r="U8">
        <v>0.11949384157359701</v>
      </c>
      <c r="V8">
        <v>2.0901415009217401</v>
      </c>
      <c r="W8">
        <v>1.77790459779148</v>
      </c>
      <c r="X8">
        <v>0.90854081132402298</v>
      </c>
      <c r="Y8">
        <v>0.230891891319736</v>
      </c>
    </row>
    <row r="9" spans="1:25" x14ac:dyDescent="0.2">
      <c r="A9" t="s">
        <v>7</v>
      </c>
      <c r="B9">
        <v>7.25972379031148E-2</v>
      </c>
      <c r="C9">
        <v>5.7949346322614302E-2</v>
      </c>
      <c r="D9">
        <v>0.20611125134757799</v>
      </c>
      <c r="E9">
        <v>0.134169650869259</v>
      </c>
      <c r="F9">
        <v>1.7960752134039699</v>
      </c>
      <c r="G9">
        <v>1.6272818453874001</v>
      </c>
      <c r="H9">
        <v>0.93664712634899205</v>
      </c>
      <c r="I9">
        <v>0.19416564351157201</v>
      </c>
      <c r="J9">
        <v>6.5461923433712405E-2</v>
      </c>
      <c r="K9">
        <v>6.6868084501127995E-2</v>
      </c>
      <c r="L9">
        <v>0.18629470143122501</v>
      </c>
      <c r="M9">
        <v>0.14955377165379499</v>
      </c>
      <c r="N9">
        <v>1.8042911614080499</v>
      </c>
      <c r="O9">
        <v>1.87921492517016</v>
      </c>
      <c r="P9">
        <v>0.94911648307113805</v>
      </c>
      <c r="Q9">
        <v>0.16198282712002399</v>
      </c>
      <c r="R9">
        <v>8.0921771450750801E-2</v>
      </c>
      <c r="S9">
        <v>4.3939515994779001E-2</v>
      </c>
      <c r="T9">
        <v>0.229230559583323</v>
      </c>
      <c r="U9">
        <v>0.109162905361582</v>
      </c>
      <c r="V9">
        <v>1.7864899407325401</v>
      </c>
      <c r="W9">
        <v>1.27170723400056</v>
      </c>
      <c r="X9">
        <v>0.92209954350648804</v>
      </c>
      <c r="Y9">
        <v>0.22512093845754799</v>
      </c>
    </row>
    <row r="10" spans="1:25" x14ac:dyDescent="0.2">
      <c r="A10" t="s">
        <v>8</v>
      </c>
      <c r="B10">
        <v>6.3730948145760399E-2</v>
      </c>
      <c r="C10">
        <v>3.8518857747604399E-2</v>
      </c>
      <c r="D10">
        <v>0.20927914285980201</v>
      </c>
      <c r="E10">
        <v>0.11077824686135</v>
      </c>
      <c r="F10">
        <v>2.02786792013231</v>
      </c>
      <c r="G10">
        <v>1.56523340285484</v>
      </c>
      <c r="H10">
        <v>0.88552380233848504</v>
      </c>
      <c r="I10">
        <v>0.22773216545198699</v>
      </c>
      <c r="J10">
        <v>5.0845336292087803E-2</v>
      </c>
      <c r="K10">
        <v>2.9575605445363001E-2</v>
      </c>
      <c r="L10">
        <v>0.16626532985074</v>
      </c>
      <c r="M10">
        <v>6.6684622970364094E-2</v>
      </c>
      <c r="N10">
        <v>1.6964616725627799</v>
      </c>
      <c r="O10">
        <v>1.2531359304279199</v>
      </c>
      <c r="P10">
        <v>0.97360395466150196</v>
      </c>
      <c r="Q10">
        <v>8.1272193240441604E-2</v>
      </c>
      <c r="R10">
        <v>7.7442560759283796E-2</v>
      </c>
      <c r="S10">
        <v>4.2036116498226903E-2</v>
      </c>
      <c r="T10">
        <v>0.25505025157457301</v>
      </c>
      <c r="U10">
        <v>0.12858700579265001</v>
      </c>
      <c r="V10">
        <v>2.38051815793064</v>
      </c>
      <c r="W10">
        <v>1.7733341097930899</v>
      </c>
      <c r="X10">
        <v>0.79179748640501901</v>
      </c>
      <c r="Y10">
        <v>0.28806203059862701</v>
      </c>
    </row>
    <row r="11" spans="1:25" x14ac:dyDescent="0.2">
      <c r="A11" t="s">
        <v>9</v>
      </c>
      <c r="B11">
        <v>6.6137524916631205E-2</v>
      </c>
      <c r="C11">
        <v>5.3532862346544599E-2</v>
      </c>
      <c r="D11">
        <v>0.14931472136995699</v>
      </c>
      <c r="E11">
        <v>8.8966912903554796E-2</v>
      </c>
      <c r="F11">
        <v>1.45820868339564</v>
      </c>
      <c r="G11">
        <v>1.7368639373699599</v>
      </c>
      <c r="H11">
        <v>0.92097326840711602</v>
      </c>
      <c r="I11">
        <v>0.23199882639290001</v>
      </c>
      <c r="J11">
        <v>4.6129498191733502E-2</v>
      </c>
      <c r="K11">
        <v>3.5892219296090502E-2</v>
      </c>
      <c r="L11">
        <v>0.11974228551689101</v>
      </c>
      <c r="M11">
        <v>7.7944832243458897E-2</v>
      </c>
      <c r="N11">
        <v>1.5431665838862101</v>
      </c>
      <c r="O11">
        <v>1.70905867126055</v>
      </c>
      <c r="P11">
        <v>0.95515039147830205</v>
      </c>
      <c r="Q11">
        <v>0.15224677347118701</v>
      </c>
      <c r="R11">
        <v>9.2908828280930902E-2</v>
      </c>
      <c r="S11">
        <v>6.1026096758001899E-2</v>
      </c>
      <c r="T11">
        <v>0.18888347356772101</v>
      </c>
      <c r="U11">
        <v>8.7412076801498997E-2</v>
      </c>
      <c r="V11">
        <v>1.34453261935896</v>
      </c>
      <c r="W11">
        <v>1.7670085751209399</v>
      </c>
      <c r="X11">
        <v>0.87524331500200903</v>
      </c>
      <c r="Y11">
        <v>0.30194758831822599</v>
      </c>
    </row>
    <row r="12" spans="1:25" x14ac:dyDescent="0.2">
      <c r="A12" t="s">
        <v>10</v>
      </c>
      <c r="B12">
        <v>5.85321932943259E-2</v>
      </c>
      <c r="C12">
        <v>3.6955138175910701E-2</v>
      </c>
      <c r="D12">
        <v>0.16183517337789199</v>
      </c>
      <c r="E12">
        <v>7.8712456388636706E-2</v>
      </c>
      <c r="F12">
        <v>1.5305395007003599</v>
      </c>
      <c r="G12">
        <v>1.5470664610356299</v>
      </c>
      <c r="H12">
        <v>0.88745411060928503</v>
      </c>
      <c r="I12">
        <v>0.26415751041852997</v>
      </c>
      <c r="J12">
        <v>4.9991116473859398E-2</v>
      </c>
      <c r="K12">
        <v>3.4252729136412099E-2</v>
      </c>
      <c r="L12">
        <v>0.14091607509904999</v>
      </c>
      <c r="M12">
        <v>6.9748472614494406E-2</v>
      </c>
      <c r="N12">
        <v>1.34837352637594</v>
      </c>
      <c r="O12">
        <v>1.2796407070868301</v>
      </c>
      <c r="P12">
        <v>0.92965041889481204</v>
      </c>
      <c r="Q12">
        <v>0.19663546659582901</v>
      </c>
      <c r="R12">
        <v>6.9624500853373197E-2</v>
      </c>
      <c r="S12">
        <v>3.7387369612369097E-2</v>
      </c>
      <c r="T12">
        <v>0.18900283348028499</v>
      </c>
      <c r="U12">
        <v>8.1348383735846505E-2</v>
      </c>
      <c r="V12">
        <v>1.7671186881346701</v>
      </c>
      <c r="W12">
        <v>1.80999477795237</v>
      </c>
      <c r="X12">
        <v>0.83265371023847201</v>
      </c>
      <c r="Y12">
        <v>0.32383809708482197</v>
      </c>
    </row>
    <row r="13" spans="1:25" s="2" customFormat="1" x14ac:dyDescent="0.2">
      <c r="A13" s="2" t="s">
        <v>24</v>
      </c>
      <c r="B13" s="2">
        <v>7.4784319383837894E-2</v>
      </c>
      <c r="C13" s="2">
        <v>5.9871981397327502E-2</v>
      </c>
      <c r="D13" s="2">
        <v>0.22008293446959901</v>
      </c>
      <c r="E13" s="2">
        <v>7.7084372997945197E-2</v>
      </c>
      <c r="F13" s="2">
        <v>1.89133661977512</v>
      </c>
      <c r="G13" s="2">
        <v>1.8183376787230501</v>
      </c>
      <c r="H13" s="2">
        <v>0.84302682611278101</v>
      </c>
      <c r="I13" s="2">
        <v>0.84302682611278101</v>
      </c>
      <c r="J13" s="2">
        <v>8.9208862766351496E-2</v>
      </c>
      <c r="K13" s="2">
        <v>7.5933169319865407E-2</v>
      </c>
      <c r="L13" s="2">
        <v>0.20725813439400401</v>
      </c>
      <c r="M13" s="2">
        <v>7.3019852456713594E-2</v>
      </c>
      <c r="N13" s="2">
        <v>1.8091168701914</v>
      </c>
      <c r="O13" s="2">
        <v>2.1080912209909499</v>
      </c>
      <c r="P13" s="2">
        <v>0.86384822762965896</v>
      </c>
      <c r="Q13" s="2">
        <v>0.17967586019961901</v>
      </c>
      <c r="R13" s="2">
        <v>6.0359776001324299E-2</v>
      </c>
      <c r="S13" s="2">
        <v>3.1421763259506498E-2</v>
      </c>
      <c r="T13" s="2">
        <v>0.23290773454519501</v>
      </c>
      <c r="U13" s="2">
        <v>7.8886952496686605E-2</v>
      </c>
      <c r="V13" s="2">
        <v>1.97355636935884</v>
      </c>
      <c r="W13" s="2">
        <v>1.4680378255567801</v>
      </c>
      <c r="X13" s="2">
        <v>0.82220542459590196</v>
      </c>
      <c r="Y13" s="2">
        <v>0.30865604494507198</v>
      </c>
    </row>
    <row r="14" spans="1:25" x14ac:dyDescent="0.2">
      <c r="A14" t="s">
        <v>28</v>
      </c>
      <c r="B14">
        <v>7.2539741410257305E-2</v>
      </c>
      <c r="C14">
        <v>4.8316138597902999E-2</v>
      </c>
      <c r="D14">
        <v>0.18789476840239999</v>
      </c>
      <c r="E14">
        <v>9.4370188598321206E-2</v>
      </c>
      <c r="F14">
        <v>1.5166658640241799</v>
      </c>
      <c r="G14">
        <v>1.56586567599842</v>
      </c>
      <c r="H14">
        <v>0.91541220594872197</v>
      </c>
      <c r="I14">
        <v>0.22799253279200701</v>
      </c>
      <c r="J14">
        <v>5.6520370124059201E-2</v>
      </c>
      <c r="K14">
        <v>3.35395230786424E-2</v>
      </c>
      <c r="L14">
        <v>0.16211089015865299</v>
      </c>
      <c r="M14">
        <v>9.3747135668341294E-2</v>
      </c>
      <c r="N14">
        <v>1.38768575900332</v>
      </c>
      <c r="O14">
        <v>1.57849305168027</v>
      </c>
      <c r="P14">
        <v>0.926648757074644</v>
      </c>
      <c r="Q14">
        <v>0.203597275919494</v>
      </c>
      <c r="R14">
        <v>9.2817426582659901E-2</v>
      </c>
      <c r="S14">
        <v>5.5941974044334902E-2</v>
      </c>
      <c r="T14">
        <v>0.22053258896410599</v>
      </c>
      <c r="U14">
        <v>8.4541935913912694E-2</v>
      </c>
      <c r="V14">
        <v>1.6799318197467901</v>
      </c>
      <c r="W14">
        <v>1.53426268628825</v>
      </c>
      <c r="X14">
        <v>0.901188723510846</v>
      </c>
      <c r="Y14">
        <v>0.25484502944346199</v>
      </c>
    </row>
    <row r="15" spans="1:25" x14ac:dyDescent="0.2">
      <c r="A15" t="s">
        <v>29</v>
      </c>
      <c r="B15">
        <v>6.9701988402457601E-2</v>
      </c>
      <c r="C15">
        <v>4.8222812488588E-2</v>
      </c>
      <c r="D15">
        <v>0.18250498315970701</v>
      </c>
      <c r="E15">
        <v>0.10174350026225901</v>
      </c>
      <c r="F15">
        <v>1.6802273149957401</v>
      </c>
      <c r="G15">
        <v>1.7315432169365901</v>
      </c>
      <c r="H15">
        <v>0.89169341373947597</v>
      </c>
      <c r="I15">
        <v>0.247900141982977</v>
      </c>
      <c r="J15">
        <v>4.9962803541277599E-2</v>
      </c>
      <c r="K15">
        <v>3.4724782208958201E-2</v>
      </c>
      <c r="L15">
        <v>0.146856748386098</v>
      </c>
      <c r="M15">
        <v>9.0986881568091094E-2</v>
      </c>
      <c r="N15">
        <v>1.6151615444454299</v>
      </c>
      <c r="O15">
        <v>1.75029521094094</v>
      </c>
      <c r="P15">
        <v>0.92432434467920099</v>
      </c>
      <c r="Q15">
        <v>0.19901477491407399</v>
      </c>
      <c r="R15">
        <v>9.4688298353318406E-2</v>
      </c>
      <c r="S15">
        <v>5.1236380144569098E-2</v>
      </c>
      <c r="T15">
        <v>0.22762933097440199</v>
      </c>
      <c r="U15">
        <v>9.65978333928285E-2</v>
      </c>
      <c r="V15">
        <v>1.76258904986955</v>
      </c>
      <c r="W15">
        <v>1.70395192665952</v>
      </c>
      <c r="X15">
        <v>0.85038843786640705</v>
      </c>
      <c r="Y15">
        <v>0.29335260203228603</v>
      </c>
    </row>
    <row r="16" spans="1:25" x14ac:dyDescent="0.2">
      <c r="A16" t="s">
        <v>30</v>
      </c>
      <c r="B16">
        <v>5.86788416103994E-2</v>
      </c>
      <c r="C16">
        <v>3.6955219747273199E-2</v>
      </c>
      <c r="D16">
        <v>0.16428232638772999</v>
      </c>
      <c r="E16">
        <v>8.9670594661404604E-2</v>
      </c>
      <c r="F16">
        <v>1.6797522520089501</v>
      </c>
      <c r="G16">
        <v>1.46001053832575</v>
      </c>
      <c r="H16">
        <v>0.93438772984916896</v>
      </c>
      <c r="I16">
        <v>0.19778017489973801</v>
      </c>
      <c r="J16">
        <v>4.6494313220692397E-2</v>
      </c>
      <c r="K16">
        <v>2.6042260472401602E-2</v>
      </c>
      <c r="L16">
        <v>0.13180735453751899</v>
      </c>
      <c r="M16">
        <v>6.5617152374905105E-2</v>
      </c>
      <c r="N16">
        <v>1.5805816240511401</v>
      </c>
      <c r="O16">
        <v>1.55599171531976</v>
      </c>
      <c r="P16">
        <v>0.96365948433730897</v>
      </c>
      <c r="Q16">
        <v>0.14299759893535199</v>
      </c>
      <c r="R16">
        <v>7.3485357121942096E-2</v>
      </c>
      <c r="S16">
        <v>4.2443781046881901E-2</v>
      </c>
      <c r="T16">
        <v>0.203745583319631</v>
      </c>
      <c r="U16">
        <v>9.8695906012719506E-2</v>
      </c>
      <c r="V16">
        <v>1.8002633948437601</v>
      </c>
      <c r="W16">
        <v>1.32415413727958</v>
      </c>
      <c r="X16">
        <v>0.89881699021801198</v>
      </c>
      <c r="Y16">
        <v>0.24391904025240299</v>
      </c>
    </row>
    <row r="19" spans="1:25" x14ac:dyDescent="0.2">
      <c r="A19" t="s">
        <v>25</v>
      </c>
    </row>
    <row r="20" spans="1:25" x14ac:dyDescent="0.2">
      <c r="A20" t="s">
        <v>22</v>
      </c>
      <c r="B20">
        <f>AVERAGE(B3:B16)</f>
        <v>6.7566657174824171E-2</v>
      </c>
      <c r="C20">
        <f t="shared" ref="C20:Y20" si="0">AVERAGE(C3:C16)</f>
        <v>4.8368214816329864E-2</v>
      </c>
      <c r="D20">
        <f t="shared" si="0"/>
        <v>0.19007275399677534</v>
      </c>
      <c r="E20">
        <f t="shared" si="0"/>
        <v>0.10902081757703144</v>
      </c>
      <c r="F20">
        <f t="shared" si="0"/>
        <v>1.7178978686950421</v>
      </c>
      <c r="G20">
        <f t="shared" si="0"/>
        <v>1.615126584885515</v>
      </c>
      <c r="H20">
        <f t="shared" si="0"/>
        <v>0.91143721466799887</v>
      </c>
      <c r="I20">
        <f t="shared" si="0"/>
        <v>0.26091277188709722</v>
      </c>
      <c r="J20">
        <f t="shared" si="0"/>
        <v>5.4083462577310261E-2</v>
      </c>
      <c r="K20">
        <f t="shared" si="0"/>
        <v>4.0860959521656359E-2</v>
      </c>
      <c r="L20">
        <f t="shared" si="0"/>
        <v>0.16078498494305959</v>
      </c>
      <c r="M20">
        <f t="shared" si="0"/>
        <v>9.2595168589216029E-2</v>
      </c>
      <c r="N20">
        <f t="shared" si="0"/>
        <v>1.6241490146139757</v>
      </c>
      <c r="O20">
        <f t="shared" si="0"/>
        <v>1.625604035805903</v>
      </c>
      <c r="P20">
        <f t="shared" si="0"/>
        <v>0.93817031085325286</v>
      </c>
      <c r="Q20">
        <f t="shared" si="0"/>
        <v>0.16791753990175387</v>
      </c>
      <c r="R20">
        <f t="shared" si="0"/>
        <v>8.4074668352698875E-2</v>
      </c>
      <c r="S20">
        <f t="shared" si="0"/>
        <v>4.7988883192511204E-2</v>
      </c>
      <c r="T20">
        <f t="shared" si="0"/>
        <v>0.22484482716021706</v>
      </c>
      <c r="U20">
        <f t="shared" si="0"/>
        <v>0.11224260331699179</v>
      </c>
      <c r="V20">
        <f t="shared" si="0"/>
        <v>1.8212363759647359</v>
      </c>
      <c r="W20">
        <f t="shared" si="0"/>
        <v>1.5666315224522003</v>
      </c>
      <c r="X20">
        <f t="shared" si="0"/>
        <v>0.88027926338703277</v>
      </c>
      <c r="Y20">
        <f t="shared" si="0"/>
        <v>0.2559771667780279</v>
      </c>
    </row>
    <row r="21" spans="1:25" x14ac:dyDescent="0.2">
      <c r="A21" t="s">
        <v>23</v>
      </c>
      <c r="B21">
        <f>STDEV(B3:B16)</f>
        <v>5.1783593152917515E-3</v>
      </c>
      <c r="C21">
        <f t="shared" ref="C21:Y21" si="1">STDEV(C3:C16)</f>
        <v>7.7119089511424096E-3</v>
      </c>
      <c r="D21">
        <f t="shared" si="1"/>
        <v>2.9850592996837289E-2</v>
      </c>
      <c r="E21">
        <f t="shared" si="1"/>
        <v>3.0088370695562649E-2</v>
      </c>
      <c r="F21">
        <f t="shared" si="1"/>
        <v>0.21351914100057645</v>
      </c>
      <c r="G21">
        <f t="shared" si="1"/>
        <v>0.15011203680308369</v>
      </c>
      <c r="H21">
        <f t="shared" si="1"/>
        <v>3.1391484098649731E-2</v>
      </c>
      <c r="I21">
        <f t="shared" si="1"/>
        <v>0.16998111404350275</v>
      </c>
      <c r="J21">
        <f t="shared" si="1"/>
        <v>1.142428290966835E-2</v>
      </c>
      <c r="K21">
        <f t="shared" si="1"/>
        <v>1.4222141401473969E-2</v>
      </c>
      <c r="L21">
        <f t="shared" si="1"/>
        <v>2.889633396619657E-2</v>
      </c>
      <c r="M21">
        <f t="shared" si="1"/>
        <v>2.6268901007935063E-2</v>
      </c>
      <c r="N21">
        <f t="shared" si="1"/>
        <v>0.20126327340946162</v>
      </c>
      <c r="O21">
        <f t="shared" si="1"/>
        <v>0.22602419929477574</v>
      </c>
      <c r="P21">
        <f t="shared" si="1"/>
        <v>2.5826700272968121E-2</v>
      </c>
      <c r="Q21">
        <f t="shared" si="1"/>
        <v>3.4904424706709174E-2</v>
      </c>
      <c r="R21">
        <f t="shared" si="1"/>
        <v>1.0807584239503896E-2</v>
      </c>
      <c r="S21">
        <f t="shared" si="1"/>
        <v>9.3101800077825293E-3</v>
      </c>
      <c r="T21">
        <f t="shared" si="1"/>
        <v>3.3020249680636118E-2</v>
      </c>
      <c r="U21">
        <f t="shared" si="1"/>
        <v>4.3140288507548717E-2</v>
      </c>
      <c r="V21">
        <f t="shared" si="1"/>
        <v>0.29196304303165915</v>
      </c>
      <c r="W21">
        <f t="shared" si="1"/>
        <v>0.24817360575561387</v>
      </c>
      <c r="X21">
        <f t="shared" si="1"/>
        <v>5.4998317090751682E-2</v>
      </c>
      <c r="Y21">
        <f t="shared" si="1"/>
        <v>5.2066117633606114E-2</v>
      </c>
    </row>
    <row r="24" spans="1:25" x14ac:dyDescent="0.2">
      <c r="A24" t="s">
        <v>26</v>
      </c>
    </row>
    <row r="25" spans="1:25" x14ac:dyDescent="0.2">
      <c r="A25" t="s">
        <v>22</v>
      </c>
      <c r="B25">
        <f>AVERAGE(B3:B12)</f>
        <v>6.702283096405863E-2</v>
      </c>
      <c r="C25">
        <f>AVERAGE(C3:C12)</f>
        <v>4.8378885519752647E-2</v>
      </c>
      <c r="D25">
        <f t="shared" ref="D25:Y25" si="2">AVERAGE(D3:D12)</f>
        <v>0.19062535435354191</v>
      </c>
      <c r="E25">
        <f t="shared" si="2"/>
        <v>0.116342278955851</v>
      </c>
      <c r="F25">
        <f t="shared" si="2"/>
        <v>1.72825881109266</v>
      </c>
      <c r="G25">
        <f t="shared" si="2"/>
        <v>1.6036015078413399</v>
      </c>
      <c r="H25">
        <f t="shared" si="2"/>
        <v>0.91756008297018332</v>
      </c>
      <c r="I25">
        <f t="shared" si="2"/>
        <v>0.21360791306318577</v>
      </c>
      <c r="J25">
        <f>AVERAGE(J3:J12)</f>
        <v>5.149821264299629E-2</v>
      </c>
      <c r="K25">
        <f t="shared" si="2"/>
        <v>4.0181369822332128E-2</v>
      </c>
      <c r="L25">
        <f t="shared" si="2"/>
        <v>0.160295666172656</v>
      </c>
      <c r="M25">
        <f t="shared" si="2"/>
        <v>9.7296133818097347E-2</v>
      </c>
      <c r="N25">
        <f t="shared" si="2"/>
        <v>1.6345540406904369</v>
      </c>
      <c r="O25">
        <f t="shared" si="2"/>
        <v>1.5765585302350722</v>
      </c>
      <c r="P25">
        <f t="shared" si="2"/>
        <v>0.94559035382247281</v>
      </c>
      <c r="Q25">
        <f t="shared" si="2"/>
        <v>0.16255600486560157</v>
      </c>
      <c r="R25">
        <f t="shared" si="2"/>
        <v>8.5569449887853977E-2</v>
      </c>
      <c r="S25">
        <f t="shared" si="2"/>
        <v>4.9080046619986453E-2</v>
      </c>
      <c r="T25">
        <f t="shared" si="2"/>
        <v>0.22630123424397053</v>
      </c>
      <c r="U25">
        <f t="shared" si="2"/>
        <v>0.12126738186217376</v>
      </c>
      <c r="V25">
        <f t="shared" si="2"/>
        <v>1.8280968629687362</v>
      </c>
      <c r="W25">
        <f t="shared" si="2"/>
        <v>1.5902434738546671</v>
      </c>
      <c r="X25">
        <f t="shared" si="2"/>
        <v>0.88513101112272918</v>
      </c>
      <c r="Y25">
        <f t="shared" si="2"/>
        <v>0.24829076182191678</v>
      </c>
    </row>
    <row r="26" spans="1:25" x14ac:dyDescent="0.2">
      <c r="A26" t="s">
        <v>23</v>
      </c>
      <c r="B26">
        <f>STDEV(B3:B12)</f>
        <v>4.5370533580883004E-3</v>
      </c>
      <c r="C26">
        <f t="shared" ref="C26:Y26" si="3">STDEV(C3:C12)</f>
        <v>7.5316954068514654E-3</v>
      </c>
      <c r="D26">
        <f t="shared" si="3"/>
        <v>3.3254786109860678E-2</v>
      </c>
      <c r="E26">
        <f t="shared" si="3"/>
        <v>3.261053817616507E-2</v>
      </c>
      <c r="F26">
        <f t="shared" si="3"/>
        <v>0.23994270992491462</v>
      </c>
      <c r="G26">
        <f t="shared" si="3"/>
        <v>0.15285200786708553</v>
      </c>
      <c r="H26">
        <f t="shared" si="3"/>
        <v>2.7534438553891434E-2</v>
      </c>
      <c r="I26">
        <f t="shared" si="3"/>
        <v>3.1873821402317162E-2</v>
      </c>
      <c r="J26">
        <f t="shared" si="3"/>
        <v>5.9211736082669959E-3</v>
      </c>
      <c r="K26">
        <f t="shared" si="3"/>
        <v>1.097458028419186E-2</v>
      </c>
      <c r="L26">
        <f t="shared" si="3"/>
        <v>2.9168801267201724E-2</v>
      </c>
      <c r="M26">
        <f t="shared" si="3"/>
        <v>2.9125793008696145E-2</v>
      </c>
      <c r="N26">
        <f t="shared" si="3"/>
        <v>0.2194438048130597</v>
      </c>
      <c r="O26">
        <f t="shared" si="3"/>
        <v>0.20673882973691132</v>
      </c>
      <c r="P26">
        <f t="shared" si="3"/>
        <v>1.3427759115828062E-2</v>
      </c>
      <c r="Q26">
        <f t="shared" si="3"/>
        <v>3.7344256604731264E-2</v>
      </c>
      <c r="R26">
        <f t="shared" si="3"/>
        <v>8.3831318001390959E-3</v>
      </c>
      <c r="S26">
        <f t="shared" si="3"/>
        <v>9.0425597753651336E-3</v>
      </c>
      <c r="T26">
        <f t="shared" si="3"/>
        <v>3.8896773523433632E-2</v>
      </c>
      <c r="U26">
        <f t="shared" si="3"/>
        <v>4.8386676167374826E-2</v>
      </c>
      <c r="V26">
        <f t="shared" si="3"/>
        <v>0.34329013398806968</v>
      </c>
      <c r="W26">
        <f t="shared" si="3"/>
        <v>0.28021339584015076</v>
      </c>
      <c r="X26">
        <f t="shared" si="3"/>
        <v>6.1500057700707232E-2</v>
      </c>
      <c r="Y26">
        <f t="shared" si="3"/>
        <v>5.8053588408130435E-2</v>
      </c>
    </row>
    <row r="28" spans="1:25" x14ac:dyDescent="0.2">
      <c r="A28" t="s">
        <v>27</v>
      </c>
    </row>
    <row r="29" spans="1:25" x14ac:dyDescent="0.2">
      <c r="A29" t="s">
        <v>22</v>
      </c>
      <c r="B29">
        <f>AVERAGE(B13:B16)</f>
        <v>6.8926222701738052E-2</v>
      </c>
      <c r="C29">
        <f t="shared" ref="C29:Y29" si="4">AVERAGE(C13:C16)</f>
        <v>4.8341538057772929E-2</v>
      </c>
      <c r="D29">
        <f t="shared" si="4"/>
        <v>0.18869125310485899</v>
      </c>
      <c r="E29">
        <f t="shared" si="4"/>
        <v>9.07171641299825E-2</v>
      </c>
      <c r="F29">
        <f t="shared" si="4"/>
        <v>1.6919955127009976</v>
      </c>
      <c r="G29">
        <f t="shared" si="4"/>
        <v>1.6439392774959525</v>
      </c>
      <c r="H29">
        <f t="shared" si="4"/>
        <v>0.89613004391253703</v>
      </c>
      <c r="I29">
        <f t="shared" si="4"/>
        <v>0.37917491894687577</v>
      </c>
      <c r="J29">
        <f t="shared" si="4"/>
        <v>6.0546587413095175E-2</v>
      </c>
      <c r="K29">
        <f t="shared" si="4"/>
        <v>4.2559933769966904E-2</v>
      </c>
      <c r="L29">
        <f t="shared" si="4"/>
        <v>0.16200828186906849</v>
      </c>
      <c r="M29">
        <f t="shared" si="4"/>
        <v>8.0842755517012768E-2</v>
      </c>
      <c r="N29">
        <f t="shared" si="4"/>
        <v>1.5981364494228225</v>
      </c>
      <c r="O29">
        <f t="shared" si="4"/>
        <v>1.7482177997329797</v>
      </c>
      <c r="P29">
        <f t="shared" si="4"/>
        <v>0.91962020343020323</v>
      </c>
      <c r="Q29">
        <f t="shared" si="4"/>
        <v>0.18132137749213476</v>
      </c>
      <c r="R29">
        <f t="shared" si="4"/>
        <v>8.033771451481117E-2</v>
      </c>
      <c r="S29">
        <f t="shared" si="4"/>
        <v>4.52609746238231E-2</v>
      </c>
      <c r="T29">
        <f t="shared" si="4"/>
        <v>0.22120380945083348</v>
      </c>
      <c r="U29">
        <f t="shared" si="4"/>
        <v>8.9680656954036819E-2</v>
      </c>
      <c r="V29">
        <f t="shared" si="4"/>
        <v>1.8040851584547353</v>
      </c>
      <c r="W29">
        <f t="shared" si="4"/>
        <v>1.5076016439460325</v>
      </c>
      <c r="X29">
        <f t="shared" si="4"/>
        <v>0.86814989404779175</v>
      </c>
      <c r="Y29">
        <f t="shared" si="4"/>
        <v>0.27519317916830577</v>
      </c>
    </row>
    <row r="30" spans="1:25" x14ac:dyDescent="0.2">
      <c r="A30" t="s">
        <v>23</v>
      </c>
      <c r="B30">
        <f>STDEV(B13:B16)</f>
        <v>7.1410887556260317E-3</v>
      </c>
      <c r="C30">
        <f t="shared" ref="C30:Y30" si="5">STDEV(C13:C16)</f>
        <v>9.3561763765625024E-3</v>
      </c>
      <c r="D30">
        <f t="shared" si="5"/>
        <v>2.3238887567344848E-2</v>
      </c>
      <c r="E30">
        <f t="shared" si="5"/>
        <v>1.0358136543647577E-2</v>
      </c>
      <c r="F30">
        <f t="shared" si="5"/>
        <v>0.15358575301144364</v>
      </c>
      <c r="G30">
        <f t="shared" si="5"/>
        <v>0.1612601634002464</v>
      </c>
      <c r="H30">
        <f t="shared" si="5"/>
        <v>3.9476101352575746E-2</v>
      </c>
      <c r="I30">
        <f t="shared" si="5"/>
        <v>0.30992032626670113</v>
      </c>
      <c r="J30">
        <f t="shared" si="5"/>
        <v>1.9555215375173206E-2</v>
      </c>
      <c r="K30">
        <f t="shared" si="5"/>
        <v>2.2578483793634512E-2</v>
      </c>
      <c r="L30">
        <f t="shared" si="5"/>
        <v>3.2604829195282355E-2</v>
      </c>
      <c r="M30">
        <f t="shared" si="5"/>
        <v>1.3692371644605239E-2</v>
      </c>
      <c r="N30">
        <f t="shared" si="5"/>
        <v>0.1726270129499729</v>
      </c>
      <c r="O30">
        <f t="shared" si="5"/>
        <v>0.25512778013879051</v>
      </c>
      <c r="P30">
        <f t="shared" si="5"/>
        <v>4.131787772355032E-2</v>
      </c>
      <c r="Q30">
        <f t="shared" si="5"/>
        <v>2.7572278911411431E-2</v>
      </c>
      <c r="R30">
        <f t="shared" si="5"/>
        <v>1.6408892902840904E-2</v>
      </c>
      <c r="S30">
        <f t="shared" si="5"/>
        <v>1.0789648906776719E-2</v>
      </c>
      <c r="T30">
        <f t="shared" si="5"/>
        <v>1.2695266651450212E-2</v>
      </c>
      <c r="U30">
        <f t="shared" si="5"/>
        <v>9.5224743863537575E-3</v>
      </c>
      <c r="V30">
        <f t="shared" si="5"/>
        <v>0.12365418949964857</v>
      </c>
      <c r="W30">
        <f t="shared" si="5"/>
        <v>0.15756747562881948</v>
      </c>
      <c r="X30">
        <f t="shared" si="5"/>
        <v>3.8550394026093518E-2</v>
      </c>
      <c r="Y30">
        <f t="shared" si="5"/>
        <v>3.0776868948950199E-2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E21B-3559-4F4F-90FE-38863E412206}">
  <dimension ref="A1:Y30"/>
  <sheetViews>
    <sheetView topLeftCell="E1" workbookViewId="0">
      <selection activeCell="R1" sqref="R1"/>
    </sheetView>
  </sheetViews>
  <sheetFormatPr baseColWidth="10" defaultRowHeight="16" x14ac:dyDescent="0.2"/>
  <sheetData>
    <row r="1" spans="1:25" x14ac:dyDescent="0.2">
      <c r="A1" t="s">
        <v>0</v>
      </c>
      <c r="B1" t="s">
        <v>13</v>
      </c>
      <c r="J1" t="s">
        <v>11</v>
      </c>
      <c r="R1" t="s">
        <v>12</v>
      </c>
    </row>
    <row r="2" spans="1:25" x14ac:dyDescent="0.2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</row>
    <row r="3" spans="1:25" x14ac:dyDescent="0.2">
      <c r="A3" t="s">
        <v>1</v>
      </c>
      <c r="B3">
        <v>7.9884229495871303E-2</v>
      </c>
      <c r="C3">
        <v>5.5094375984046901E-2</v>
      </c>
      <c r="D3">
        <v>0.22255163070369</v>
      </c>
      <c r="E3">
        <v>0.12638489800025501</v>
      </c>
      <c r="F3">
        <v>1.8456585757525199</v>
      </c>
      <c r="G3">
        <v>1.69711549350293</v>
      </c>
      <c r="H3">
        <v>0.85525539214847701</v>
      </c>
      <c r="I3">
        <v>0.278254284565008</v>
      </c>
      <c r="J3">
        <v>6.3996934718125606E-2</v>
      </c>
      <c r="K3">
        <v>4.7524421230329503E-2</v>
      </c>
      <c r="L3">
        <v>0.18481403547839301</v>
      </c>
      <c r="M3">
        <v>0.123818001781831</v>
      </c>
      <c r="N3">
        <v>1.9011144978608301</v>
      </c>
      <c r="O3">
        <v>1.8850903680725499</v>
      </c>
      <c r="P3">
        <v>0.927798749569403</v>
      </c>
      <c r="Q3">
        <v>0.20241322219015101</v>
      </c>
      <c r="R3">
        <v>9.7708999246512801E-2</v>
      </c>
      <c r="S3">
        <v>5.7498123732042501E-2</v>
      </c>
      <c r="T3">
        <v>0.26489137168816901</v>
      </c>
      <c r="U3">
        <v>0.115339742465407</v>
      </c>
      <c r="V3">
        <v>1.7834397363139201</v>
      </c>
      <c r="W3">
        <v>1.4551278526792</v>
      </c>
      <c r="X3">
        <v>0.77386528382256003</v>
      </c>
      <c r="Y3">
        <v>0.32526415468035502</v>
      </c>
    </row>
    <row r="4" spans="1:25" x14ac:dyDescent="0.2">
      <c r="A4" t="s">
        <v>2</v>
      </c>
      <c r="B4">
        <v>7.9124981643831693E-2</v>
      </c>
      <c r="C4">
        <v>6.1899427024542E-2</v>
      </c>
      <c r="D4">
        <v>0.20508589266562999</v>
      </c>
      <c r="E4">
        <v>0.17300826544098499</v>
      </c>
      <c r="F4">
        <v>1.9153394609449299</v>
      </c>
      <c r="G4">
        <v>1.4435045015080801</v>
      </c>
      <c r="H4">
        <v>0.87481982840649497</v>
      </c>
      <c r="I4">
        <v>0.23985306667450501</v>
      </c>
      <c r="J4">
        <v>7.4252642654501697E-2</v>
      </c>
      <c r="K4">
        <v>6.20273485915942E-2</v>
      </c>
      <c r="L4">
        <v>0.170216351156979</v>
      </c>
      <c r="M4">
        <v>9.83266272441643E-2</v>
      </c>
      <c r="N4">
        <v>1.74911852099529</v>
      </c>
      <c r="O4">
        <v>1.2822927862392699</v>
      </c>
      <c r="P4">
        <v>0.92879844299939796</v>
      </c>
      <c r="Q4">
        <v>0.165159804973388</v>
      </c>
      <c r="R4">
        <v>8.4661730495342993E-2</v>
      </c>
      <c r="S4">
        <v>6.1285331796365902E-2</v>
      </c>
      <c r="T4">
        <v>0.24471037165273299</v>
      </c>
      <c r="U4">
        <v>0.22362254792459399</v>
      </c>
      <c r="V4">
        <v>2.1042268927058898</v>
      </c>
      <c r="W4">
        <v>1.58618489739327</v>
      </c>
      <c r="X4">
        <v>0.81348049364183295</v>
      </c>
      <c r="Y4">
        <v>0.29126094133230301</v>
      </c>
    </row>
    <row r="5" spans="1:25" x14ac:dyDescent="0.2">
      <c r="A5" t="s">
        <v>3</v>
      </c>
      <c r="B5">
        <v>9.0301243817517501E-2</v>
      </c>
      <c r="C5">
        <v>7.4149774148166994E-2</v>
      </c>
      <c r="D5">
        <v>0.24344472082777999</v>
      </c>
      <c r="E5">
        <v>0.114431395686032</v>
      </c>
      <c r="F5">
        <v>1.5581234144964</v>
      </c>
      <c r="G5">
        <v>1.57418996471376</v>
      </c>
      <c r="H5">
        <v>0.77654029397826996</v>
      </c>
      <c r="I5">
        <v>0.31113871814171801</v>
      </c>
      <c r="J5">
        <v>0.103724262127999</v>
      </c>
      <c r="K5">
        <v>8.5306858704100999E-2</v>
      </c>
      <c r="L5">
        <v>0.21610630637554701</v>
      </c>
      <c r="M5">
        <v>9.9968924620659594E-2</v>
      </c>
      <c r="N5">
        <v>1.6492174892935401</v>
      </c>
      <c r="O5">
        <v>1.59986163933148</v>
      </c>
      <c r="P5">
        <v>0.884483411013403</v>
      </c>
      <c r="Q5">
        <v>0.197830985795694</v>
      </c>
      <c r="R5">
        <v>7.5013917408357805E-2</v>
      </c>
      <c r="S5">
        <v>5.50737709453549E-2</v>
      </c>
      <c r="T5">
        <v>0.27458013728726599</v>
      </c>
      <c r="U5">
        <v>0.121677263952523</v>
      </c>
      <c r="V5">
        <v>1.4543773848663299</v>
      </c>
      <c r="W5">
        <v>1.5378751002180999</v>
      </c>
      <c r="X5">
        <v>0.65360507735492501</v>
      </c>
      <c r="Y5">
        <v>0.36620237214636397</v>
      </c>
    </row>
    <row r="6" spans="1:25" x14ac:dyDescent="0.2">
      <c r="A6" t="s">
        <v>4</v>
      </c>
      <c r="B6">
        <v>6.6178089343201504E-2</v>
      </c>
      <c r="C6">
        <v>5.0020593703128398E-2</v>
      </c>
      <c r="D6">
        <v>0.134353538403262</v>
      </c>
      <c r="E6">
        <v>6.9190881923543807E-2</v>
      </c>
      <c r="F6">
        <v>1.8521876090651801</v>
      </c>
      <c r="G6">
        <v>1.3520555528456499</v>
      </c>
      <c r="H6">
        <v>0.91985770916256404</v>
      </c>
      <c r="I6">
        <v>0.206931504836073</v>
      </c>
      <c r="J6">
        <v>5.1884822194298498E-2</v>
      </c>
      <c r="K6">
        <v>3.82510005670317E-2</v>
      </c>
      <c r="L6">
        <v>0.118812927368767</v>
      </c>
      <c r="M6">
        <v>6.1168822421285497E-2</v>
      </c>
      <c r="N6">
        <v>1.93939019920359</v>
      </c>
      <c r="O6">
        <v>1.2942861833747401</v>
      </c>
      <c r="P6">
        <v>0.94399553303981698</v>
      </c>
      <c r="Q6">
        <v>0.16298024321268501</v>
      </c>
      <c r="R6">
        <v>8.7801237081285496E-2</v>
      </c>
      <c r="S6">
        <v>5.7420679819527601E-2</v>
      </c>
      <c r="T6">
        <v>0.15786369355801</v>
      </c>
      <c r="U6">
        <v>7.3833092989638499E-2</v>
      </c>
      <c r="V6">
        <v>1.7202657419327101</v>
      </c>
      <c r="W6">
        <v>1.4249291626490199</v>
      </c>
      <c r="X6">
        <v>0.88334151406620598</v>
      </c>
      <c r="Y6">
        <v>0.25534557515930101</v>
      </c>
    </row>
    <row r="7" spans="1:25" x14ac:dyDescent="0.2">
      <c r="A7" t="s">
        <v>5</v>
      </c>
      <c r="B7">
        <v>7.6814376593068903E-2</v>
      </c>
      <c r="C7">
        <v>6.1241982644E-2</v>
      </c>
      <c r="D7">
        <v>0.182632603401192</v>
      </c>
      <c r="E7">
        <v>0.106102865767294</v>
      </c>
      <c r="F7">
        <v>1.8102102497180499</v>
      </c>
      <c r="G7">
        <v>1.3311045817793801</v>
      </c>
      <c r="H7">
        <v>0.90910751029787595</v>
      </c>
      <c r="I7">
        <v>0.20145776022615999</v>
      </c>
      <c r="J7">
        <v>4.9031288780267898E-2</v>
      </c>
      <c r="K7">
        <v>3.4037061070621398E-2</v>
      </c>
      <c r="L7">
        <v>0.14639740925835801</v>
      </c>
      <c r="M7">
        <v>0.10362049376527301</v>
      </c>
      <c r="N7">
        <v>1.7561315405292</v>
      </c>
      <c r="O7">
        <v>1.4117539721000301</v>
      </c>
      <c r="P7">
        <v>0.88930418688500601</v>
      </c>
      <c r="Q7">
        <v>0.24004670996409999</v>
      </c>
      <c r="R7">
        <v>0.1088176802761</v>
      </c>
      <c r="S7">
        <v>6.9447878114353101E-2</v>
      </c>
      <c r="T7">
        <v>0.22437187766698799</v>
      </c>
      <c r="U7">
        <v>9.2751884128000006E-2</v>
      </c>
      <c r="V7">
        <v>1.8725034463785899</v>
      </c>
      <c r="W7">
        <v>1.2287305799999999</v>
      </c>
      <c r="X7">
        <v>0.93191893346966004</v>
      </c>
      <c r="Y7">
        <v>0.141378938158538</v>
      </c>
    </row>
    <row r="8" spans="1:25" x14ac:dyDescent="0.2">
      <c r="A8" t="s">
        <v>6</v>
      </c>
      <c r="B8">
        <v>7.5855200541479706E-2</v>
      </c>
      <c r="C8">
        <v>7.226976660145E-2</v>
      </c>
      <c r="D8">
        <v>0.228426698465303</v>
      </c>
      <c r="E8">
        <v>0.13465611075</v>
      </c>
      <c r="F8">
        <v>1.9991515967324001</v>
      </c>
      <c r="G8">
        <v>1.631969614742</v>
      </c>
      <c r="H8">
        <v>0.89744805752199996</v>
      </c>
      <c r="I8">
        <v>0.23268895409000001</v>
      </c>
      <c r="J8">
        <v>5.8004338734000002E-2</v>
      </c>
      <c r="K8">
        <v>5.0994272E-2</v>
      </c>
      <c r="L8">
        <v>0.214349359303</v>
      </c>
      <c r="M8">
        <v>0.14735088494279999</v>
      </c>
      <c r="N8">
        <v>1.8407881672699999</v>
      </c>
      <c r="O8">
        <v>1.45293443822</v>
      </c>
      <c r="P8">
        <v>0.94387114445999998</v>
      </c>
      <c r="Q8">
        <v>0.16762341978228901</v>
      </c>
      <c r="R8">
        <v>9.5097038592961994E-2</v>
      </c>
      <c r="S8">
        <v>8.5650696040000002E-2</v>
      </c>
      <c r="T8">
        <v>0.24360097314599999</v>
      </c>
      <c r="U8">
        <v>0.11759854</v>
      </c>
      <c r="V8">
        <v>2.1698550336775302</v>
      </c>
      <c r="W8">
        <v>1.78955166949995</v>
      </c>
      <c r="X8">
        <v>0.84740758718651399</v>
      </c>
      <c r="Y8">
        <v>0.27819634519788</v>
      </c>
    </row>
    <row r="9" spans="1:25" x14ac:dyDescent="0.2">
      <c r="A9" t="s">
        <v>7</v>
      </c>
      <c r="B9">
        <v>7.8112163441798499E-2</v>
      </c>
      <c r="C9">
        <v>6.4173054136829097E-2</v>
      </c>
      <c r="D9">
        <v>0.218053748575917</v>
      </c>
      <c r="E9">
        <v>0.13649809454901801</v>
      </c>
      <c r="F9">
        <v>1.9950609096793701</v>
      </c>
      <c r="G9">
        <v>1.7682043176291899</v>
      </c>
      <c r="H9">
        <v>0.90777148657581597</v>
      </c>
      <c r="I9">
        <v>0.20843848207601301</v>
      </c>
      <c r="J9">
        <v>6.8124583143256104E-2</v>
      </c>
      <c r="K9">
        <v>7.0207400356194605E-2</v>
      </c>
      <c r="L9">
        <v>0.193691871642938</v>
      </c>
      <c r="M9">
        <v>0.15089404656428801</v>
      </c>
      <c r="N9">
        <v>2.0407616319341</v>
      </c>
      <c r="O9">
        <v>1.84480407459957</v>
      </c>
      <c r="P9">
        <v>0.91159817290088696</v>
      </c>
      <c r="Q9">
        <v>0.18452295365961</v>
      </c>
      <c r="R9">
        <v>8.9764340456764694E-2</v>
      </c>
      <c r="S9">
        <v>5.4036864352243599E-2</v>
      </c>
      <c r="T9">
        <v>0.24647593833106099</v>
      </c>
      <c r="U9">
        <v>0.110926373498444</v>
      </c>
      <c r="V9">
        <v>1.9417434003821901</v>
      </c>
      <c r="W9">
        <v>1.6728375925838399</v>
      </c>
      <c r="X9">
        <v>0.90330701919656697</v>
      </c>
      <c r="Y9">
        <v>0.23318185822429699</v>
      </c>
    </row>
    <row r="10" spans="1:25" x14ac:dyDescent="0.2">
      <c r="A10" t="s">
        <v>8</v>
      </c>
      <c r="B10">
        <v>6.4709673112666705E-2</v>
      </c>
      <c r="C10">
        <v>4.6457388793996197E-2</v>
      </c>
      <c r="D10">
        <v>0.191561428304381</v>
      </c>
      <c r="E10">
        <v>9.0748644339811294E-2</v>
      </c>
      <c r="F10">
        <v>1.45259931285765</v>
      </c>
      <c r="G10">
        <v>1.56064156547407</v>
      </c>
      <c r="H10">
        <v>0.83690325262201604</v>
      </c>
      <c r="I10">
        <v>0.30052658175425501</v>
      </c>
      <c r="J10">
        <v>7.5285679346760295E-2</v>
      </c>
      <c r="K10">
        <v>5.7154286462088998E-2</v>
      </c>
      <c r="L10">
        <v>0.172228227212334</v>
      </c>
      <c r="M10">
        <v>7.8404251709965705E-2</v>
      </c>
      <c r="N10">
        <v>1.3700001169246601</v>
      </c>
      <c r="O10">
        <v>1.3837013682305701</v>
      </c>
      <c r="P10">
        <v>0.95673930285897002</v>
      </c>
      <c r="Q10">
        <v>8.1669763082498306E-2</v>
      </c>
      <c r="R10">
        <v>5.3455717761003101E-2</v>
      </c>
      <c r="S10">
        <v>2.7078509850216401E-2</v>
      </c>
      <c r="T10">
        <v>0.21213393715873799</v>
      </c>
      <c r="U10">
        <v>9.8164645109736007E-2</v>
      </c>
      <c r="V10">
        <v>1.54049332904276</v>
      </c>
      <c r="W10">
        <v>1.7248145010161799</v>
      </c>
      <c r="X10">
        <v>0.70938540429294805</v>
      </c>
      <c r="Y10">
        <v>0.38442477331336899</v>
      </c>
    </row>
    <row r="11" spans="1:25" x14ac:dyDescent="0.2">
      <c r="A11" t="s">
        <v>9</v>
      </c>
      <c r="B11">
        <v>5.8403497497542499E-2</v>
      </c>
      <c r="C11">
        <v>4.2848954410356598E-2</v>
      </c>
      <c r="D11">
        <v>0.14332977057337101</v>
      </c>
      <c r="E11">
        <v>8.0882120859223403E-2</v>
      </c>
      <c r="F11">
        <v>1.63466866406208</v>
      </c>
      <c r="G11">
        <v>1.28911480605187</v>
      </c>
      <c r="H11">
        <v>0.90173914099111996</v>
      </c>
      <c r="I11">
        <v>0.22943895703713599</v>
      </c>
      <c r="J11">
        <v>4.5736870123686199E-2</v>
      </c>
      <c r="K11">
        <v>3.9980464329531701E-2</v>
      </c>
      <c r="L11">
        <v>0.119471495592475</v>
      </c>
      <c r="M11">
        <v>7.4945488278208294E-2</v>
      </c>
      <c r="N11">
        <v>1.5416629479522299</v>
      </c>
      <c r="O11">
        <v>1.15219591727389</v>
      </c>
      <c r="P11">
        <v>0.923968898600523</v>
      </c>
      <c r="Q11">
        <v>0.21265424521686699</v>
      </c>
      <c r="R11">
        <v>7.5351801730167298E-2</v>
      </c>
      <c r="S11">
        <v>4.0645040484366103E-2</v>
      </c>
      <c r="T11">
        <v>0.17525281456189301</v>
      </c>
      <c r="U11">
        <v>7.7453251333856499E-2</v>
      </c>
      <c r="V11">
        <v>1.7591129320963801</v>
      </c>
      <c r="W11">
        <v>1.4429164739035301</v>
      </c>
      <c r="X11">
        <v>0.871995099119384</v>
      </c>
      <c r="Y11">
        <v>0.24703246290019801</v>
      </c>
    </row>
    <row r="12" spans="1:25" s="1" customFormat="1" x14ac:dyDescent="0.2">
      <c r="A12" s="1" t="s">
        <v>10</v>
      </c>
      <c r="B12" s="1">
        <v>6.8438601861207399E-2</v>
      </c>
      <c r="C12" s="1">
        <v>4.4721948770584802E-2</v>
      </c>
      <c r="D12" s="1">
        <v>0.17985344551687299</v>
      </c>
      <c r="E12" s="1">
        <v>8.6252928747472896E-2</v>
      </c>
      <c r="F12" s="1">
        <v>1.63277097779485</v>
      </c>
      <c r="G12" s="1">
        <v>1.4973660227077401</v>
      </c>
      <c r="H12" s="1">
        <v>0.85068861977608301</v>
      </c>
      <c r="I12" s="1">
        <v>0.28587685518834799</v>
      </c>
      <c r="J12" s="1">
        <v>6.7030750790415206E-2</v>
      </c>
      <c r="K12" s="1">
        <v>4.5330849995055801E-2</v>
      </c>
      <c r="L12" s="1">
        <v>0.159642688161825</v>
      </c>
      <c r="M12" s="1">
        <v>7.2958147895605494E-2</v>
      </c>
      <c r="N12" s="1">
        <v>1.5066727756348299</v>
      </c>
      <c r="O12" s="1">
        <v>1.13045477317872</v>
      </c>
      <c r="P12" s="1">
        <v>0.89770238052157503</v>
      </c>
      <c r="Q12" s="1">
        <v>0.228808936031212</v>
      </c>
      <c r="R12" s="1">
        <v>7.0266979875223096E-2</v>
      </c>
      <c r="S12" s="1">
        <v>4.3851153080517798E-2</v>
      </c>
      <c r="T12" s="1">
        <v>0.20610118234160901</v>
      </c>
      <c r="U12" s="1">
        <v>9.4705162181186298E-2</v>
      </c>
      <c r="V12" s="1">
        <v>1.7965348767039799</v>
      </c>
      <c r="W12" s="1">
        <v>1.8565597204208899</v>
      </c>
      <c r="X12" s="1">
        <v>0.78963178763908004</v>
      </c>
      <c r="Y12" s="1">
        <v>0.33656001549515402</v>
      </c>
    </row>
    <row r="13" spans="1:25" x14ac:dyDescent="0.2">
      <c r="A13" t="s">
        <v>24</v>
      </c>
      <c r="B13">
        <v>8.6460076060308394E-2</v>
      </c>
      <c r="C13">
        <v>7.0368137566341304E-2</v>
      </c>
      <c r="D13">
        <v>0.213011772615846</v>
      </c>
      <c r="E13">
        <v>8.7637017575024997E-2</v>
      </c>
      <c r="F13">
        <v>1.5678683867112999</v>
      </c>
      <c r="G13">
        <v>1.6827957715041799</v>
      </c>
      <c r="H13">
        <v>0.75401795327048804</v>
      </c>
      <c r="I13">
        <v>0.343200246185488</v>
      </c>
      <c r="J13">
        <v>0.113585992328849</v>
      </c>
      <c r="K13">
        <v>8.4891041982197199E-2</v>
      </c>
      <c r="L13">
        <v>0.20661279080932499</v>
      </c>
      <c r="M13">
        <v>9.1603235594719598E-2</v>
      </c>
      <c r="N13">
        <v>1.5918179303001001</v>
      </c>
      <c r="O13">
        <v>1.50075649484039</v>
      </c>
      <c r="P13">
        <v>0.89064444593135395</v>
      </c>
      <c r="Q13">
        <v>0.16626225720708801</v>
      </c>
      <c r="R13">
        <v>5.9334159791767198E-2</v>
      </c>
      <c r="S13">
        <v>3.5003284038388399E-2</v>
      </c>
      <c r="T13">
        <v>0.21941075442236699</v>
      </c>
      <c r="U13">
        <v>8.2990643997672406E-2</v>
      </c>
      <c r="V13">
        <v>1.5439188431224999</v>
      </c>
      <c r="W13">
        <v>1.8466688926558701</v>
      </c>
      <c r="X13">
        <v>0.61739146060962202</v>
      </c>
      <c r="Y13">
        <v>0.41303278659005299</v>
      </c>
    </row>
    <row r="14" spans="1:25" x14ac:dyDescent="0.2">
      <c r="A14" t="s">
        <v>28</v>
      </c>
      <c r="B14">
        <v>7.8932606892729795E-2</v>
      </c>
      <c r="C14">
        <v>5.5430881923194501E-2</v>
      </c>
      <c r="D14">
        <v>0.202794442449827</v>
      </c>
      <c r="E14">
        <v>0.104601225309107</v>
      </c>
      <c r="F14">
        <v>1.6396539743848599</v>
      </c>
      <c r="G14">
        <v>1.3362808485200599</v>
      </c>
      <c r="H14">
        <v>0.83088986227889705</v>
      </c>
      <c r="I14">
        <v>0.307056184293795</v>
      </c>
      <c r="J14">
        <v>7.0654973626096101E-2</v>
      </c>
      <c r="K14">
        <v>5.12486116424931E-2</v>
      </c>
      <c r="L14">
        <v>0.176517736887884</v>
      </c>
      <c r="M14">
        <v>9.9276500936404902E-2</v>
      </c>
      <c r="N14">
        <v>1.58787350044936</v>
      </c>
      <c r="O14">
        <v>1.37851605255771</v>
      </c>
      <c r="P14">
        <v>0.86217970755650797</v>
      </c>
      <c r="Q14">
        <v>0.27709910087636003</v>
      </c>
      <c r="R14">
        <v>8.9410623685936899E-2</v>
      </c>
      <c r="S14">
        <v>5.8658531192860998E-2</v>
      </c>
      <c r="T14">
        <v>0.23605609505988101</v>
      </c>
      <c r="U14">
        <v>0.101662383022515</v>
      </c>
      <c r="V14">
        <v>1.7051988781006699</v>
      </c>
      <c r="W14">
        <v>1.27781735147083</v>
      </c>
      <c r="X14">
        <v>0.79128246319331197</v>
      </c>
      <c r="Y14">
        <v>0.33708577965335901</v>
      </c>
    </row>
    <row r="15" spans="1:25" x14ac:dyDescent="0.2">
      <c r="A15" t="s">
        <v>29</v>
      </c>
      <c r="B15">
        <v>8.90356210892356E-2</v>
      </c>
      <c r="C15">
        <v>6.9810906223599603E-2</v>
      </c>
      <c r="D15">
        <v>0.21140380793911701</v>
      </c>
      <c r="E15">
        <v>9.6891406241097905E-2</v>
      </c>
      <c r="F15">
        <v>1.8293860629010601</v>
      </c>
      <c r="G15">
        <v>1.6965095906568901</v>
      </c>
      <c r="H15">
        <v>0.78543256506920101</v>
      </c>
      <c r="I15">
        <v>0.34323000710110502</v>
      </c>
      <c r="J15">
        <v>7.9168199167063802E-2</v>
      </c>
      <c r="K15">
        <v>6.9832624722552902E-2</v>
      </c>
      <c r="L15">
        <v>0.183491180363377</v>
      </c>
      <c r="M15">
        <v>9.3608311003602701E-2</v>
      </c>
      <c r="N15">
        <v>1.79215404871845</v>
      </c>
      <c r="O15">
        <v>1.77454046982111</v>
      </c>
      <c r="P15">
        <v>0.85044671845956099</v>
      </c>
      <c r="Q15">
        <v>0.281862566378908</v>
      </c>
      <c r="R15">
        <v>0.101526028585655</v>
      </c>
      <c r="S15">
        <v>6.7752971740258905E-2</v>
      </c>
      <c r="T15">
        <v>0.24673624790840701</v>
      </c>
      <c r="U15">
        <v>8.9134863930952102E-2</v>
      </c>
      <c r="V15">
        <v>1.8765151947777701</v>
      </c>
      <c r="W15">
        <v>1.5910128776905901</v>
      </c>
      <c r="X15">
        <v>0.703136168372543</v>
      </c>
      <c r="Y15">
        <v>0.39273539678512898</v>
      </c>
    </row>
    <row r="16" spans="1:25" x14ac:dyDescent="0.2">
      <c r="A16" t="s">
        <v>30</v>
      </c>
      <c r="B16">
        <v>8.1716429012577793E-2</v>
      </c>
      <c r="C16">
        <v>6.2629598831024494E-2</v>
      </c>
      <c r="D16">
        <v>0.17795651263460799</v>
      </c>
      <c r="E16">
        <v>8.4404815425956001E-2</v>
      </c>
      <c r="F16">
        <v>1.92604876088545</v>
      </c>
      <c r="G16">
        <v>1.47050980447202</v>
      </c>
      <c r="H16">
        <v>0.84026443212852397</v>
      </c>
      <c r="I16">
        <v>0.28763212124304799</v>
      </c>
      <c r="J16">
        <v>8.1816015726010105E-2</v>
      </c>
      <c r="K16">
        <v>6.4210779518626901E-2</v>
      </c>
      <c r="L16">
        <v>0.14745531779669999</v>
      </c>
      <c r="M16">
        <v>6.6918253983498904E-2</v>
      </c>
      <c r="N16">
        <v>1.5421257035745499</v>
      </c>
      <c r="O16">
        <v>1.1146803613926399</v>
      </c>
      <c r="P16">
        <v>0.91646690200796999</v>
      </c>
      <c r="Q16">
        <v>0.18930754733566299</v>
      </c>
      <c r="R16">
        <v>8.1595412246887905E-2</v>
      </c>
      <c r="S16">
        <v>6.0652489158577703E-2</v>
      </c>
      <c r="T16">
        <v>0.21502125572877401</v>
      </c>
      <c r="U16">
        <v>8.8517778705346203E-2</v>
      </c>
      <c r="V16">
        <v>2.3925881723012199</v>
      </c>
      <c r="W16">
        <v>1.69807594692552</v>
      </c>
      <c r="X16">
        <v>0.74766396240160304</v>
      </c>
      <c r="Y16">
        <v>0.352260132205372</v>
      </c>
    </row>
    <row r="19" spans="1:25" x14ac:dyDescent="0.2">
      <c r="A19" t="s">
        <v>25</v>
      </c>
    </row>
    <row r="20" spans="1:25" x14ac:dyDescent="0.2">
      <c r="A20" t="s">
        <v>22</v>
      </c>
      <c r="B20">
        <f>AVERAGE(B3:B16)</f>
        <v>7.6711913600216938E-2</v>
      </c>
      <c r="C20">
        <f t="shared" ref="C20:Y20" si="0">AVERAGE(C3:C16)</f>
        <v>5.9365485054375777E-2</v>
      </c>
      <c r="D20">
        <f t="shared" si="0"/>
        <v>0.19674714379119979</v>
      </c>
      <c r="E20">
        <f t="shared" si="0"/>
        <v>0.10654933361534438</v>
      </c>
      <c r="F20">
        <f t="shared" si="0"/>
        <v>1.7613377111418644</v>
      </c>
      <c r="G20">
        <f t="shared" si="0"/>
        <v>1.5236687454362727</v>
      </c>
      <c r="H20">
        <f t="shared" si="0"/>
        <v>0.85290972173055912</v>
      </c>
      <c r="I20">
        <f t="shared" si="0"/>
        <v>0.26969455167233231</v>
      </c>
      <c r="J20">
        <f t="shared" si="0"/>
        <v>7.1592668104380683E-2</v>
      </c>
      <c r="K20">
        <f t="shared" si="0"/>
        <v>5.721407294088706E-2</v>
      </c>
      <c r="L20">
        <f t="shared" si="0"/>
        <v>0.17212912124342153</v>
      </c>
      <c r="M20">
        <f t="shared" si="0"/>
        <v>9.734728505302194E-2</v>
      </c>
      <c r="N20">
        <f t="shared" si="0"/>
        <v>1.700630647902909</v>
      </c>
      <c r="O20">
        <f t="shared" si="0"/>
        <v>1.4432763499451908</v>
      </c>
      <c r="P20">
        <f t="shared" si="0"/>
        <v>0.90914271405745561</v>
      </c>
      <c r="Q20">
        <f t="shared" si="0"/>
        <v>0.19701726826475094</v>
      </c>
      <c r="R20">
        <f t="shared" si="0"/>
        <v>8.355754765956902E-2</v>
      </c>
      <c r="S20">
        <f t="shared" si="0"/>
        <v>5.5289666024648139E-2</v>
      </c>
      <c r="T20">
        <f t="shared" si="0"/>
        <v>0.22622904646513545</v>
      </c>
      <c r="U20">
        <f t="shared" si="0"/>
        <v>0.10631272665999079</v>
      </c>
      <c r="V20">
        <f t="shared" si="0"/>
        <v>1.8329124187430317</v>
      </c>
      <c r="W20">
        <f t="shared" si="0"/>
        <v>1.5809359013647708</v>
      </c>
      <c r="X20">
        <f t="shared" si="0"/>
        <v>0.78838658959762531</v>
      </c>
      <c r="Y20">
        <f t="shared" si="0"/>
        <v>0.31099725227440517</v>
      </c>
    </row>
    <row r="21" spans="1:25" x14ac:dyDescent="0.2">
      <c r="A21" t="s">
        <v>23</v>
      </c>
      <c r="B21">
        <f>STDEV(B3:B16)</f>
        <v>9.3594857073614045E-3</v>
      </c>
      <c r="C21">
        <f t="shared" ref="C21:Y21" si="1">STDEV(C3:C16)</f>
        <v>1.050226530007807E-2</v>
      </c>
      <c r="D21">
        <f t="shared" si="1"/>
        <v>3.1009348289344828E-2</v>
      </c>
      <c r="E21">
        <f t="shared" si="1"/>
        <v>2.8039362851953097E-2</v>
      </c>
      <c r="F21">
        <f t="shared" si="1"/>
        <v>0.17668709294297272</v>
      </c>
      <c r="G21">
        <f t="shared" si="1"/>
        <v>0.15867991041838309</v>
      </c>
      <c r="H21">
        <f t="shared" si="1"/>
        <v>5.3041728224631164E-2</v>
      </c>
      <c r="I21">
        <f t="shared" si="1"/>
        <v>4.942731610773328E-2</v>
      </c>
      <c r="J21">
        <f t="shared" si="1"/>
        <v>1.9256349740446498E-2</v>
      </c>
      <c r="K21">
        <f t="shared" si="1"/>
        <v>1.6310782140483739E-2</v>
      </c>
      <c r="L21">
        <f t="shared" si="1"/>
        <v>3.1287524594816811E-2</v>
      </c>
      <c r="M21">
        <f t="shared" si="1"/>
        <v>2.7535308500244649E-2</v>
      </c>
      <c r="N21">
        <f t="shared" si="1"/>
        <v>0.19031745053313739</v>
      </c>
      <c r="O21">
        <f t="shared" si="1"/>
        <v>0.25442049524819565</v>
      </c>
      <c r="P21">
        <f t="shared" si="1"/>
        <v>3.140989757326558E-2</v>
      </c>
      <c r="Q21">
        <f t="shared" si="1"/>
        <v>5.1330184359976778E-2</v>
      </c>
      <c r="R21">
        <f t="shared" si="1"/>
        <v>1.5689498373182727E-2</v>
      </c>
      <c r="S21">
        <f t="shared" si="1"/>
        <v>1.4980459388555753E-2</v>
      </c>
      <c r="T21">
        <f t="shared" si="1"/>
        <v>3.2171120459677467E-2</v>
      </c>
      <c r="U21">
        <f t="shared" si="1"/>
        <v>3.6875997027054158E-2</v>
      </c>
      <c r="V21">
        <f t="shared" si="1"/>
        <v>0.25813292547371702</v>
      </c>
      <c r="W21">
        <f t="shared" si="1"/>
        <v>0.19808695007230812</v>
      </c>
      <c r="X21">
        <f t="shared" si="1"/>
        <v>9.4755389806642568E-2</v>
      </c>
      <c r="Y21">
        <f t="shared" si="1"/>
        <v>7.4550679448289289E-2</v>
      </c>
    </row>
    <row r="24" spans="1:25" x14ac:dyDescent="0.2">
      <c r="A24" t="s">
        <v>26</v>
      </c>
    </row>
    <row r="25" spans="1:25" x14ac:dyDescent="0.2">
      <c r="A25" t="s">
        <v>22</v>
      </c>
      <c r="B25">
        <f>AVERAGE(B3:B12)</f>
        <v>7.3782205734818571E-2</v>
      </c>
      <c r="C25">
        <f>AVERAGE(C3:C12)</f>
        <v>5.7287726621710097E-2</v>
      </c>
      <c r="D25">
        <f t="shared" ref="D25:Y25" si="2">AVERAGE(D3:D12)</f>
        <v>0.19492934774373988</v>
      </c>
      <c r="E25">
        <f t="shared" si="2"/>
        <v>0.11181562060636355</v>
      </c>
      <c r="F25">
        <f t="shared" si="2"/>
        <v>1.769577077110343</v>
      </c>
      <c r="G25">
        <f t="shared" si="2"/>
        <v>1.5145266420954671</v>
      </c>
      <c r="H25">
        <f t="shared" si="2"/>
        <v>0.87301312914807183</v>
      </c>
      <c r="I25">
        <f t="shared" si="2"/>
        <v>0.24946051645892159</v>
      </c>
      <c r="J25">
        <f>AVERAGE(J3:J12)</f>
        <v>6.5707217261331052E-2</v>
      </c>
      <c r="K25">
        <f t="shared" si="2"/>
        <v>5.3081396330654881E-2</v>
      </c>
      <c r="L25">
        <f t="shared" si="2"/>
        <v>0.16957306715506154</v>
      </c>
      <c r="M25">
        <f t="shared" si="2"/>
        <v>0.10114556892240809</v>
      </c>
      <c r="N25">
        <f t="shared" si="2"/>
        <v>1.7294857887598269</v>
      </c>
      <c r="O25">
        <f t="shared" si="2"/>
        <v>1.4437375520620821</v>
      </c>
      <c r="P25">
        <f t="shared" si="2"/>
        <v>0.92082602228489829</v>
      </c>
      <c r="Q25">
        <f t="shared" si="2"/>
        <v>0.18437102839084943</v>
      </c>
      <c r="R25">
        <f t="shared" si="2"/>
        <v>8.3793944292371941E-2</v>
      </c>
      <c r="S25">
        <f t="shared" si="2"/>
        <v>5.519880482149879E-2</v>
      </c>
      <c r="T25">
        <f t="shared" si="2"/>
        <v>0.22499822973924671</v>
      </c>
      <c r="U25">
        <f t="shared" si="2"/>
        <v>0.11260725035833855</v>
      </c>
      <c r="V25">
        <f t="shared" si="2"/>
        <v>1.814255277410028</v>
      </c>
      <c r="W25">
        <f t="shared" si="2"/>
        <v>1.5719527550363979</v>
      </c>
      <c r="X25">
        <f t="shared" si="2"/>
        <v>0.81779381997896761</v>
      </c>
      <c r="Y25">
        <f t="shared" si="2"/>
        <v>0.28588474366077593</v>
      </c>
    </row>
    <row r="26" spans="1:25" x14ac:dyDescent="0.2">
      <c r="A26" t="s">
        <v>23</v>
      </c>
      <c r="B26">
        <f>STDEV(B3:B12)</f>
        <v>9.2861346616038044E-3</v>
      </c>
      <c r="C26">
        <f t="shared" ref="C26:Y26" si="3">STDEV(C3:C12)</f>
        <v>1.1226936686867762E-2</v>
      </c>
      <c r="D26">
        <f t="shared" si="3"/>
        <v>3.5898744078169204E-2</v>
      </c>
      <c r="E26">
        <f t="shared" si="3"/>
        <v>3.1619636024961602E-2</v>
      </c>
      <c r="F26">
        <f t="shared" si="3"/>
        <v>0.18890379199685922</v>
      </c>
      <c r="G26">
        <f t="shared" si="3"/>
        <v>0.16102444119627846</v>
      </c>
      <c r="H26">
        <f t="shared" si="3"/>
        <v>4.4165758647428562E-2</v>
      </c>
      <c r="I26">
        <f t="shared" si="3"/>
        <v>4.1011400005337213E-2</v>
      </c>
      <c r="J26">
        <f t="shared" si="3"/>
        <v>1.6825515330240112E-2</v>
      </c>
      <c r="K26">
        <f t="shared" si="3"/>
        <v>1.5909353387868523E-2</v>
      </c>
      <c r="L26">
        <f t="shared" si="3"/>
        <v>3.4503154502357816E-2</v>
      </c>
      <c r="M26">
        <f t="shared" si="3"/>
        <v>3.1154846857175816E-2</v>
      </c>
      <c r="N26">
        <f t="shared" si="3"/>
        <v>0.21199805871243102</v>
      </c>
      <c r="O26">
        <f t="shared" si="3"/>
        <v>0.26167749832604148</v>
      </c>
      <c r="P26">
        <f t="shared" si="3"/>
        <v>2.4526609606958755E-2</v>
      </c>
      <c r="Q26">
        <f t="shared" si="3"/>
        <v>4.476585117850166E-2</v>
      </c>
      <c r="R26">
        <f t="shared" si="3"/>
        <v>1.581763620145463E-2</v>
      </c>
      <c r="S26">
        <f t="shared" si="3"/>
        <v>1.6021933438172913E-2</v>
      </c>
      <c r="T26">
        <f t="shared" si="3"/>
        <v>3.7639199304253398E-2</v>
      </c>
      <c r="U26">
        <f t="shared" si="3"/>
        <v>4.230105642943939E-2</v>
      </c>
      <c r="V26">
        <f t="shared" si="3"/>
        <v>0.22305375987208095</v>
      </c>
      <c r="W26">
        <f t="shared" si="3"/>
        <v>0.19234648551236017</v>
      </c>
      <c r="X26">
        <f t="shared" si="3"/>
        <v>8.8128726413250758E-2</v>
      </c>
      <c r="Y26">
        <f t="shared" si="3"/>
        <v>7.1855918753965894E-2</v>
      </c>
    </row>
    <row r="28" spans="1:25" x14ac:dyDescent="0.2">
      <c r="A28" t="s">
        <v>27</v>
      </c>
    </row>
    <row r="29" spans="1:25" x14ac:dyDescent="0.2">
      <c r="A29" t="s">
        <v>22</v>
      </c>
      <c r="B29">
        <f>AVERAGE(B13:B16)</f>
        <v>8.4036183263712899E-2</v>
      </c>
      <c r="C29">
        <f t="shared" ref="C29:Y29" si="4">AVERAGE(C13:C16)</f>
        <v>6.455988113603997E-2</v>
      </c>
      <c r="D29">
        <f t="shared" si="4"/>
        <v>0.2012916339098495</v>
      </c>
      <c r="E29">
        <f t="shared" si="4"/>
        <v>9.3383616137796471E-2</v>
      </c>
      <c r="F29">
        <f t="shared" si="4"/>
        <v>1.7407392962206676</v>
      </c>
      <c r="G29">
        <f t="shared" si="4"/>
        <v>1.5465240037882877</v>
      </c>
      <c r="H29">
        <f t="shared" si="4"/>
        <v>0.80265120318677752</v>
      </c>
      <c r="I29">
        <f t="shared" si="4"/>
        <v>0.32027963970585899</v>
      </c>
      <c r="J29">
        <f t="shared" si="4"/>
        <v>8.6306295212004752E-2</v>
      </c>
      <c r="K29">
        <f t="shared" si="4"/>
        <v>6.7545764466467526E-2</v>
      </c>
      <c r="L29">
        <f t="shared" si="4"/>
        <v>0.17851925646432149</v>
      </c>
      <c r="M29">
        <f t="shared" si="4"/>
        <v>8.785157537955654E-2</v>
      </c>
      <c r="N29">
        <f t="shared" si="4"/>
        <v>1.628492795760615</v>
      </c>
      <c r="O29">
        <f t="shared" si="4"/>
        <v>1.4421233446529627</v>
      </c>
      <c r="P29">
        <f t="shared" si="4"/>
        <v>0.87993444348884819</v>
      </c>
      <c r="Q29">
        <f t="shared" si="4"/>
        <v>0.22863286794950474</v>
      </c>
      <c r="R29">
        <f t="shared" si="4"/>
        <v>8.2966556077561759E-2</v>
      </c>
      <c r="S29">
        <f t="shared" si="4"/>
        <v>5.5516819032521501E-2</v>
      </c>
      <c r="T29">
        <f t="shared" si="4"/>
        <v>0.22930608827985727</v>
      </c>
      <c r="U29">
        <f t="shared" si="4"/>
        <v>9.0576417414121438E-2</v>
      </c>
      <c r="V29">
        <f t="shared" si="4"/>
        <v>1.8795552720755402</v>
      </c>
      <c r="W29">
        <f t="shared" si="4"/>
        <v>1.6033937671857026</v>
      </c>
      <c r="X29">
        <f t="shared" si="4"/>
        <v>0.71486851364427006</v>
      </c>
      <c r="Y29">
        <f t="shared" si="4"/>
        <v>0.37377852380847826</v>
      </c>
    </row>
    <row r="30" spans="1:25" x14ac:dyDescent="0.2">
      <c r="A30" t="s">
        <v>23</v>
      </c>
      <c r="B30">
        <f>STDEV(B13:B16)</f>
        <v>4.5569502382174836E-3</v>
      </c>
      <c r="C30">
        <f t="shared" ref="C30:Y30" si="5">STDEV(C13:C16)</f>
        <v>7.032631646723876E-3</v>
      </c>
      <c r="D30">
        <f t="shared" si="5"/>
        <v>1.6190573732103586E-2</v>
      </c>
      <c r="E30">
        <f t="shared" si="5"/>
        <v>9.1611790397248833E-3</v>
      </c>
      <c r="F30">
        <f t="shared" si="5"/>
        <v>0.16563055332323298</v>
      </c>
      <c r="G30">
        <f t="shared" si="5"/>
        <v>0.17420870029896765</v>
      </c>
      <c r="H30">
        <f t="shared" si="5"/>
        <v>4.0306539398256076E-2</v>
      </c>
      <c r="I30">
        <f t="shared" si="5"/>
        <v>2.764533595253283E-2</v>
      </c>
      <c r="J30">
        <f t="shared" si="5"/>
        <v>1.8799474879026393E-2</v>
      </c>
      <c r="K30">
        <f t="shared" si="5"/>
        <v>1.3938049800203264E-2</v>
      </c>
      <c r="L30">
        <f t="shared" si="5"/>
        <v>2.4378549761436583E-2</v>
      </c>
      <c r="M30">
        <f t="shared" si="5"/>
        <v>1.4328850012769826E-2</v>
      </c>
      <c r="N30">
        <f t="shared" si="5"/>
        <v>0.11141402251741701</v>
      </c>
      <c r="O30">
        <f t="shared" si="5"/>
        <v>0.2739852710761812</v>
      </c>
      <c r="P30">
        <f t="shared" si="5"/>
        <v>2.9631521803645849E-2</v>
      </c>
      <c r="Q30">
        <f t="shared" si="5"/>
        <v>5.9494959043516142E-2</v>
      </c>
      <c r="R30">
        <f t="shared" si="5"/>
        <v>1.7760914172541935E-2</v>
      </c>
      <c r="S30">
        <f t="shared" si="5"/>
        <v>1.4221744079456687E-2</v>
      </c>
      <c r="T30">
        <f t="shared" si="5"/>
        <v>1.4734846785435459E-2</v>
      </c>
      <c r="U30">
        <f t="shared" si="5"/>
        <v>7.8900498852308709E-3</v>
      </c>
      <c r="V30">
        <f t="shared" si="5"/>
        <v>0.36799636019224169</v>
      </c>
      <c r="W30">
        <f t="shared" si="5"/>
        <v>0.24103996261148791</v>
      </c>
      <c r="X30">
        <f t="shared" si="5"/>
        <v>7.4283369468481936E-2</v>
      </c>
      <c r="Y30">
        <f t="shared" si="5"/>
        <v>3.5164654746849926E-2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5EE6-9AF5-EA4F-B0D9-A4D9C75660C0}">
  <dimension ref="A1:S29"/>
  <sheetViews>
    <sheetView workbookViewId="0">
      <selection activeCell="S16" sqref="S16"/>
    </sheetView>
  </sheetViews>
  <sheetFormatPr baseColWidth="10" defaultRowHeight="16" x14ac:dyDescent="0.2"/>
  <sheetData>
    <row r="1" spans="1:19" x14ac:dyDescent="0.2">
      <c r="A1" t="s">
        <v>0</v>
      </c>
      <c r="B1" t="s">
        <v>13</v>
      </c>
      <c r="H1" t="s">
        <v>11</v>
      </c>
      <c r="N1" t="s">
        <v>12</v>
      </c>
    </row>
    <row r="2" spans="1:19" x14ac:dyDescent="0.2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">
      <c r="A3" t="s">
        <v>1</v>
      </c>
      <c r="B3">
        <v>0.16868607042346401</v>
      </c>
      <c r="C3">
        <v>0.121805752250825</v>
      </c>
      <c r="D3">
        <v>0.39685253527571901</v>
      </c>
      <c r="E3">
        <v>0.207389345912731</v>
      </c>
      <c r="F3">
        <v>4.4995953688994703</v>
      </c>
      <c r="G3">
        <v>3.6394033217722401</v>
      </c>
      <c r="H3">
        <v>0.163837274767411</v>
      </c>
      <c r="I3">
        <v>0.122792180629406</v>
      </c>
      <c r="J3">
        <v>0.484320989107281</v>
      </c>
      <c r="K3">
        <v>0.223282633195795</v>
      </c>
      <c r="L3">
        <v>5.2846171705682004</v>
      </c>
      <c r="M3">
        <v>4.2850979455261404</v>
      </c>
      <c r="N3">
        <v>0.173109533138287</v>
      </c>
      <c r="O3">
        <v>0.12072908604780699</v>
      </c>
      <c r="P3">
        <v>0.31705675292854901</v>
      </c>
      <c r="Q3">
        <v>0.15303263483437399</v>
      </c>
      <c r="R3">
        <v>3.7834351227644398</v>
      </c>
      <c r="S3">
        <v>2.7390152400755099</v>
      </c>
    </row>
    <row r="4" spans="1:19" x14ac:dyDescent="0.2">
      <c r="A4" t="s">
        <v>2</v>
      </c>
      <c r="B4">
        <v>0.18035581924174501</v>
      </c>
      <c r="C4">
        <v>0.13749122185323501</v>
      </c>
      <c r="D4">
        <v>0.33904751809308398</v>
      </c>
      <c r="E4">
        <v>0.23779479217407601</v>
      </c>
      <c r="F4">
        <v>5.76086429530449</v>
      </c>
      <c r="G4">
        <v>3.7029706626360599</v>
      </c>
      <c r="H4">
        <v>0.19845080030255899</v>
      </c>
      <c r="I4">
        <v>0.129760032291067</v>
      </c>
      <c r="J4">
        <v>0.38584166050246299</v>
      </c>
      <c r="K4">
        <v>0.19435343151593401</v>
      </c>
      <c r="L4">
        <v>6.0497353380350098</v>
      </c>
      <c r="M4">
        <v>3.9339767357156599</v>
      </c>
      <c r="N4">
        <v>0.16298463695264401</v>
      </c>
      <c r="O4">
        <v>0.14237721034622799</v>
      </c>
      <c r="P4">
        <v>0.300204788578119</v>
      </c>
      <c r="Q4">
        <v>0.26865143901089</v>
      </c>
      <c r="R4">
        <v>5.4835481064435099</v>
      </c>
      <c r="S4">
        <v>3.4440332364384401</v>
      </c>
    </row>
    <row r="5" spans="1:19" x14ac:dyDescent="0.2">
      <c r="A5" t="s">
        <v>3</v>
      </c>
      <c r="B5">
        <v>0.158709298839942</v>
      </c>
      <c r="C5">
        <v>0.127913588830805</v>
      </c>
      <c r="D5">
        <v>0.38992500628402998</v>
      </c>
      <c r="E5">
        <v>0.20380721309688599</v>
      </c>
      <c r="F5">
        <v>4.7563588516648698</v>
      </c>
      <c r="G5">
        <v>3.53327270435621</v>
      </c>
      <c r="H5">
        <v>0.20035458600596601</v>
      </c>
      <c r="I5">
        <v>0.138044787589856</v>
      </c>
      <c r="J5">
        <v>0.43899541932915798</v>
      </c>
      <c r="K5">
        <v>0.20415153657905899</v>
      </c>
      <c r="L5">
        <v>5.5291134308810399</v>
      </c>
      <c r="M5">
        <v>3.6900794464247899</v>
      </c>
      <c r="N5">
        <v>0.12160713378202199</v>
      </c>
      <c r="O5">
        <v>0.10506974350848</v>
      </c>
      <c r="P5">
        <v>0.35312428690119002</v>
      </c>
      <c r="Q5">
        <v>0.194551501471634</v>
      </c>
      <c r="R5">
        <v>4.0679047628983698</v>
      </c>
      <c r="S5">
        <v>3.2355732702623601</v>
      </c>
    </row>
    <row r="6" spans="1:19" x14ac:dyDescent="0.2">
      <c r="A6" t="s">
        <v>4</v>
      </c>
      <c r="B6">
        <v>9.9240424067670294E-2</v>
      </c>
      <c r="C6">
        <v>9.9001721277624605E-2</v>
      </c>
      <c r="D6">
        <v>0.19679360059072301</v>
      </c>
      <c r="E6">
        <v>0.101914308664315</v>
      </c>
      <c r="F6">
        <v>4.2892542207414701</v>
      </c>
      <c r="G6">
        <v>2.7089260103337902</v>
      </c>
      <c r="H6">
        <v>9.3468337156515299E-2</v>
      </c>
      <c r="I6">
        <v>0.101086840675904</v>
      </c>
      <c r="J6">
        <v>0.18721086737968401</v>
      </c>
      <c r="K6">
        <v>0.101925512146453</v>
      </c>
      <c r="L6">
        <v>4.4614866056303999</v>
      </c>
      <c r="M6">
        <v>2.7415737567019298</v>
      </c>
      <c r="N6">
        <v>0.107531239812793</v>
      </c>
      <c r="O6">
        <v>9.5317808948815502E-2</v>
      </c>
      <c r="P6">
        <v>0.209769279170918</v>
      </c>
      <c r="Q6">
        <v>9.9225623399376794E-2</v>
      </c>
      <c r="R6">
        <v>4.0418658860817596</v>
      </c>
      <c r="S6">
        <v>2.6417560310975401</v>
      </c>
    </row>
    <row r="7" spans="1:19" x14ac:dyDescent="0.2">
      <c r="A7" t="s">
        <v>5</v>
      </c>
      <c r="B7">
        <v>0.15227495611521399</v>
      </c>
      <c r="C7">
        <v>0.112578050445102</v>
      </c>
      <c r="D7">
        <v>0.34643116714965</v>
      </c>
      <c r="E7">
        <v>0.16979369152804599</v>
      </c>
      <c r="F7">
        <v>4.9153058152282902</v>
      </c>
      <c r="G7">
        <v>3.8731455554542902</v>
      </c>
      <c r="H7">
        <v>0.17988424077649001</v>
      </c>
      <c r="I7">
        <v>0.12593674657107901</v>
      </c>
      <c r="J7">
        <v>0.39552860178618499</v>
      </c>
      <c r="K7">
        <v>0.17775372664876399</v>
      </c>
      <c r="L7">
        <v>5.56506372540575</v>
      </c>
      <c r="M7">
        <v>4.3975718373712196</v>
      </c>
      <c r="N7">
        <v>0.124134723670721</v>
      </c>
      <c r="O7">
        <v>8.8642497683461399E-2</v>
      </c>
      <c r="P7">
        <v>0.29897006044802898</v>
      </c>
      <c r="Q7">
        <v>0.146185024484354</v>
      </c>
      <c r="R7">
        <v>4.2530525634050598</v>
      </c>
      <c r="S7">
        <v>3.1163408187367398</v>
      </c>
    </row>
    <row r="8" spans="1:19" x14ac:dyDescent="0.2">
      <c r="A8" t="s">
        <v>6</v>
      </c>
      <c r="B8">
        <v>0.17245683773449</v>
      </c>
      <c r="C8">
        <v>0.12933456627242701</v>
      </c>
      <c r="D8">
        <v>0.42916806146717301</v>
      </c>
      <c r="E8">
        <v>0.23431500007560599</v>
      </c>
      <c r="F8">
        <v>5.3596151073631297</v>
      </c>
      <c r="G8">
        <v>3.5975584548360899</v>
      </c>
      <c r="H8">
        <v>0.19431116345605901</v>
      </c>
      <c r="I8">
        <v>0.13373654783352601</v>
      </c>
      <c r="J8">
        <v>0.52182866272511996</v>
      </c>
      <c r="K8">
        <v>0.24315566270768699</v>
      </c>
      <c r="L8">
        <v>6.2417135760947202</v>
      </c>
      <c r="M8">
        <v>4.0085070372322003</v>
      </c>
      <c r="N8">
        <v>0.15550089536381301</v>
      </c>
      <c r="O8">
        <v>0.123170169108738</v>
      </c>
      <c r="P8">
        <v>0.357276215663204</v>
      </c>
      <c r="Q8">
        <v>0.199495625190618</v>
      </c>
      <c r="R8">
        <v>4.6752283643558101</v>
      </c>
      <c r="S8">
        <v>3.0733095571381002</v>
      </c>
    </row>
    <row r="9" spans="1:19" x14ac:dyDescent="0.2">
      <c r="A9" t="s">
        <v>7</v>
      </c>
      <c r="B9">
        <v>0.15872440813062</v>
      </c>
      <c r="C9">
        <v>0.138990539441045</v>
      </c>
      <c r="D9">
        <v>0.37810127042693298</v>
      </c>
      <c r="E9">
        <v>0.17887109884059799</v>
      </c>
      <c r="F9">
        <v>4.6977573388322202</v>
      </c>
      <c r="G9">
        <v>3.2215724312352001</v>
      </c>
      <c r="H9">
        <v>0.16798574077530101</v>
      </c>
      <c r="I9">
        <v>0.14800225067985201</v>
      </c>
      <c r="J9">
        <v>0.436604512874814</v>
      </c>
      <c r="K9">
        <v>0.177562518661248</v>
      </c>
      <c r="L9">
        <v>4.7692059876083199</v>
      </c>
      <c r="M9">
        <v>3.1180642594641399</v>
      </c>
      <c r="N9">
        <v>0.149950514046189</v>
      </c>
      <c r="O9">
        <v>0.129266993400981</v>
      </c>
      <c r="P9">
        <v>0.32267714600262598</v>
      </c>
      <c r="Q9">
        <v>0.16162431403138999</v>
      </c>
      <c r="R9">
        <v>4.6300691452552396</v>
      </c>
      <c r="S9">
        <v>3.3152342524145499</v>
      </c>
    </row>
    <row r="10" spans="1:19" x14ac:dyDescent="0.2">
      <c r="A10" t="s">
        <v>8</v>
      </c>
      <c r="B10">
        <v>0.120927206163033</v>
      </c>
      <c r="C10">
        <v>0.110942748564239</v>
      </c>
      <c r="D10">
        <v>0.326824073816609</v>
      </c>
      <c r="E10">
        <v>0.16300085494736199</v>
      </c>
      <c r="F10">
        <v>4.8670204346839396</v>
      </c>
      <c r="G10">
        <v>3.6520704728236399</v>
      </c>
      <c r="H10">
        <v>0.13986127777183099</v>
      </c>
      <c r="I10">
        <v>0.118592504148928</v>
      </c>
      <c r="J10">
        <v>0.34816298439920901</v>
      </c>
      <c r="K10">
        <v>0.16799865325108701</v>
      </c>
      <c r="L10">
        <v>4.4543661193731197</v>
      </c>
      <c r="M10">
        <v>2.9180287519251999</v>
      </c>
      <c r="N10">
        <v>0.106095516736191</v>
      </c>
      <c r="O10">
        <v>0.102137378675909</v>
      </c>
      <c r="P10">
        <v>0.31010859386064099</v>
      </c>
      <c r="Q10">
        <v>0.15696285367430801</v>
      </c>
      <c r="R10">
        <v>5.1902663149872499</v>
      </c>
      <c r="S10">
        <v>4.1082289131492002</v>
      </c>
    </row>
    <row r="11" spans="1:19" x14ac:dyDescent="0.2">
      <c r="A11" t="s">
        <v>9</v>
      </c>
      <c r="B11">
        <v>0.13801622159185101</v>
      </c>
      <c r="C11">
        <v>0.117557707411129</v>
      </c>
      <c r="D11">
        <v>0.287937494813648</v>
      </c>
      <c r="E11">
        <v>0.14680890601138699</v>
      </c>
      <c r="F11">
        <v>3.65946220165636</v>
      </c>
      <c r="G11">
        <v>3.10725212887905</v>
      </c>
      <c r="H11">
        <v>0.128345481653757</v>
      </c>
      <c r="I11">
        <v>0.116533606395214</v>
      </c>
      <c r="J11">
        <v>0.30166050092273899</v>
      </c>
      <c r="K11">
        <v>0.150061941349381</v>
      </c>
      <c r="L11">
        <v>3.9798060092698102</v>
      </c>
      <c r="M11">
        <v>2.9375187360622399</v>
      </c>
      <c r="N11">
        <v>0.149656927077012</v>
      </c>
      <c r="O11">
        <v>0.117729783816568</v>
      </c>
      <c r="P11">
        <v>0.27141906152997203</v>
      </c>
      <c r="Q11">
        <v>0.14103495762465901</v>
      </c>
      <c r="R11">
        <v>3.2738631739867299</v>
      </c>
      <c r="S11">
        <v>2.9375187360622399</v>
      </c>
    </row>
    <row r="12" spans="1:19" x14ac:dyDescent="0.2">
      <c r="A12" t="s">
        <v>10</v>
      </c>
      <c r="B12">
        <v>0.13327864991996399</v>
      </c>
      <c r="C12">
        <v>0.12225662134986701</v>
      </c>
      <c r="D12">
        <v>0.29934480448217499</v>
      </c>
      <c r="E12">
        <v>0.159957223434191</v>
      </c>
      <c r="F12">
        <v>3.9470637609555199</v>
      </c>
      <c r="G12">
        <v>3.53929733166559</v>
      </c>
      <c r="H12">
        <v>0.13678237812183899</v>
      </c>
      <c r="I12">
        <v>0.12614917691203401</v>
      </c>
      <c r="J12">
        <v>0.31017301011922499</v>
      </c>
      <c r="K12">
        <v>0.15969440936968701</v>
      </c>
      <c r="L12">
        <v>4.2964515906279797</v>
      </c>
      <c r="M12">
        <v>3.71389906816629</v>
      </c>
      <c r="N12">
        <v>0.12940610822291301</v>
      </c>
      <c r="O12">
        <v>0.11768347683158301</v>
      </c>
      <c r="P12">
        <v>0.29165137780671202</v>
      </c>
      <c r="Q12">
        <v>0.15386301062125901</v>
      </c>
      <c r="R12">
        <v>3.5608982649929199</v>
      </c>
      <c r="S12">
        <v>3.2928486390630498</v>
      </c>
    </row>
    <row r="13" spans="1:19" x14ac:dyDescent="0.2">
      <c r="A13" t="s">
        <v>24</v>
      </c>
      <c r="B13">
        <v>0.124615398599494</v>
      </c>
      <c r="C13">
        <v>0.118797423995316</v>
      </c>
      <c r="D13">
        <v>0.29538730567601001</v>
      </c>
      <c r="E13">
        <v>0.124728856645586</v>
      </c>
      <c r="F13">
        <v>4.4317750641868603</v>
      </c>
      <c r="G13">
        <v>2.6370969226663199</v>
      </c>
      <c r="H13">
        <v>0.15097386965527801</v>
      </c>
      <c r="I13">
        <v>0.13468290553589701</v>
      </c>
      <c r="J13">
        <v>0.35261701600349599</v>
      </c>
      <c r="K13">
        <v>0.125319491917387</v>
      </c>
      <c r="L13">
        <v>4.0533654463983497</v>
      </c>
      <c r="M13">
        <v>2.43370364712271</v>
      </c>
      <c r="N13">
        <v>0.107184796772282</v>
      </c>
      <c r="O13">
        <v>0.103376828566174</v>
      </c>
      <c r="P13">
        <v>0.26466539090649199</v>
      </c>
      <c r="Q13">
        <v>0.111120503391506</v>
      </c>
      <c r="R13">
        <v>4.6820136824018403</v>
      </c>
      <c r="S13">
        <v>2.7347762168351899</v>
      </c>
    </row>
    <row r="14" spans="1:19" x14ac:dyDescent="0.2">
      <c r="A14" t="s">
        <v>28</v>
      </c>
      <c r="B14">
        <v>0.17084498566790601</v>
      </c>
      <c r="C14">
        <v>0.11450027294404801</v>
      </c>
      <c r="D14">
        <v>0.380260778660996</v>
      </c>
      <c r="E14">
        <v>0.193923066069455</v>
      </c>
      <c r="F14">
        <v>5.3972242035432298</v>
      </c>
      <c r="G14">
        <v>3.99944720143221</v>
      </c>
      <c r="H14">
        <v>0.17300311452220399</v>
      </c>
      <c r="I14">
        <v>0.117512499455122</v>
      </c>
      <c r="J14">
        <v>0.42550310025354199</v>
      </c>
      <c r="K14">
        <v>0.205165670660021</v>
      </c>
      <c r="L14">
        <v>6.2787153696973999</v>
      </c>
      <c r="M14">
        <v>4.2216645891479399</v>
      </c>
      <c r="N14">
        <v>0.16852397916422701</v>
      </c>
      <c r="O14">
        <v>0.111122887350948</v>
      </c>
      <c r="P14">
        <v>0.32774713801924898</v>
      </c>
      <c r="Q14">
        <v>0.17225499594302099</v>
      </c>
      <c r="R14">
        <v>4.4492054022076104</v>
      </c>
      <c r="S14">
        <v>3.5066247022502899</v>
      </c>
    </row>
    <row r="15" spans="1:19" x14ac:dyDescent="0.2">
      <c r="A15" t="s">
        <v>29</v>
      </c>
      <c r="B15">
        <v>0.174831317927237</v>
      </c>
      <c r="C15">
        <v>0.13076328019483299</v>
      </c>
      <c r="D15">
        <v>0.35097401406262901</v>
      </c>
      <c r="E15">
        <v>0.18467908273362299</v>
      </c>
      <c r="F15">
        <v>4.7724497891145399</v>
      </c>
      <c r="G15">
        <v>3.3975805464704898</v>
      </c>
      <c r="H15">
        <v>0.14921122315799401</v>
      </c>
      <c r="I15">
        <v>0.122731670943331</v>
      </c>
      <c r="J15">
        <v>0.36306343387569701</v>
      </c>
      <c r="K15">
        <v>0.17141806357232101</v>
      </c>
      <c r="L15">
        <v>5.1200935010004098</v>
      </c>
      <c r="M15">
        <v>3.3557486448100899</v>
      </c>
      <c r="N15">
        <v>0.20431859681259201</v>
      </c>
      <c r="O15">
        <v>0.13348167639934699</v>
      </c>
      <c r="P15">
        <v>0.33788889342487899</v>
      </c>
      <c r="Q15">
        <v>0.191739290970975</v>
      </c>
      <c r="R15">
        <v>4.3723315546798496</v>
      </c>
      <c r="S15">
        <v>3.4013978283630601</v>
      </c>
    </row>
    <row r="16" spans="1:19" x14ac:dyDescent="0.2">
      <c r="A16" t="s">
        <v>30</v>
      </c>
      <c r="B16">
        <v>0.13725932807749</v>
      </c>
      <c r="C16">
        <v>0.12123482185616299</v>
      </c>
      <c r="D16">
        <v>0.26189215768476498</v>
      </c>
      <c r="E16">
        <v>0.146649170156438</v>
      </c>
      <c r="F16">
        <v>4.6992262337703501</v>
      </c>
      <c r="G16">
        <v>2.9081579883509598</v>
      </c>
      <c r="H16">
        <v>0.15112344594042401</v>
      </c>
      <c r="I16">
        <v>0.13086722887656199</v>
      </c>
      <c r="J16">
        <v>0.27624345885944601</v>
      </c>
      <c r="K16">
        <v>0.14220648424488</v>
      </c>
      <c r="L16">
        <v>4.8737490636654996</v>
      </c>
      <c r="M16">
        <v>2.9719407702210501</v>
      </c>
      <c r="N16">
        <v>0.122134835863381</v>
      </c>
      <c r="O16">
        <v>0.107751266389497</v>
      </c>
      <c r="P16">
        <v>0.249082728364558</v>
      </c>
      <c r="Q16">
        <v>0.147448508819572</v>
      </c>
      <c r="R16">
        <v>4.5088376920665398</v>
      </c>
      <c r="S16">
        <v>2.8246705146007698</v>
      </c>
    </row>
    <row r="18" spans="1:19" x14ac:dyDescent="0.2">
      <c r="A18" t="s">
        <v>25</v>
      </c>
    </row>
    <row r="19" spans="1:19" x14ac:dyDescent="0.2">
      <c r="A19" t="s">
        <v>22</v>
      </c>
      <c r="B19">
        <f>AVERAGE(B3:B16)</f>
        <v>0.1493014944642943</v>
      </c>
      <c r="C19">
        <f t="shared" ref="C19:F19" si="0">AVERAGE(C3:C16)</f>
        <v>0.12165487976333277</v>
      </c>
      <c r="D19">
        <f t="shared" si="0"/>
        <v>0.33420998489172465</v>
      </c>
      <c r="E19">
        <f t="shared" si="0"/>
        <v>0.17525947216359286</v>
      </c>
      <c r="F19">
        <f t="shared" si="0"/>
        <v>4.7180694775674814</v>
      </c>
      <c r="G19">
        <f>AVERAGE(G3:G16)</f>
        <v>3.3941251237794385</v>
      </c>
      <c r="H19">
        <f t="shared" ref="H19:S19" si="1">AVERAGE(H3:H16)</f>
        <v>0.15911378100454485</v>
      </c>
      <c r="I19">
        <f t="shared" si="1"/>
        <v>0.12617349846698414</v>
      </c>
      <c r="J19">
        <f t="shared" si="1"/>
        <v>0.37341101558128997</v>
      </c>
      <c r="K19">
        <f t="shared" si="1"/>
        <v>0.17457498112997882</v>
      </c>
      <c r="L19">
        <f t="shared" si="1"/>
        <v>5.0683916381611436</v>
      </c>
      <c r="M19">
        <f t="shared" si="1"/>
        <v>3.4805268018494004</v>
      </c>
      <c r="N19">
        <f t="shared" si="1"/>
        <v>0.14158138838679049</v>
      </c>
      <c r="O19">
        <f t="shared" si="1"/>
        <v>0.11413262907675266</v>
      </c>
      <c r="P19">
        <f t="shared" si="1"/>
        <v>0.30083155097179554</v>
      </c>
      <c r="Q19">
        <f t="shared" si="1"/>
        <v>0.16408502024770977</v>
      </c>
      <c r="R19">
        <f t="shared" si="1"/>
        <v>4.3551800026090666</v>
      </c>
      <c r="S19">
        <f t="shared" si="1"/>
        <v>3.169380568320503</v>
      </c>
    </row>
    <row r="20" spans="1:19" x14ac:dyDescent="0.2">
      <c r="A20" t="s">
        <v>23</v>
      </c>
      <c r="B20">
        <f>STDEV(B3:B16)</f>
        <v>2.4223404592003228E-2</v>
      </c>
      <c r="C20">
        <f t="shared" ref="C20:S20" si="2">STDEV(C3:C16)</f>
        <v>1.0811078939948456E-2</v>
      </c>
      <c r="D20">
        <f t="shared" si="2"/>
        <v>6.1754980077900465E-2</v>
      </c>
      <c r="E20">
        <f t="shared" si="2"/>
        <v>3.8899054815697873E-2</v>
      </c>
      <c r="F20">
        <f t="shared" si="2"/>
        <v>0.55851517478536483</v>
      </c>
      <c r="G20">
        <f t="shared" si="2"/>
        <v>0.41976333636728475</v>
      </c>
      <c r="H20">
        <f t="shared" si="2"/>
        <v>2.9827628784214077E-2</v>
      </c>
      <c r="I20">
        <f t="shared" si="2"/>
        <v>1.1300151156441245E-2</v>
      </c>
      <c r="J20">
        <f t="shared" si="2"/>
        <v>8.7888470875540789E-2</v>
      </c>
      <c r="K20">
        <f t="shared" si="2"/>
        <v>3.8153362570454215E-2</v>
      </c>
      <c r="L20">
        <f t="shared" si="2"/>
        <v>0.78431375091539846</v>
      </c>
      <c r="M20">
        <f t="shared" si="2"/>
        <v>0.63724811070389986</v>
      </c>
      <c r="N20">
        <f t="shared" si="2"/>
        <v>2.9449488400524946E-2</v>
      </c>
      <c r="O20">
        <f t="shared" si="2"/>
        <v>1.5056721383849695E-2</v>
      </c>
      <c r="P20">
        <f t="shared" si="2"/>
        <v>4.1208917815356953E-2</v>
      </c>
      <c r="Q20">
        <f t="shared" si="2"/>
        <v>4.1483690710603573E-2</v>
      </c>
      <c r="R20">
        <f t="shared" si="2"/>
        <v>0.59525619537780816</v>
      </c>
      <c r="S20">
        <f t="shared" si="2"/>
        <v>0.39247202231995804</v>
      </c>
    </row>
    <row r="23" spans="1:19" x14ac:dyDescent="0.2">
      <c r="A23" t="s">
        <v>26</v>
      </c>
    </row>
    <row r="24" spans="1:19" x14ac:dyDescent="0.2">
      <c r="A24" t="s">
        <v>22</v>
      </c>
      <c r="B24">
        <f>AVERAGE(B3:B12)</f>
        <v>0.14826698922279935</v>
      </c>
      <c r="C24">
        <f t="shared" ref="C24:S24" si="3">AVERAGE(C3:C12)</f>
        <v>0.12178725176962986</v>
      </c>
      <c r="D24">
        <f t="shared" si="3"/>
        <v>0.33904255323997445</v>
      </c>
      <c r="E24">
        <f t="shared" si="3"/>
        <v>0.18036524346851981</v>
      </c>
      <c r="F24">
        <f t="shared" si="3"/>
        <v>4.675229739532976</v>
      </c>
      <c r="G24">
        <f t="shared" si="3"/>
        <v>3.457546907399216</v>
      </c>
      <c r="H24">
        <f t="shared" si="3"/>
        <v>0.16032812807877278</v>
      </c>
      <c r="I24">
        <f t="shared" si="3"/>
        <v>0.12606346737268659</v>
      </c>
      <c r="J24">
        <f t="shared" si="3"/>
        <v>0.38103272091458779</v>
      </c>
      <c r="K24">
        <f t="shared" si="3"/>
        <v>0.17999400254250947</v>
      </c>
      <c r="L24">
        <f t="shared" si="3"/>
        <v>5.0631559553494343</v>
      </c>
      <c r="M24">
        <f t="shared" si="3"/>
        <v>3.5744317574589806</v>
      </c>
      <c r="N24">
        <f t="shared" si="3"/>
        <v>0.13799772288025849</v>
      </c>
      <c r="O24">
        <f t="shared" si="3"/>
        <v>0.11421241483685711</v>
      </c>
      <c r="P24">
        <f t="shared" si="3"/>
        <v>0.30322575628899606</v>
      </c>
      <c r="Q24">
        <f t="shared" si="3"/>
        <v>0.16746269843428627</v>
      </c>
      <c r="R24">
        <f t="shared" si="3"/>
        <v>4.2960131705171092</v>
      </c>
      <c r="S24">
        <f t="shared" si="3"/>
        <v>3.1903858694437734</v>
      </c>
    </row>
    <row r="25" spans="1:19" x14ac:dyDescent="0.2">
      <c r="A25" t="s">
        <v>23</v>
      </c>
      <c r="B25">
        <f>STDEV(B3:B12)</f>
        <v>2.5269745370464489E-2</v>
      </c>
      <c r="C25">
        <f t="shared" ref="C25:S25" si="4">STDEV(C3:C12)</f>
        <v>1.2368259013585238E-2</v>
      </c>
      <c r="D25">
        <f t="shared" si="4"/>
        <v>6.6837692571744184E-2</v>
      </c>
      <c r="E25">
        <f t="shared" si="4"/>
        <v>4.1634832852212825E-2</v>
      </c>
      <c r="F25">
        <f t="shared" si="4"/>
        <v>0.62274743011506506</v>
      </c>
      <c r="G25">
        <f t="shared" si="4"/>
        <v>0.34556083613685024</v>
      </c>
      <c r="H25">
        <f t="shared" si="4"/>
        <v>3.5166449396972825E-2</v>
      </c>
      <c r="I25">
        <f t="shared" si="4"/>
        <v>1.281749302595666E-2</v>
      </c>
      <c r="J25">
        <f t="shared" si="4"/>
        <v>9.8399128787169526E-2</v>
      </c>
      <c r="K25">
        <f t="shared" si="4"/>
        <v>3.9736060906613094E-2</v>
      </c>
      <c r="L25">
        <f t="shared" si="4"/>
        <v>0.77895443705849265</v>
      </c>
      <c r="M25">
        <f t="shared" si="4"/>
        <v>0.60291627627615474</v>
      </c>
      <c r="N25">
        <f t="shared" si="4"/>
        <v>2.3387935513977016E-2</v>
      </c>
      <c r="O25">
        <f t="shared" si="4"/>
        <v>1.6354565435337261E-2</v>
      </c>
      <c r="P25">
        <f t="shared" si="4"/>
        <v>4.2078398226483599E-2</v>
      </c>
      <c r="Q25">
        <f t="shared" si="4"/>
        <v>4.5146733467317637E-2</v>
      </c>
      <c r="R25">
        <f t="shared" si="4"/>
        <v>0.70172138854559996</v>
      </c>
      <c r="S25">
        <f t="shared" si="4"/>
        <v>0.41133413599394647</v>
      </c>
    </row>
    <row r="27" spans="1:19" x14ac:dyDescent="0.2">
      <c r="A27" t="s">
        <v>27</v>
      </c>
    </row>
    <row r="28" spans="1:19" x14ac:dyDescent="0.2">
      <c r="A28" t="s">
        <v>22</v>
      </c>
      <c r="B28">
        <f>AVERAGE(B14:B17)</f>
        <v>0.16097854389087765</v>
      </c>
      <c r="C28">
        <f t="shared" ref="C28:F28" si="5">AVERAGE(C14:C17)</f>
        <v>0.122166124998348</v>
      </c>
      <c r="D28">
        <f t="shared" si="5"/>
        <v>0.33104231680279667</v>
      </c>
      <c r="E28">
        <f t="shared" si="5"/>
        <v>0.17508377298650532</v>
      </c>
      <c r="F28">
        <f t="shared" si="5"/>
        <v>4.9563000754760402</v>
      </c>
      <c r="G28">
        <f>AVERAGE(G14:G17)</f>
        <v>3.4350619120845529</v>
      </c>
      <c r="H28">
        <f t="shared" ref="H28:S28" si="6">AVERAGE(H14:H17)</f>
        <v>0.15777926120687402</v>
      </c>
      <c r="I28">
        <f t="shared" si="6"/>
        <v>0.12370379975833834</v>
      </c>
      <c r="J28">
        <f t="shared" si="6"/>
        <v>0.35493666432956167</v>
      </c>
      <c r="K28">
        <f t="shared" si="6"/>
        <v>0.17293007282574069</v>
      </c>
      <c r="L28">
        <f t="shared" si="6"/>
        <v>5.4241859781211028</v>
      </c>
      <c r="M28">
        <f t="shared" si="6"/>
        <v>3.51645133472636</v>
      </c>
      <c r="N28">
        <f t="shared" si="6"/>
        <v>0.16499247061340003</v>
      </c>
      <c r="O28">
        <f t="shared" si="6"/>
        <v>0.11745194337993066</v>
      </c>
      <c r="P28">
        <f t="shared" si="6"/>
        <v>0.304906253269562</v>
      </c>
      <c r="Q28">
        <f t="shared" si="6"/>
        <v>0.17048093191118932</v>
      </c>
      <c r="R28">
        <f t="shared" si="6"/>
        <v>4.4434582163179996</v>
      </c>
      <c r="S28">
        <f t="shared" si="6"/>
        <v>3.2442310150713731</v>
      </c>
    </row>
    <row r="29" spans="1:19" x14ac:dyDescent="0.2">
      <c r="A29" t="s">
        <v>23</v>
      </c>
      <c r="B29">
        <f>STDEV(B13:B16)</f>
        <v>2.4789486832497515E-2</v>
      </c>
      <c r="C29">
        <f t="shared" ref="C29:S29" si="7">STDEV(C13:C16)</f>
        <v>6.8812499002574527E-3</v>
      </c>
      <c r="D29">
        <f t="shared" si="7"/>
        <v>5.3400792482359905E-2</v>
      </c>
      <c r="E29">
        <f t="shared" si="7"/>
        <v>3.2440862970888211E-2</v>
      </c>
      <c r="F29">
        <f t="shared" si="7"/>
        <v>0.40851227651780347</v>
      </c>
      <c r="G29">
        <f t="shared" si="7"/>
        <v>0.5986441474140054</v>
      </c>
      <c r="H29">
        <f t="shared" si="7"/>
        <v>1.131682933014291E-2</v>
      </c>
      <c r="I29">
        <f t="shared" si="7"/>
        <v>7.767400323692727E-3</v>
      </c>
      <c r="J29">
        <f t="shared" si="7"/>
        <v>6.1216344292731054E-2</v>
      </c>
      <c r="K29">
        <f t="shared" si="7"/>
        <v>3.5049652379755214E-2</v>
      </c>
      <c r="L29">
        <f t="shared" si="7"/>
        <v>0.9192451994524361</v>
      </c>
      <c r="M29">
        <f t="shared" si="7"/>
        <v>0.75252901602405253</v>
      </c>
      <c r="N29">
        <f t="shared" si="7"/>
        <v>4.4354962056257725E-2</v>
      </c>
      <c r="O29">
        <f t="shared" si="7"/>
        <v>1.3412606852383682E-2</v>
      </c>
      <c r="P29">
        <f t="shared" si="7"/>
        <v>4.4498396051153716E-2</v>
      </c>
      <c r="Q29">
        <f t="shared" si="7"/>
        <v>3.477692243478616E-2</v>
      </c>
      <c r="R29">
        <f t="shared" si="7"/>
        <v>0.13171691967935167</v>
      </c>
      <c r="S29">
        <f t="shared" si="7"/>
        <v>0.393378956991494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7B2D-5020-EE4C-86EB-05C520CEC92A}">
  <dimension ref="A1:G32"/>
  <sheetViews>
    <sheetView workbookViewId="0">
      <selection activeCell="G16" sqref="G16"/>
    </sheetView>
  </sheetViews>
  <sheetFormatPr baseColWidth="10" defaultRowHeight="16" x14ac:dyDescent="0.2"/>
  <sheetData>
    <row r="1" spans="1:7" x14ac:dyDescent="0.2">
      <c r="A1" t="s">
        <v>0</v>
      </c>
      <c r="B1" t="s">
        <v>13</v>
      </c>
      <c r="D1" t="s">
        <v>11</v>
      </c>
      <c r="F1" t="s">
        <v>12</v>
      </c>
    </row>
    <row r="2" spans="1:7" x14ac:dyDescent="0.2">
      <c r="B2" t="s">
        <v>14</v>
      </c>
      <c r="C2" t="s">
        <v>15</v>
      </c>
      <c r="D2" t="s">
        <v>14</v>
      </c>
      <c r="E2" t="s">
        <v>15</v>
      </c>
      <c r="F2" t="s">
        <v>14</v>
      </c>
      <c r="G2" t="s">
        <v>15</v>
      </c>
    </row>
    <row r="3" spans="1:7" x14ac:dyDescent="0.2">
      <c r="A3" t="s">
        <v>1</v>
      </c>
      <c r="B3">
        <v>0.17236271616888199</v>
      </c>
      <c r="C3">
        <v>0.111666868526927</v>
      </c>
      <c r="D3">
        <v>0.14864958620538099</v>
      </c>
      <c r="E3">
        <v>9.7969609371434202E-2</v>
      </c>
      <c r="F3">
        <v>0.19435750338140401</v>
      </c>
      <c r="G3">
        <v>0.11885925729169</v>
      </c>
    </row>
    <row r="4" spans="1:7" x14ac:dyDescent="0.2">
      <c r="A4" t="s">
        <v>2</v>
      </c>
      <c r="B4">
        <v>0.19159345514364801</v>
      </c>
      <c r="C4">
        <v>0.13028685334474899</v>
      </c>
      <c r="D4">
        <v>0.182875429220418</v>
      </c>
      <c r="E4">
        <v>0.12120227875905699</v>
      </c>
      <c r="F4">
        <v>0.20001595476439701</v>
      </c>
      <c r="G4">
        <v>0.137976531923797</v>
      </c>
    </row>
    <row r="5" spans="1:7" x14ac:dyDescent="0.2">
      <c r="A5" t="s">
        <v>3</v>
      </c>
      <c r="B5">
        <v>0.16982784767887299</v>
      </c>
      <c r="C5">
        <v>0.119461944389205</v>
      </c>
      <c r="D5">
        <v>0.16010157983513101</v>
      </c>
      <c r="E5">
        <v>0.11457918633983501</v>
      </c>
      <c r="F5">
        <v>0.17866990935500299</v>
      </c>
      <c r="G5">
        <v>0.123068485891556</v>
      </c>
    </row>
    <row r="6" spans="1:7" x14ac:dyDescent="0.2">
      <c r="A6" t="s">
        <v>4</v>
      </c>
      <c r="B6">
        <v>0.14408051550151099</v>
      </c>
      <c r="C6">
        <v>0.11393684203667601</v>
      </c>
      <c r="D6">
        <v>0.13880609766735</v>
      </c>
      <c r="E6">
        <v>0.113676162923056</v>
      </c>
      <c r="F6">
        <v>0.15124427703746099</v>
      </c>
      <c r="G6">
        <v>0.113899463270233</v>
      </c>
    </row>
    <row r="7" spans="1:7" x14ac:dyDescent="0.2">
      <c r="A7" t="s">
        <v>5</v>
      </c>
      <c r="B7">
        <v>0.169167888000301</v>
      </c>
      <c r="C7">
        <v>0.119510932955743</v>
      </c>
      <c r="D7">
        <v>0.17782245823221501</v>
      </c>
      <c r="E7">
        <v>0.122582206058637</v>
      </c>
      <c r="F7">
        <v>0.160242862448639</v>
      </c>
      <c r="G7">
        <v>0.115581984608655</v>
      </c>
    </row>
    <row r="8" spans="1:7" x14ac:dyDescent="0.2">
      <c r="A8" t="s">
        <v>6</v>
      </c>
      <c r="B8">
        <v>0.16573703958788999</v>
      </c>
      <c r="C8">
        <v>0.120701324805302</v>
      </c>
      <c r="D8">
        <v>0.165329247213158</v>
      </c>
      <c r="E8">
        <v>0.10956960713681101</v>
      </c>
      <c r="F8">
        <v>0.16606327348767499</v>
      </c>
      <c r="G8">
        <v>0.128915550446069</v>
      </c>
    </row>
    <row r="9" spans="1:7" x14ac:dyDescent="0.2">
      <c r="A9" t="s">
        <v>7</v>
      </c>
      <c r="B9">
        <v>0.158008464542535</v>
      </c>
      <c r="C9">
        <v>0.129585699518452</v>
      </c>
      <c r="D9">
        <v>0.15913541305613099</v>
      </c>
      <c r="E9">
        <v>0.132184180257854</v>
      </c>
      <c r="F9">
        <v>0.15693051379039999</v>
      </c>
      <c r="G9">
        <v>0.127041122644067</v>
      </c>
    </row>
    <row r="10" spans="1:7" x14ac:dyDescent="0.2">
      <c r="A10" t="s">
        <v>8</v>
      </c>
      <c r="B10">
        <v>0.157387768869267</v>
      </c>
      <c r="C10">
        <v>0.117225547283813</v>
      </c>
      <c r="D10">
        <v>0.14877587394215899</v>
      </c>
      <c r="E10">
        <v>0.108073374311373</v>
      </c>
      <c r="F10">
        <v>0.16444473832342599</v>
      </c>
      <c r="G10">
        <v>0.123777736091523</v>
      </c>
    </row>
    <row r="11" spans="1:7" x14ac:dyDescent="0.2">
      <c r="A11" t="s">
        <v>9</v>
      </c>
      <c r="B11">
        <v>0.15395508814067599</v>
      </c>
      <c r="C11">
        <v>0.119512149511872</v>
      </c>
      <c r="D11">
        <v>0.14392705496809</v>
      </c>
      <c r="E11">
        <v>0.124682869653059</v>
      </c>
      <c r="F11">
        <v>0.16565446017536001</v>
      </c>
      <c r="G11">
        <v>0.112052883777159</v>
      </c>
    </row>
    <row r="12" spans="1:7" x14ac:dyDescent="0.2">
      <c r="A12" t="s">
        <v>10</v>
      </c>
      <c r="B12">
        <v>0.146239379642673</v>
      </c>
      <c r="C12">
        <v>0.123404421912283</v>
      </c>
      <c r="D12">
        <v>0.139580875243981</v>
      </c>
      <c r="E12">
        <v>0.112152922258644</v>
      </c>
      <c r="F12">
        <v>0.153380384360112</v>
      </c>
      <c r="G12">
        <v>0.134061696266771</v>
      </c>
    </row>
    <row r="13" spans="1:7" x14ac:dyDescent="0.2">
      <c r="A13" t="s">
        <v>24</v>
      </c>
      <c r="B13">
        <v>0.18037171786148901</v>
      </c>
      <c r="C13">
        <v>0.122507609420916</v>
      </c>
      <c r="D13">
        <v>0.17124035216276301</v>
      </c>
      <c r="E13">
        <v>0.108694663155052</v>
      </c>
      <c r="F13">
        <v>0.18691175005111699</v>
      </c>
      <c r="G13">
        <v>0.13112177536389999</v>
      </c>
    </row>
    <row r="14" spans="1:7" x14ac:dyDescent="0.2">
      <c r="A14" t="s">
        <v>28</v>
      </c>
      <c r="B14">
        <v>0.150531981482251</v>
      </c>
      <c r="C14">
        <v>0.114267908513715</v>
      </c>
      <c r="D14">
        <v>0.14589800916582299</v>
      </c>
      <c r="E14">
        <v>0.114467047992229</v>
      </c>
      <c r="F14">
        <v>0.15545112132584299</v>
      </c>
      <c r="G14">
        <v>0.11384993884372099</v>
      </c>
    </row>
    <row r="15" spans="1:7" x14ac:dyDescent="0.2">
      <c r="A15" t="s">
        <v>29</v>
      </c>
      <c r="B15">
        <v>0.184262808686493</v>
      </c>
      <c r="C15">
        <v>0.13840085296733601</v>
      </c>
      <c r="D15">
        <v>0.163222898586632</v>
      </c>
      <c r="E15">
        <v>0.12905651417146499</v>
      </c>
      <c r="F15">
        <v>0.20789224618326099</v>
      </c>
      <c r="G15">
        <v>0.14458939155802</v>
      </c>
    </row>
    <row r="16" spans="1:7" x14ac:dyDescent="0.2">
      <c r="A16" t="s">
        <v>30</v>
      </c>
      <c r="B16">
        <v>0.168531686197648</v>
      </c>
      <c r="C16">
        <v>0.127586718100341</v>
      </c>
      <c r="D16">
        <v>0.14266411949264801</v>
      </c>
      <c r="E16">
        <v>0.11355391403654699</v>
      </c>
      <c r="F16">
        <v>0.19632966832839299</v>
      </c>
      <c r="G16">
        <v>0.135731294152549</v>
      </c>
    </row>
    <row r="21" spans="1:7" x14ac:dyDescent="0.2">
      <c r="A21" t="s">
        <v>25</v>
      </c>
    </row>
    <row r="22" spans="1:7" x14ac:dyDescent="0.2">
      <c r="A22" t="s">
        <v>22</v>
      </c>
      <c r="B22">
        <f t="shared" ref="B22:G22" si="0">AVERAGE(B3:B16)</f>
        <v>0.16514702553600977</v>
      </c>
      <c r="C22">
        <f t="shared" si="0"/>
        <v>0.12200397666338071</v>
      </c>
      <c r="D22">
        <f t="shared" si="0"/>
        <v>0.15628778535656287</v>
      </c>
      <c r="E22">
        <f t="shared" si="0"/>
        <v>0.11588889545893236</v>
      </c>
      <c r="F22">
        <f t="shared" si="0"/>
        <v>0.17411347592946366</v>
      </c>
      <c r="G22">
        <f t="shared" si="0"/>
        <v>0.12575193658069359</v>
      </c>
    </row>
    <row r="23" spans="1:7" x14ac:dyDescent="0.2">
      <c r="A23" t="s">
        <v>23</v>
      </c>
      <c r="B23">
        <f t="shared" ref="B23:G23" si="1">STDEV(B3:B16)</f>
        <v>1.4277165033508243E-2</v>
      </c>
      <c r="C23">
        <f t="shared" si="1"/>
        <v>7.356451474140875E-3</v>
      </c>
      <c r="D23">
        <f t="shared" si="1"/>
        <v>1.4391671100889954E-2</v>
      </c>
      <c r="E23">
        <f t="shared" si="1"/>
        <v>9.1618158081928532E-3</v>
      </c>
      <c r="F23">
        <f t="shared" si="1"/>
        <v>1.9451158975175215E-2</v>
      </c>
      <c r="G23">
        <f t="shared" si="1"/>
        <v>1.0172639754046014E-2</v>
      </c>
    </row>
    <row r="26" spans="1:7" x14ac:dyDescent="0.2">
      <c r="A26" t="s">
        <v>26</v>
      </c>
    </row>
    <row r="27" spans="1:7" x14ac:dyDescent="0.2">
      <c r="A27" t="s">
        <v>22</v>
      </c>
      <c r="B27">
        <f t="shared" ref="B27:G27" si="2">AVERAGE(B3:B12)</f>
        <v>0.16283601632762562</v>
      </c>
      <c r="C27">
        <f t="shared" si="2"/>
        <v>0.12052925842850219</v>
      </c>
      <c r="D27">
        <f t="shared" si="2"/>
        <v>0.15650036155840139</v>
      </c>
      <c r="E27">
        <f t="shared" si="2"/>
        <v>0.11566723970697601</v>
      </c>
      <c r="F27">
        <f t="shared" si="2"/>
        <v>0.16910038771238772</v>
      </c>
      <c r="G27">
        <f t="shared" si="2"/>
        <v>0.12352347122115201</v>
      </c>
    </row>
    <row r="28" spans="1:7" x14ac:dyDescent="0.2">
      <c r="A28" t="s">
        <v>23</v>
      </c>
      <c r="B28">
        <f t="shared" ref="B28:G28" si="3">STDEV(B3:B12)</f>
        <v>1.4040493977383477E-2</v>
      </c>
      <c r="C28">
        <f t="shared" si="3"/>
        <v>5.9782292827608337E-3</v>
      </c>
      <c r="D28">
        <f t="shared" si="3"/>
        <v>1.5372717193137184E-2</v>
      </c>
      <c r="E28">
        <f t="shared" si="3"/>
        <v>9.7644311068070914E-3</v>
      </c>
      <c r="F28">
        <f t="shared" si="3"/>
        <v>1.673507378756427E-2</v>
      </c>
      <c r="G28">
        <f t="shared" si="3"/>
        <v>8.6325173971425629E-3</v>
      </c>
    </row>
    <row r="30" spans="1:7" x14ac:dyDescent="0.2">
      <c r="A30" t="s">
        <v>27</v>
      </c>
    </row>
    <row r="31" spans="1:7" x14ac:dyDescent="0.2">
      <c r="A31" t="s">
        <v>22</v>
      </c>
      <c r="B31">
        <f>AVERAGE(B13:B16)</f>
        <v>0.17092454855697026</v>
      </c>
      <c r="C31">
        <f>AVERAGE(C13:C16)</f>
        <v>0.12569077225057701</v>
      </c>
      <c r="D31">
        <f t="shared" ref="D31:G31" si="4">AVERAGE(D13:D16)</f>
        <v>0.15575634485196649</v>
      </c>
      <c r="E31">
        <f t="shared" si="4"/>
        <v>0.11644303483882326</v>
      </c>
      <c r="F31">
        <f t="shared" si="4"/>
        <v>0.18664619647215347</v>
      </c>
      <c r="G31">
        <f t="shared" si="4"/>
        <v>0.1313230999795475</v>
      </c>
    </row>
    <row r="32" spans="1:7" x14ac:dyDescent="0.2">
      <c r="A32" t="s">
        <v>23</v>
      </c>
      <c r="B32">
        <f>STDEV(B13:B16)</f>
        <v>1.5151906077219489E-2</v>
      </c>
      <c r="C32">
        <f>STDEV(C13:C16)</f>
        <v>1.0095462743939621E-2</v>
      </c>
      <c r="D32">
        <f t="shared" ref="D32:G32" si="5">STDEV(D13:D16)</f>
        <v>1.3712488887061067E-2</v>
      </c>
      <c r="E32">
        <f t="shared" si="5"/>
        <v>8.7823434164408815E-3</v>
      </c>
      <c r="F32">
        <f t="shared" si="5"/>
        <v>2.2497166396420531E-2</v>
      </c>
      <c r="G32">
        <f t="shared" si="5"/>
        <v>1.2919991741371952E-2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92E0-4DD4-E847-ADF5-A73699836804}">
  <dimension ref="A1:I11"/>
  <sheetViews>
    <sheetView tabSelected="1" workbookViewId="0">
      <selection activeCell="C10" sqref="C10"/>
    </sheetView>
  </sheetViews>
  <sheetFormatPr baseColWidth="10" defaultRowHeight="16" x14ac:dyDescent="0.2"/>
  <cols>
    <col min="1" max="1" width="24.5" customWidth="1"/>
  </cols>
  <sheetData>
    <row r="1" spans="1:9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">
      <c r="A2" t="s">
        <v>31</v>
      </c>
      <c r="B2">
        <f>ML!J25</f>
        <v>5.149821264299629E-2</v>
      </c>
      <c r="C2">
        <f>ML!J26</f>
        <v>5.9211736082669959E-3</v>
      </c>
      <c r="D2">
        <f>ML!L25</f>
        <v>0.160295666172656</v>
      </c>
      <c r="E2">
        <f>ML!L26</f>
        <v>2.9168801267201724E-2</v>
      </c>
      <c r="F2">
        <f>ML!N25</f>
        <v>1.6345540406904369</v>
      </c>
      <c r="G2">
        <f>ML!N26</f>
        <v>0.2194438048130597</v>
      </c>
      <c r="H2">
        <f>ML!P25</f>
        <v>0.94559035382247281</v>
      </c>
      <c r="I2">
        <f>ML!P26</f>
        <v>1.3427759115828062E-2</v>
      </c>
    </row>
    <row r="3" spans="1:9" x14ac:dyDescent="0.2">
      <c r="A3" t="s">
        <v>32</v>
      </c>
      <c r="B3">
        <f>ML!R25</f>
        <v>8.5569449887853977E-2</v>
      </c>
      <c r="C3">
        <f>ML!R26</f>
        <v>8.3831318001390959E-3</v>
      </c>
      <c r="D3">
        <f>ML!T25</f>
        <v>0.22630123424397053</v>
      </c>
      <c r="E3">
        <f>ML!T26</f>
        <v>3.8896773523433632E-2</v>
      </c>
      <c r="F3">
        <f>ML!V25</f>
        <v>1.8280968629687362</v>
      </c>
      <c r="G3">
        <f>ML!V26</f>
        <v>0.34329013398806968</v>
      </c>
      <c r="H3">
        <f>ML!X25</f>
        <v>0.88513101112272918</v>
      </c>
      <c r="I3">
        <f>ML!X26</f>
        <v>6.1500057700707232E-2</v>
      </c>
    </row>
    <row r="4" spans="1:9" x14ac:dyDescent="0.2">
      <c r="A4" s="3" t="s">
        <v>33</v>
      </c>
      <c r="B4">
        <f>ML!J29</f>
        <v>6.0546587413095175E-2</v>
      </c>
      <c r="C4">
        <f>ML!J30</f>
        <v>1.9555215375173206E-2</v>
      </c>
      <c r="D4">
        <f>ML!L29</f>
        <v>0.16200828186906849</v>
      </c>
      <c r="E4">
        <f>ML!L30</f>
        <v>3.2604829195282355E-2</v>
      </c>
      <c r="F4">
        <f>ML!N29</f>
        <v>1.5981364494228225</v>
      </c>
      <c r="G4">
        <f>ML!N30</f>
        <v>0.1726270129499729</v>
      </c>
      <c r="H4">
        <f>ML!P29</f>
        <v>0.91962020343020323</v>
      </c>
      <c r="I4">
        <f>ML!P30</f>
        <v>4.131787772355032E-2</v>
      </c>
    </row>
    <row r="5" spans="1:9" x14ac:dyDescent="0.2">
      <c r="A5" t="s">
        <v>34</v>
      </c>
      <c r="B5">
        <f>ML!R29</f>
        <v>8.033771451481117E-2</v>
      </c>
      <c r="C5">
        <f>ML!R30</f>
        <v>1.6408892902840904E-2</v>
      </c>
      <c r="D5">
        <f>ML!T29</f>
        <v>0.22120380945083348</v>
      </c>
      <c r="E5">
        <f>ML!T30</f>
        <v>1.2695266651450212E-2</v>
      </c>
      <c r="F5">
        <f>ML!V29</f>
        <v>1.8040851584547353</v>
      </c>
      <c r="G5">
        <f>ML!V30</f>
        <v>0.12365418949964857</v>
      </c>
      <c r="H5">
        <f>ML!X29</f>
        <v>0.86814989404779175</v>
      </c>
      <c r="I5">
        <f>ML!X30</f>
        <v>3.8550394026093518E-2</v>
      </c>
    </row>
    <row r="6" spans="1:9" x14ac:dyDescent="0.2">
      <c r="A6" t="s">
        <v>35</v>
      </c>
      <c r="B6">
        <f>GenML!J20</f>
        <v>7.1592668104380683E-2</v>
      </c>
      <c r="C6">
        <f>GenML!J21</f>
        <v>1.9256349740446498E-2</v>
      </c>
      <c r="D6">
        <f>GenML!L20</f>
        <v>0.17212912124342153</v>
      </c>
      <c r="E6">
        <f>GenML!L21</f>
        <v>3.1287524594816811E-2</v>
      </c>
      <c r="F6">
        <f>GenML!N20</f>
        <v>1.700630647902909</v>
      </c>
      <c r="G6">
        <f>GenML!N21</f>
        <v>0.19031745053313739</v>
      </c>
      <c r="H6">
        <f>GenML!P20</f>
        <v>0.90914271405745561</v>
      </c>
      <c r="I6">
        <f>GenML!P21</f>
        <v>3.140989757326558E-2</v>
      </c>
    </row>
    <row r="7" spans="1:9" x14ac:dyDescent="0.2">
      <c r="A7" t="s">
        <v>36</v>
      </c>
      <c r="B7">
        <f>GenML!R20</f>
        <v>8.355754765956902E-2</v>
      </c>
      <c r="C7">
        <f>GenML!R21</f>
        <v>1.5689498373182727E-2</v>
      </c>
      <c r="D7">
        <f>GenML!T20</f>
        <v>0.22622904646513545</v>
      </c>
      <c r="E7">
        <f>GenML!T21</f>
        <v>3.2171120459677467E-2</v>
      </c>
      <c r="F7">
        <f>GenML!V20</f>
        <v>1.8329124187430317</v>
      </c>
      <c r="G7">
        <f>GenML!V21</f>
        <v>0.25813292547371702</v>
      </c>
      <c r="H7">
        <f>GenML!X20</f>
        <v>0.78838658959762531</v>
      </c>
      <c r="I7">
        <f>GenML!X21</f>
        <v>9.4755389806642568E-2</v>
      </c>
    </row>
    <row r="8" spans="1:9" x14ac:dyDescent="0.2">
      <c r="A8" t="s">
        <v>37</v>
      </c>
      <c r="B8">
        <f>EKF!H19</f>
        <v>0.15911378100454485</v>
      </c>
      <c r="C8">
        <f>EKF!H20</f>
        <v>2.9827628784214077E-2</v>
      </c>
      <c r="D8">
        <f>EKF!J19</f>
        <v>0.37341101558128997</v>
      </c>
      <c r="E8">
        <f>EKF!J20</f>
        <v>8.7888470875540789E-2</v>
      </c>
      <c r="F8">
        <f>EKF!L19</f>
        <v>5.0683916381611436</v>
      </c>
      <c r="G8">
        <f>EKF!L20</f>
        <v>0.78431375091539846</v>
      </c>
    </row>
    <row r="9" spans="1:9" x14ac:dyDescent="0.2">
      <c r="A9" t="s">
        <v>38</v>
      </c>
      <c r="B9">
        <f>EKF!N19</f>
        <v>0.14158138838679049</v>
      </c>
      <c r="C9">
        <f>EKF!N20</f>
        <v>2.9449488400524946E-2</v>
      </c>
      <c r="D9">
        <f>EKF!P19</f>
        <v>0.30083155097179554</v>
      </c>
      <c r="E9">
        <f>EKF!P20</f>
        <v>4.1208917815356953E-2</v>
      </c>
      <c r="F9">
        <f>EKF!R19</f>
        <v>4.3551800026090666</v>
      </c>
      <c r="G9">
        <f>EKF!R20</f>
        <v>0.59525619537780816</v>
      </c>
    </row>
    <row r="10" spans="1:9" x14ac:dyDescent="0.2">
      <c r="A10" t="s">
        <v>39</v>
      </c>
      <c r="B10">
        <f>TBE!D22</f>
        <v>0.15628778535656287</v>
      </c>
      <c r="C10">
        <f>TBE!D23</f>
        <v>1.4391671100889954E-2</v>
      </c>
    </row>
    <row r="11" spans="1:9" x14ac:dyDescent="0.2">
      <c r="A11" t="s">
        <v>40</v>
      </c>
      <c r="B11">
        <f>TBE!F22</f>
        <v>0.17411347592946366</v>
      </c>
      <c r="C11">
        <f>TBE!F23</f>
        <v>1.9451158975175215E-2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</vt:lpstr>
      <vt:lpstr>GenML</vt:lpstr>
      <vt:lpstr>EKF</vt:lpstr>
      <vt:lpstr>TBE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2023-02-26T03:16:55Z</dcterms:created>
  <dcterms:modified xsi:type="dcterms:W3CDTF">2023-05-11T19:42:46Z</dcterms:modified>
</cp:coreProperties>
</file>