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vi\Documents\Trabalho\case_ifood\data\"/>
    </mc:Choice>
  </mc:AlternateContent>
  <xr:revisionPtr revIDLastSave="0" documentId="13_ncr:1_{1FD128A6-056E-4DA1-9056-5F06AEDCA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<sst xmlns="http://schemas.openxmlformats.org/spreadsheetml/2006/main" count="8" uniqueCount="8">
  <si>
    <t>total_cost</t>
  </si>
  <si>
    <t>total_revenue</t>
  </si>
  <si>
    <t>Qty of Customers</t>
  </si>
  <si>
    <t>Profit / Loss</t>
  </si>
  <si>
    <t>% success</t>
  </si>
  <si>
    <t>Probability of Success</t>
  </si>
  <si>
    <t>Marginal Gain</t>
  </si>
  <si>
    <t>Avg Revenue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</si>
</sst>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9" fontId="0" fillId="0" borderId="1" xfId="1" applyFont="1" applyBorder="1"/>
    <xf numFmtId="0" fontId="0" fillId="0" borderId="1" xfId="0" applyBorder="1"/>
    <xf numFmtId="9" fontId="0" fillId="0" borderId="1" xfId="1" applyNumberFormat="1" applyFont="1" applyBorder="1"/>
    <xf numFmtId="1" fontId="0" fillId="0" borderId="1" xfId="0" applyNumberFormat="1" applyBorder="1"/>
    <xf numFmtId="9" fontId="0" fillId="2" borderId="1" xfId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9" fontId="0" fillId="2" borderId="1" xfId="1" applyNumberFormat="1" applyFont="1" applyFill="1" applyBorder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Probability of Success vs. Profit / Loss and Quantity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Qty of Customers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2240</c:v>
                </c:pt>
                <c:pt idx="1">
                  <c:v>494</c:v>
                </c:pt>
                <c:pt idx="2">
                  <c:v>413</c:v>
                </c:pt>
                <c:pt idx="3">
                  <c:v>378</c:v>
                </c:pt>
                <c:pt idx="4">
                  <c:v>350</c:v>
                </c:pt>
                <c:pt idx="5">
                  <c:v>323</c:v>
                </c:pt>
                <c:pt idx="6">
                  <c:v>299</c:v>
                </c:pt>
                <c:pt idx="7">
                  <c:v>288</c:v>
                </c:pt>
                <c:pt idx="8">
                  <c:v>270</c:v>
                </c:pt>
                <c:pt idx="9">
                  <c:v>259</c:v>
                </c:pt>
                <c:pt idx="10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2-4C4C-AF8F-717B278D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71160"/>
        <c:axId val="593163616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Profit /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017901381253304E-2"/>
                  <c:y val="-3.9422734101862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D1-45B8-AA53-A7019529884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D1-45B8-AA53-A7019529884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D1-45B8-AA53-A7019529884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D1-45B8-AA53-A70195298848}"/>
                </c:ext>
              </c:extLst>
            </c:dLbl>
            <c:dLbl>
              <c:idx val="5"/>
              <c:layout>
                <c:manualLayout>
                  <c:x val="-7.1947491317182598E-17"/>
                  <c:y val="-3.6606824523157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D1-45B8-AA53-A70195298848}"/>
                </c:ext>
              </c:extLst>
            </c:dLbl>
            <c:dLbl>
              <c:idx val="6"/>
              <c:layout>
                <c:manualLayout>
                  <c:x val="5.8866809286060766E-3"/>
                  <c:y val="-2.8159095787044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D1-45B8-AA53-A7019529884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D1-45B8-AA53-A7019529884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D1-45B8-AA53-A7019529884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D1-45B8-AA53-A7019529884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D1-45B8-AA53-A701952988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Sheet1!$E$2:$E$12</c:f>
              <c:numCache>
                <c:formatCode>0</c:formatCode>
                <c:ptCount val="11"/>
                <c:pt idx="0">
                  <c:v>-439217.0625</c:v>
                </c:pt>
                <c:pt idx="1">
                  <c:v>601000.5625</c:v>
                </c:pt>
                <c:pt idx="2">
                  <c:v>643089.75</c:v>
                </c:pt>
                <c:pt idx="3">
                  <c:v>659463.125</c:v>
                </c:pt>
                <c:pt idx="4">
                  <c:v>670704.625</c:v>
                </c:pt>
                <c:pt idx="5">
                  <c:v>680120.75</c:v>
                </c:pt>
                <c:pt idx="6">
                  <c:v>687369.9375</c:v>
                </c:pt>
                <c:pt idx="7">
                  <c:v>690094.3125</c:v>
                </c:pt>
                <c:pt idx="8">
                  <c:v>693492.4375</c:v>
                </c:pt>
                <c:pt idx="9">
                  <c:v>695045.875</c:v>
                </c:pt>
                <c:pt idx="10">
                  <c:v>695427.125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2-4C4C-AF8F-717B278D5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5384"/>
        <c:axId val="423408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%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7.3333506579715213E-2</c:v>
                      </c:pt>
                      <c:pt idx="1">
                        <c:v>0.32981124345449681</c:v>
                      </c:pt>
                      <c:pt idx="2">
                        <c:v>0.39163363085347136</c:v>
                      </c:pt>
                      <c:pt idx="3">
                        <c:v>0.42567382748709909</c:v>
                      </c:pt>
                      <c:pt idx="4">
                        <c:v>0.45684439516547359</c:v>
                      </c:pt>
                      <c:pt idx="5">
                        <c:v>0.49121949834858836</c:v>
                      </c:pt>
                      <c:pt idx="6">
                        <c:v>0.52630648366741717</c:v>
                      </c:pt>
                      <c:pt idx="7">
                        <c:v>0.54396528817931489</c:v>
                      </c:pt>
                      <c:pt idx="8">
                        <c:v>0.57525245266144864</c:v>
                      </c:pt>
                      <c:pt idx="9">
                        <c:v>0.59614647911216534</c:v>
                      </c:pt>
                      <c:pt idx="10">
                        <c:v>0.60600981607282745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A2-4C4C-AF8F-717B278D5337}"/>
                  </c:ext>
                </c:extLst>
              </c15:ser>
            </c15:filteredLineSeries>
          </c:ext>
        </c:extLst>
      </c:lineChart>
      <c:catAx>
        <c:axId val="59317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Probability</a:t>
                </a:r>
                <a:r>
                  <a:rPr lang="pt-BR" baseline="0"/>
                  <a:t> of Success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163616"/>
        <c:crosses val="autoZero"/>
        <c:auto val="1"/>
        <c:lblAlgn val="ctr"/>
        <c:lblOffset val="100"/>
        <c:noMultiLvlLbl val="0"/>
      </c:catAx>
      <c:valAx>
        <c:axId val="593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171160"/>
        <c:crosses val="autoZero"/>
        <c:crossBetween val="between"/>
      </c:valAx>
      <c:valAx>
        <c:axId val="423408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05384"/>
        <c:crosses val="max"/>
        <c:crossBetween val="between"/>
      </c:valAx>
      <c:catAx>
        <c:axId val="42340538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4234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323686422037203E-2"/>
          <c:y val="3.1677465802735782E-2"/>
          <c:w val="0.95535262715592562"/>
          <c:h val="0.7665273266327670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success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Sheet1!$F$2:$F$13</c:f>
              <c:numCache>
                <c:formatCode>0%</c:formatCode>
                <c:ptCount val="12"/>
                <c:pt idx="0">
                  <c:v>7.3333506579715213E-2</c:v>
                </c:pt>
                <c:pt idx="1">
                  <c:v>0.32981124345449681</c:v>
                </c:pt>
                <c:pt idx="2">
                  <c:v>0.39163363085347136</c:v>
                </c:pt>
                <c:pt idx="3">
                  <c:v>0.42567382748709909</c:v>
                </c:pt>
                <c:pt idx="4">
                  <c:v>0.45684439516547359</c:v>
                </c:pt>
                <c:pt idx="5">
                  <c:v>0.49121949834858836</c:v>
                </c:pt>
                <c:pt idx="6">
                  <c:v>0.52630648366741717</c:v>
                </c:pt>
                <c:pt idx="7">
                  <c:v>0.54396528817931489</c:v>
                </c:pt>
                <c:pt idx="8">
                  <c:v>0.57525245266144864</c:v>
                </c:pt>
                <c:pt idx="9">
                  <c:v>0.59614647911216534</c:v>
                </c:pt>
                <c:pt idx="10">
                  <c:v>0.60600981607282745</c:v>
                </c:pt>
                <c:pt idx="11">
                  <c:v>0.62225749980811351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6-4693-AEC7-3FB6CC63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20464"/>
        <c:axId val="442930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Probability of Success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B6-4693-AEC7-3FB6CC63911D}"/>
                  </c:ext>
                </c:extLst>
              </c15:ser>
            </c15:filteredLineSeries>
          </c:ext>
        </c:extLst>
      </c:lineChart>
      <c:catAx>
        <c:axId val="4429204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930304"/>
        <c:crosses val="autoZero"/>
        <c:auto val="1"/>
        <c:lblAlgn val="ctr"/>
        <c:lblOffset val="100"/>
        <c:noMultiLvlLbl val="0"/>
      </c:catAx>
      <c:valAx>
        <c:axId val="4429303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2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29768627853922"/>
          <c:y val="0.92088683299036878"/>
          <c:w val="0.14823559506340736"/>
          <c:h val="4.859645244128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2</xdr:row>
      <xdr:rowOff>52387</xdr:rowOff>
    </xdr:from>
    <xdr:to>
      <xdr:col>19</xdr:col>
      <xdr:colOff>352425</xdr:colOff>
      <xdr:row>25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11074-FF8C-2482-49FA-AA6D4D02F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14</xdr:row>
      <xdr:rowOff>38100</xdr:rowOff>
    </xdr:from>
    <xdr:to>
      <xdr:col>18</xdr:col>
      <xdr:colOff>333375</xdr:colOff>
      <xdr:row>14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AA97787-FB78-15C3-CB2C-3541EFAC8591}"/>
            </a:ext>
          </a:extLst>
        </xdr:cNvPr>
        <xdr:cNvCxnSpPr/>
      </xdr:nvCxnSpPr>
      <xdr:spPr>
        <a:xfrm>
          <a:off x="8905875" y="2705100"/>
          <a:ext cx="5591175" cy="95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14</xdr:row>
      <xdr:rowOff>66674</xdr:rowOff>
    </xdr:from>
    <xdr:to>
      <xdr:col>18</xdr:col>
      <xdr:colOff>266700</xdr:colOff>
      <xdr:row>15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827F11-A3D8-D09B-F6C0-434AA8735E84}"/>
            </a:ext>
          </a:extLst>
        </xdr:cNvPr>
        <xdr:cNvSpPr txBox="1"/>
      </xdr:nvSpPr>
      <xdr:spPr>
        <a:xfrm>
          <a:off x="13230225" y="2733674"/>
          <a:ext cx="1200150" cy="2476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zero profit line</a:t>
          </a:r>
        </a:p>
      </xdr:txBody>
    </xdr:sp>
    <xdr:clientData/>
  </xdr:twoCellAnchor>
  <xdr:twoCellAnchor>
    <xdr:from>
      <xdr:col>9</xdr:col>
      <xdr:colOff>361949</xdr:colOff>
      <xdr:row>3</xdr:row>
      <xdr:rowOff>0</xdr:rowOff>
    </xdr:from>
    <xdr:to>
      <xdr:col>19</xdr:col>
      <xdr:colOff>419100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3A149-0041-7D1F-6DA3-4B61BFD9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8" sqref="I8"/>
    </sheetView>
  </sheetViews>
  <sheetFormatPr defaultRowHeight="15" x14ac:dyDescent="0.25"/>
  <cols>
    <col min="1" max="1" width="20.42578125" bestFit="1" customWidth="1"/>
    <col min="2" max="2" width="9.7109375" bestFit="1" customWidth="1"/>
    <col min="3" max="3" width="13.7109375" bestFit="1" customWidth="1"/>
    <col min="4" max="4" width="14.28515625" bestFit="1" customWidth="1"/>
    <col min="5" max="5" width="12.7109375" bestFit="1" customWidth="1"/>
    <col min="6" max="6" width="11" bestFit="1" customWidth="1"/>
    <col min="7" max="7" width="25.5703125" bestFit="1" customWidth="1"/>
    <col min="8" max="8" width="13.5703125" bestFit="1" customWidth="1"/>
    <col min="9" max="9" width="13.28515625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7</v>
      </c>
      <c r="H1" s="2" t="s">
        <v>6</v>
      </c>
    </row>
    <row r="2" spans="1:9" x14ac:dyDescent="0.25">
      <c r="A2" s="3">
        <v>0</v>
      </c>
      <c r="B2" s="4">
        <v>1344000</v>
      </c>
      <c r="C2" s="4">
        <v>904782.9375</v>
      </c>
      <c r="D2" s="4">
        <v>2240</v>
      </c>
      <c r="E2" s="6">
        <v>-439217.0625</v>
      </c>
      <c r="F2" s="5">
        <f>C2/(D2*5508)</f>
        <v>7.3333506579715213E-2</v>
      </c>
      <c r="G2" s="4">
        <f>E2/D2</f>
        <v>-196.07904575892857</v>
      </c>
      <c r="H2" s="4"/>
      <c r="I2">
        <f>2240-D8</f>
        <v>1941</v>
      </c>
    </row>
    <row r="3" spans="1:9" x14ac:dyDescent="0.25">
      <c r="A3" s="3">
        <v>0.01</v>
      </c>
      <c r="B3" s="4">
        <v>296400</v>
      </c>
      <c r="C3" s="4">
        <v>897400.5625</v>
      </c>
      <c r="D3" s="4">
        <v>494</v>
      </c>
      <c r="E3" s="6">
        <v>601000.5625</v>
      </c>
      <c r="F3" s="5">
        <f t="shared" ref="F3:F66" si="0">C3/(D3*5508)</f>
        <v>0.32981124345449681</v>
      </c>
      <c r="G3" s="4">
        <f t="shared" ref="G3:G66" si="1">E3/D3</f>
        <v>1216.6003289473683</v>
      </c>
      <c r="H3" s="4"/>
    </row>
    <row r="4" spans="1:9" x14ac:dyDescent="0.25">
      <c r="A4" s="3">
        <v>0.02</v>
      </c>
      <c r="B4" s="4">
        <v>247800</v>
      </c>
      <c r="C4" s="4">
        <v>890889.75</v>
      </c>
      <c r="D4" s="4">
        <v>413</v>
      </c>
      <c r="E4" s="6">
        <v>643089.75</v>
      </c>
      <c r="F4" s="5">
        <f t="shared" si="0"/>
        <v>0.39163363085347136</v>
      </c>
      <c r="G4" s="4">
        <f t="shared" si="1"/>
        <v>1557.1180387409202</v>
      </c>
      <c r="H4" s="3">
        <f>G4/G3-1</f>
        <v>0.27989283061280767</v>
      </c>
    </row>
    <row r="5" spans="1:9" x14ac:dyDescent="0.25">
      <c r="A5" s="3">
        <v>0.03</v>
      </c>
      <c r="B5" s="4">
        <v>226800</v>
      </c>
      <c r="C5" s="4">
        <v>886263.125</v>
      </c>
      <c r="D5" s="4">
        <v>378</v>
      </c>
      <c r="E5" s="6">
        <v>659463.125</v>
      </c>
      <c r="F5" s="5">
        <f t="shared" si="0"/>
        <v>0.42567382748709909</v>
      </c>
      <c r="G5" s="4">
        <f t="shared" si="1"/>
        <v>1744.6114417989418</v>
      </c>
      <c r="H5" s="3">
        <f t="shared" ref="H5:H68" si="2">G5/G4-1</f>
        <v>0.12041052662239271</v>
      </c>
    </row>
    <row r="6" spans="1:9" x14ac:dyDescent="0.25">
      <c r="A6" s="3">
        <v>0.04</v>
      </c>
      <c r="B6" s="4">
        <v>210000</v>
      </c>
      <c r="C6" s="4">
        <v>880704.625</v>
      </c>
      <c r="D6" s="4">
        <v>350</v>
      </c>
      <c r="E6" s="6">
        <v>670704.625</v>
      </c>
      <c r="F6" s="5">
        <f t="shared" si="0"/>
        <v>0.45684439516547359</v>
      </c>
      <c r="G6" s="4">
        <f t="shared" si="1"/>
        <v>1916.2989285714286</v>
      </c>
      <c r="H6" s="3">
        <f t="shared" si="2"/>
        <v>9.8410157505016027E-2</v>
      </c>
    </row>
    <row r="7" spans="1:9" x14ac:dyDescent="0.25">
      <c r="A7" s="3">
        <v>0.05</v>
      </c>
      <c r="B7" s="4">
        <v>193800</v>
      </c>
      <c r="C7" s="4">
        <v>873920.75</v>
      </c>
      <c r="D7" s="4">
        <v>323</v>
      </c>
      <c r="E7" s="6">
        <v>680120.75</v>
      </c>
      <c r="F7" s="5">
        <f t="shared" si="0"/>
        <v>0.49121949834858836</v>
      </c>
      <c r="G7" s="4">
        <f t="shared" si="1"/>
        <v>2105.6369969040247</v>
      </c>
      <c r="H7" s="3">
        <f t="shared" si="2"/>
        <v>9.8804036003790285E-2</v>
      </c>
    </row>
    <row r="8" spans="1:9" x14ac:dyDescent="0.25">
      <c r="A8" s="7">
        <v>0.06</v>
      </c>
      <c r="B8" s="8">
        <v>179400</v>
      </c>
      <c r="C8" s="8">
        <v>866769.9375</v>
      </c>
      <c r="D8" s="8">
        <v>299</v>
      </c>
      <c r="E8" s="9">
        <v>687369.9375</v>
      </c>
      <c r="F8" s="10">
        <f t="shared" si="0"/>
        <v>0.52630648366741717</v>
      </c>
      <c r="G8" s="8">
        <f t="shared" si="1"/>
        <v>2298.8961120401336</v>
      </c>
      <c r="H8" s="7">
        <f t="shared" si="2"/>
        <v>9.1781781674744156E-2</v>
      </c>
      <c r="I8" s="11"/>
    </row>
    <row r="9" spans="1:9" x14ac:dyDescent="0.25">
      <c r="A9" s="3">
        <v>7.0000000000000007E-2</v>
      </c>
      <c r="B9" s="4">
        <v>172800</v>
      </c>
      <c r="C9" s="4">
        <v>862894.3125</v>
      </c>
      <c r="D9" s="4">
        <v>288</v>
      </c>
      <c r="E9" s="6">
        <v>690094.3125</v>
      </c>
      <c r="F9" s="5">
        <f t="shared" si="0"/>
        <v>0.54396528817931489</v>
      </c>
      <c r="G9" s="4">
        <f t="shared" si="1"/>
        <v>2396.1608072916665</v>
      </c>
      <c r="H9" s="3">
        <f t="shared" si="2"/>
        <v>4.2309304340515164E-2</v>
      </c>
    </row>
    <row r="10" spans="1:9" x14ac:dyDescent="0.25">
      <c r="A10" s="3">
        <v>0.08</v>
      </c>
      <c r="B10" s="4">
        <v>162000</v>
      </c>
      <c r="C10" s="4">
        <v>855492.4375</v>
      </c>
      <c r="D10" s="4">
        <v>270</v>
      </c>
      <c r="E10" s="6">
        <v>693492.4375</v>
      </c>
      <c r="F10" s="5">
        <f t="shared" si="0"/>
        <v>0.57525245266144864</v>
      </c>
      <c r="G10" s="4">
        <f t="shared" si="1"/>
        <v>2568.4905092592594</v>
      </c>
      <c r="H10" s="3">
        <f t="shared" si="2"/>
        <v>7.1919088837102629E-2</v>
      </c>
    </row>
    <row r="11" spans="1:9" x14ac:dyDescent="0.25">
      <c r="A11" s="3">
        <v>0.09</v>
      </c>
      <c r="B11" s="4">
        <v>155400</v>
      </c>
      <c r="C11" s="4">
        <v>850445.875</v>
      </c>
      <c r="D11" s="4">
        <v>259</v>
      </c>
      <c r="E11" s="6">
        <v>695045.875</v>
      </c>
      <c r="F11" s="5">
        <f t="shared" si="0"/>
        <v>0.59614647911216534</v>
      </c>
      <c r="G11" s="4">
        <f t="shared" si="1"/>
        <v>2683.5748069498068</v>
      </c>
      <c r="H11" s="3">
        <f t="shared" si="2"/>
        <v>4.48061993126605E-2</v>
      </c>
    </row>
    <row r="12" spans="1:9" x14ac:dyDescent="0.25">
      <c r="A12" s="3">
        <v>0.1</v>
      </c>
      <c r="B12" s="4">
        <v>152400</v>
      </c>
      <c r="C12" s="4">
        <v>847827.125</v>
      </c>
      <c r="D12" s="4">
        <v>254</v>
      </c>
      <c r="E12" s="6">
        <v>695427.125</v>
      </c>
      <c r="F12" s="5">
        <f t="shared" si="0"/>
        <v>0.60600981607282745</v>
      </c>
      <c r="G12" s="4">
        <f t="shared" si="1"/>
        <v>2737.902066929134</v>
      </c>
      <c r="H12" s="3">
        <f t="shared" si="2"/>
        <v>2.0244362049693043E-2</v>
      </c>
    </row>
    <row r="13" spans="1:9" x14ac:dyDescent="0.25">
      <c r="A13" s="3">
        <v>0.11</v>
      </c>
      <c r="B13" s="4">
        <v>147600</v>
      </c>
      <c r="C13" s="4">
        <v>843139</v>
      </c>
      <c r="D13" s="4">
        <v>246</v>
      </c>
      <c r="E13" s="6">
        <v>695539</v>
      </c>
      <c r="F13" s="5">
        <f t="shared" si="0"/>
        <v>0.62225749980811351</v>
      </c>
      <c r="G13" s="4">
        <f t="shared" si="1"/>
        <v>2827.3943089430895</v>
      </c>
      <c r="H13" s="3">
        <f t="shared" si="2"/>
        <v>3.2686429180548204E-2</v>
      </c>
    </row>
    <row r="14" spans="1:9" x14ac:dyDescent="0.25">
      <c r="A14" s="3">
        <v>0.12</v>
      </c>
      <c r="B14" s="4">
        <v>143400</v>
      </c>
      <c r="C14" s="4">
        <v>838670.4375</v>
      </c>
      <c r="D14" s="4">
        <v>239</v>
      </c>
      <c r="E14" s="6">
        <v>695270.4375</v>
      </c>
      <c r="F14" s="5">
        <f t="shared" si="0"/>
        <v>0.63708811337180149</v>
      </c>
      <c r="G14" s="4">
        <f t="shared" si="1"/>
        <v>2909.0813284518827</v>
      </c>
      <c r="H14" s="3">
        <f t="shared" si="2"/>
        <v>2.8891272522695521E-2</v>
      </c>
    </row>
    <row r="15" spans="1:9" x14ac:dyDescent="0.25">
      <c r="A15" s="3">
        <v>0.13</v>
      </c>
      <c r="B15" s="4">
        <v>138600</v>
      </c>
      <c r="C15" s="4">
        <v>833175.0625</v>
      </c>
      <c r="D15" s="4">
        <v>231</v>
      </c>
      <c r="E15" s="6">
        <v>694575.0625</v>
      </c>
      <c r="F15" s="5">
        <f t="shared" si="0"/>
        <v>0.65483268924853888</v>
      </c>
      <c r="G15" s="4">
        <f t="shared" si="1"/>
        <v>3006.8184523809523</v>
      </c>
      <c r="H15" s="3">
        <f t="shared" si="2"/>
        <v>3.3597246997931762E-2</v>
      </c>
    </row>
    <row r="16" spans="1:9" x14ac:dyDescent="0.25">
      <c r="A16" s="3">
        <v>0.14000000000000001</v>
      </c>
      <c r="B16" s="4">
        <v>135000</v>
      </c>
      <c r="C16" s="4">
        <v>828654.875</v>
      </c>
      <c r="D16" s="4">
        <v>225</v>
      </c>
      <c r="E16" s="6">
        <v>693654.875</v>
      </c>
      <c r="F16" s="5">
        <f t="shared" si="0"/>
        <v>0.66864752279512629</v>
      </c>
      <c r="G16" s="4">
        <f t="shared" si="1"/>
        <v>3082.9105555555557</v>
      </c>
      <c r="H16" s="3">
        <f t="shared" si="2"/>
        <v>2.5306517297161601E-2</v>
      </c>
    </row>
    <row r="17" spans="1:8" x14ac:dyDescent="0.25">
      <c r="A17" s="3">
        <v>0.15</v>
      </c>
      <c r="B17" s="4">
        <v>130800</v>
      </c>
      <c r="C17" s="4">
        <v>822998.25</v>
      </c>
      <c r="D17" s="4">
        <v>218</v>
      </c>
      <c r="E17" s="6">
        <v>692198.25</v>
      </c>
      <c r="F17" s="5">
        <f t="shared" si="0"/>
        <v>0.68540692270792114</v>
      </c>
      <c r="G17" s="4">
        <f t="shared" si="1"/>
        <v>3175.2213302752293</v>
      </c>
      <c r="H17" s="3">
        <f t="shared" si="2"/>
        <v>2.9942735300356071E-2</v>
      </c>
    </row>
    <row r="18" spans="1:8" x14ac:dyDescent="0.25">
      <c r="A18" s="3">
        <v>0.16</v>
      </c>
      <c r="B18" s="4">
        <v>129600</v>
      </c>
      <c r="C18" s="4">
        <v>821302.5</v>
      </c>
      <c r="D18" s="4">
        <v>216</v>
      </c>
      <c r="E18" s="6">
        <v>691702.5</v>
      </c>
      <c r="F18" s="5">
        <f t="shared" si="0"/>
        <v>0.69032795731461305</v>
      </c>
      <c r="G18" s="4">
        <f t="shared" si="1"/>
        <v>3202.3263888888887</v>
      </c>
      <c r="H18" s="3">
        <f t="shared" si="2"/>
        <v>8.5364312576314827E-3</v>
      </c>
    </row>
    <row r="19" spans="1:8" x14ac:dyDescent="0.25">
      <c r="A19" s="3">
        <v>0.17</v>
      </c>
      <c r="B19" s="4">
        <v>127200</v>
      </c>
      <c r="C19" s="4">
        <v>817648.875</v>
      </c>
      <c r="D19" s="4">
        <v>212</v>
      </c>
      <c r="E19" s="6">
        <v>690448.875</v>
      </c>
      <c r="F19" s="5">
        <f t="shared" si="0"/>
        <v>0.7002240951412011</v>
      </c>
      <c r="G19" s="4">
        <f t="shared" si="1"/>
        <v>3256.8343160377358</v>
      </c>
      <c r="H19" s="3">
        <f t="shared" si="2"/>
        <v>1.7021352769652998E-2</v>
      </c>
    </row>
    <row r="20" spans="1:8" x14ac:dyDescent="0.25">
      <c r="A20" s="3">
        <v>0.18</v>
      </c>
      <c r="B20" s="4">
        <v>125400</v>
      </c>
      <c r="C20" s="4">
        <v>814737.5</v>
      </c>
      <c r="D20" s="4">
        <v>209</v>
      </c>
      <c r="E20" s="6">
        <v>689337.5</v>
      </c>
      <c r="F20" s="5">
        <f t="shared" si="0"/>
        <v>0.70774610570792207</v>
      </c>
      <c r="G20" s="4">
        <f t="shared" si="1"/>
        <v>3298.2655502392345</v>
      </c>
      <c r="H20" s="3">
        <f t="shared" si="2"/>
        <v>1.2721320822946858E-2</v>
      </c>
    </row>
    <row r="21" spans="1:8" x14ac:dyDescent="0.25">
      <c r="A21" s="3">
        <v>0.19</v>
      </c>
      <c r="B21" s="4">
        <v>124200</v>
      </c>
      <c r="C21" s="4">
        <v>812698.5625</v>
      </c>
      <c r="D21" s="4">
        <v>207</v>
      </c>
      <c r="E21" s="6">
        <v>688498.5625</v>
      </c>
      <c r="F21" s="5">
        <f t="shared" si="0"/>
        <v>0.71279593538077246</v>
      </c>
      <c r="G21" s="4">
        <f t="shared" si="1"/>
        <v>3326.0800120772947</v>
      </c>
      <c r="H21" s="3">
        <f t="shared" si="2"/>
        <v>8.4330571369679586E-3</v>
      </c>
    </row>
    <row r="22" spans="1:8" x14ac:dyDescent="0.25">
      <c r="A22" s="3">
        <v>0.2</v>
      </c>
      <c r="B22" s="4">
        <v>121800</v>
      </c>
      <c r="C22" s="4">
        <v>808418.3125</v>
      </c>
      <c r="D22" s="4">
        <v>203</v>
      </c>
      <c r="E22" s="6">
        <v>686618.3125</v>
      </c>
      <c r="F22" s="5">
        <f t="shared" si="0"/>
        <v>0.72301311169423066</v>
      </c>
      <c r="G22" s="4">
        <f t="shared" si="1"/>
        <v>3382.3562192118225</v>
      </c>
      <c r="H22" s="3">
        <f t="shared" si="2"/>
        <v>1.6919679301214519E-2</v>
      </c>
    </row>
    <row r="23" spans="1:8" x14ac:dyDescent="0.25">
      <c r="A23" s="3">
        <v>0.21</v>
      </c>
      <c r="B23" s="4">
        <v>119400</v>
      </c>
      <c r="C23" s="4">
        <v>803933.625</v>
      </c>
      <c r="D23" s="4">
        <v>199</v>
      </c>
      <c r="E23" s="6">
        <v>684533.625</v>
      </c>
      <c r="F23" s="5">
        <f t="shared" si="0"/>
        <v>0.73345451385467642</v>
      </c>
      <c r="G23" s="4">
        <f t="shared" si="1"/>
        <v>3439.8674623115576</v>
      </c>
      <c r="H23" s="3">
        <f t="shared" si="2"/>
        <v>1.7003307567981851E-2</v>
      </c>
    </row>
    <row r="24" spans="1:8" x14ac:dyDescent="0.25">
      <c r="A24" s="3">
        <v>0.22</v>
      </c>
      <c r="B24" s="4">
        <v>115200</v>
      </c>
      <c r="C24" s="4">
        <v>795625.5625</v>
      </c>
      <c r="D24" s="4">
        <v>192</v>
      </c>
      <c r="E24" s="6">
        <v>680425.5625</v>
      </c>
      <c r="F24" s="5">
        <f t="shared" si="0"/>
        <v>0.75233898656877873</v>
      </c>
      <c r="G24" s="4">
        <f t="shared" si="1"/>
        <v>3543.8831380208335</v>
      </c>
      <c r="H24" s="3">
        <f t="shared" si="2"/>
        <v>3.0238280064249556E-2</v>
      </c>
    </row>
    <row r="25" spans="1:8" x14ac:dyDescent="0.25">
      <c r="A25" s="3">
        <v>0.23</v>
      </c>
      <c r="B25" s="4">
        <v>114000</v>
      </c>
      <c r="C25" s="4">
        <v>793168.375</v>
      </c>
      <c r="D25" s="4">
        <v>190</v>
      </c>
      <c r="E25" s="6">
        <v>679168.375</v>
      </c>
      <c r="F25" s="5">
        <f t="shared" si="0"/>
        <v>0.75791038393915067</v>
      </c>
      <c r="G25" s="4">
        <f t="shared" si="1"/>
        <v>3574.570394736842</v>
      </c>
      <c r="H25" s="3">
        <f t="shared" si="2"/>
        <v>8.6592180161861876E-3</v>
      </c>
    </row>
    <row r="26" spans="1:8" x14ac:dyDescent="0.25">
      <c r="A26" s="3">
        <v>0.24</v>
      </c>
      <c r="B26" s="4">
        <v>112800</v>
      </c>
      <c r="C26" s="4">
        <v>790593.6875</v>
      </c>
      <c r="D26" s="4">
        <v>188</v>
      </c>
      <c r="E26" s="6">
        <v>677793.6875</v>
      </c>
      <c r="F26" s="5">
        <f t="shared" si="0"/>
        <v>0.76348685036465336</v>
      </c>
      <c r="G26" s="4">
        <f t="shared" si="1"/>
        <v>3605.2855718085107</v>
      </c>
      <c r="H26" s="3">
        <f t="shared" si="2"/>
        <v>8.5926904997852827E-3</v>
      </c>
    </row>
    <row r="27" spans="1:8" x14ac:dyDescent="0.25">
      <c r="A27" s="3">
        <v>0.25</v>
      </c>
      <c r="B27" s="4">
        <v>112200</v>
      </c>
      <c r="C27" s="4">
        <v>789264.9375</v>
      </c>
      <c r="D27" s="4">
        <v>187</v>
      </c>
      <c r="E27" s="6">
        <v>677064.9375</v>
      </c>
      <c r="F27" s="5">
        <f t="shared" si="0"/>
        <v>0.76627961419267643</v>
      </c>
      <c r="G27" s="4">
        <f t="shared" si="1"/>
        <v>3620.6681149732622</v>
      </c>
      <c r="H27" s="3">
        <f t="shared" si="2"/>
        <v>4.2666642789783715E-3</v>
      </c>
    </row>
    <row r="28" spans="1:8" x14ac:dyDescent="0.25">
      <c r="A28" s="3">
        <v>0.26</v>
      </c>
      <c r="B28" s="4">
        <v>111600</v>
      </c>
      <c r="C28" s="4">
        <v>787870.4375</v>
      </c>
      <c r="D28" s="4">
        <v>186</v>
      </c>
      <c r="E28" s="6">
        <v>676270.4375</v>
      </c>
      <c r="F28" s="5">
        <f t="shared" si="0"/>
        <v>0.76903822933992394</v>
      </c>
      <c r="G28" s="4">
        <f t="shared" si="1"/>
        <v>3635.8625672043013</v>
      </c>
      <c r="H28" s="3">
        <f t="shared" si="2"/>
        <v>4.1965879634762171E-3</v>
      </c>
    </row>
    <row r="29" spans="1:8" x14ac:dyDescent="0.25">
      <c r="A29" s="3">
        <v>0.27</v>
      </c>
      <c r="B29" s="4">
        <v>109800</v>
      </c>
      <c r="C29" s="4">
        <v>783504.5</v>
      </c>
      <c r="D29" s="4">
        <v>183</v>
      </c>
      <c r="E29" s="6">
        <v>673704.5</v>
      </c>
      <c r="F29" s="5">
        <f t="shared" si="0"/>
        <v>0.77731397153072923</v>
      </c>
      <c r="G29" s="4">
        <f t="shared" si="1"/>
        <v>3681.445355191257</v>
      </c>
      <c r="H29" s="3">
        <f t="shared" si="2"/>
        <v>1.2536994219230158E-2</v>
      </c>
    </row>
    <row r="30" spans="1:8" x14ac:dyDescent="0.25">
      <c r="A30" s="3">
        <v>0.28000000000000003</v>
      </c>
      <c r="B30" s="4">
        <v>108000</v>
      </c>
      <c r="C30" s="4">
        <v>778967</v>
      </c>
      <c r="D30" s="4">
        <v>180</v>
      </c>
      <c r="E30" s="6">
        <v>670967</v>
      </c>
      <c r="F30" s="5">
        <f t="shared" si="0"/>
        <v>0.78569252804002254</v>
      </c>
      <c r="G30" s="4">
        <f t="shared" si="1"/>
        <v>3727.5944444444444</v>
      </c>
      <c r="H30" s="3">
        <f t="shared" si="2"/>
        <v>1.2535589911204736E-2</v>
      </c>
    </row>
    <row r="31" spans="1:8" x14ac:dyDescent="0.25">
      <c r="A31" s="3">
        <v>0.28999999999999998</v>
      </c>
      <c r="B31" s="4">
        <v>106200</v>
      </c>
      <c r="C31" s="4">
        <v>774228.375</v>
      </c>
      <c r="D31" s="4">
        <v>177</v>
      </c>
      <c r="E31" s="6">
        <v>668028.375</v>
      </c>
      <c r="F31" s="5">
        <f t="shared" si="0"/>
        <v>0.79414880358923234</v>
      </c>
      <c r="G31" s="4">
        <f t="shared" si="1"/>
        <v>3774.1716101694915</v>
      </c>
      <c r="H31" s="3">
        <f t="shared" si="2"/>
        <v>1.2495234237314801E-2</v>
      </c>
    </row>
    <row r="32" spans="1:8" x14ac:dyDescent="0.25">
      <c r="A32" s="3">
        <v>0.3</v>
      </c>
      <c r="B32" s="4">
        <v>103800</v>
      </c>
      <c r="C32" s="4">
        <v>767802.75</v>
      </c>
      <c r="D32" s="4">
        <v>173</v>
      </c>
      <c r="E32" s="6">
        <v>664002.75</v>
      </c>
      <c r="F32" s="5">
        <f t="shared" si="0"/>
        <v>0.80576728122205854</v>
      </c>
      <c r="G32" s="4">
        <f t="shared" si="1"/>
        <v>3838.1661849710981</v>
      </c>
      <c r="H32" s="3">
        <f t="shared" si="2"/>
        <v>1.6955926071080984E-2</v>
      </c>
    </row>
    <row r="33" spans="1:8" x14ac:dyDescent="0.25">
      <c r="A33" s="3">
        <v>0.31</v>
      </c>
      <c r="B33" s="4">
        <v>103800</v>
      </c>
      <c r="C33" s="4">
        <v>767802.75</v>
      </c>
      <c r="D33" s="4">
        <v>173</v>
      </c>
      <c r="E33" s="6">
        <v>664002.75</v>
      </c>
      <c r="F33" s="5">
        <f t="shared" si="0"/>
        <v>0.80576728122205854</v>
      </c>
      <c r="G33" s="4">
        <f t="shared" si="1"/>
        <v>3838.1661849710981</v>
      </c>
      <c r="H33" s="3">
        <f t="shared" si="2"/>
        <v>0</v>
      </c>
    </row>
    <row r="34" spans="1:8" x14ac:dyDescent="0.25">
      <c r="A34" s="3">
        <v>0.32</v>
      </c>
      <c r="B34" s="4">
        <v>103200</v>
      </c>
      <c r="C34" s="4">
        <v>766088.5625</v>
      </c>
      <c r="D34" s="4">
        <v>172</v>
      </c>
      <c r="E34" s="6">
        <v>662888.5625</v>
      </c>
      <c r="F34" s="5">
        <f t="shared" si="0"/>
        <v>0.80864256905389198</v>
      </c>
      <c r="G34" s="4">
        <f t="shared" si="1"/>
        <v>3854.0032703488373</v>
      </c>
      <c r="H34" s="3">
        <f t="shared" si="2"/>
        <v>4.12621148082426E-3</v>
      </c>
    </row>
    <row r="35" spans="1:8" x14ac:dyDescent="0.25">
      <c r="A35" s="3">
        <v>0.33</v>
      </c>
      <c r="B35" s="4">
        <v>102000</v>
      </c>
      <c r="C35" s="4">
        <v>762457.5</v>
      </c>
      <c r="D35" s="4">
        <v>170</v>
      </c>
      <c r="E35" s="6">
        <v>660457.5</v>
      </c>
      <c r="F35" s="5">
        <f t="shared" si="0"/>
        <v>0.81427816224529026</v>
      </c>
      <c r="G35" s="4">
        <f t="shared" si="1"/>
        <v>3885.044117647059</v>
      </c>
      <c r="H35" s="3">
        <f t="shared" si="2"/>
        <v>8.0541829159921363E-3</v>
      </c>
    </row>
    <row r="36" spans="1:8" x14ac:dyDescent="0.25">
      <c r="A36" s="3">
        <v>0.34</v>
      </c>
      <c r="B36" s="4">
        <v>101400</v>
      </c>
      <c r="C36" s="4">
        <v>760604.875</v>
      </c>
      <c r="D36" s="4">
        <v>169</v>
      </c>
      <c r="E36" s="6">
        <v>659204.875</v>
      </c>
      <c r="F36" s="5">
        <f t="shared" si="0"/>
        <v>0.8171061296532639</v>
      </c>
      <c r="G36" s="4">
        <f t="shared" si="1"/>
        <v>3900.6205621301774</v>
      </c>
      <c r="H36" s="3">
        <f t="shared" si="2"/>
        <v>4.0093352897501155E-3</v>
      </c>
    </row>
    <row r="37" spans="1:8" x14ac:dyDescent="0.25">
      <c r="A37" s="3">
        <v>0.35</v>
      </c>
      <c r="B37" s="4">
        <v>100800</v>
      </c>
      <c r="C37" s="4">
        <v>758699.75</v>
      </c>
      <c r="D37" s="4">
        <v>168</v>
      </c>
      <c r="E37" s="6">
        <v>657899.75</v>
      </c>
      <c r="F37" s="5">
        <f t="shared" si="0"/>
        <v>0.81991102768267798</v>
      </c>
      <c r="G37" s="4">
        <f t="shared" si="1"/>
        <v>3916.0699404761904</v>
      </c>
      <c r="H37" s="3">
        <f t="shared" si="2"/>
        <v>3.9607488346868891E-3</v>
      </c>
    </row>
    <row r="38" spans="1:8" x14ac:dyDescent="0.25">
      <c r="A38" s="3">
        <v>0.36</v>
      </c>
      <c r="B38" s="4">
        <v>100800</v>
      </c>
      <c r="C38" s="4">
        <v>758699.75</v>
      </c>
      <c r="D38" s="4">
        <v>168</v>
      </c>
      <c r="E38" s="6">
        <v>657899.75</v>
      </c>
      <c r="F38" s="5">
        <f t="shared" si="0"/>
        <v>0.81991102768267798</v>
      </c>
      <c r="G38" s="4">
        <f t="shared" si="1"/>
        <v>3916.0699404761904</v>
      </c>
      <c r="H38" s="3">
        <f t="shared" si="2"/>
        <v>0</v>
      </c>
    </row>
    <row r="39" spans="1:8" x14ac:dyDescent="0.25">
      <c r="A39" s="3">
        <v>0.37</v>
      </c>
      <c r="B39" s="4">
        <v>100200</v>
      </c>
      <c r="C39" s="4">
        <v>756715.9375</v>
      </c>
      <c r="D39" s="4">
        <v>167</v>
      </c>
      <c r="E39" s="6">
        <v>656515.9375</v>
      </c>
      <c r="F39" s="5">
        <f t="shared" si="0"/>
        <v>0.8226639721646033</v>
      </c>
      <c r="G39" s="4">
        <f t="shared" si="1"/>
        <v>3931.2331586826349</v>
      </c>
      <c r="H39" s="3">
        <f t="shared" si="2"/>
        <v>3.8720498961775096E-3</v>
      </c>
    </row>
    <row r="40" spans="1:8" x14ac:dyDescent="0.25">
      <c r="A40" s="3">
        <v>0.38</v>
      </c>
      <c r="B40" s="4">
        <v>99600</v>
      </c>
      <c r="C40" s="4">
        <v>754653.625</v>
      </c>
      <c r="D40" s="4">
        <v>166</v>
      </c>
      <c r="E40" s="6">
        <v>655053.625</v>
      </c>
      <c r="F40" s="5">
        <f t="shared" si="0"/>
        <v>0.82536422924814723</v>
      </c>
      <c r="G40" s="4">
        <f t="shared" si="1"/>
        <v>3946.1061746987953</v>
      </c>
      <c r="H40" s="3">
        <f t="shared" si="2"/>
        <v>3.7832953212941778E-3</v>
      </c>
    </row>
    <row r="41" spans="1:8" x14ac:dyDescent="0.25">
      <c r="A41" s="3">
        <v>0.39</v>
      </c>
      <c r="B41" s="4">
        <v>99600</v>
      </c>
      <c r="C41" s="4">
        <v>754653.625</v>
      </c>
      <c r="D41" s="4">
        <v>166</v>
      </c>
      <c r="E41" s="6">
        <v>655053.625</v>
      </c>
      <c r="F41" s="5">
        <f t="shared" si="0"/>
        <v>0.82536422924814723</v>
      </c>
      <c r="G41" s="4">
        <f t="shared" si="1"/>
        <v>3946.1061746987953</v>
      </c>
      <c r="H41" s="3">
        <f t="shared" si="2"/>
        <v>0</v>
      </c>
    </row>
    <row r="42" spans="1:8" x14ac:dyDescent="0.25">
      <c r="A42" s="3">
        <v>0.4</v>
      </c>
      <c r="B42" s="4">
        <v>99600</v>
      </c>
      <c r="C42" s="4">
        <v>754653.625</v>
      </c>
      <c r="D42" s="4">
        <v>166</v>
      </c>
      <c r="E42" s="6">
        <v>655053.625</v>
      </c>
      <c r="F42" s="5">
        <f t="shared" si="0"/>
        <v>0.82536422924814723</v>
      </c>
      <c r="G42" s="4">
        <f t="shared" si="1"/>
        <v>3946.1061746987953</v>
      </c>
      <c r="H42" s="3">
        <f t="shared" si="2"/>
        <v>0</v>
      </c>
    </row>
    <row r="43" spans="1:8" x14ac:dyDescent="0.25">
      <c r="A43" s="3">
        <v>0.41</v>
      </c>
      <c r="B43" s="4">
        <v>99600</v>
      </c>
      <c r="C43" s="4">
        <v>754653.625</v>
      </c>
      <c r="D43" s="4">
        <v>166</v>
      </c>
      <c r="E43" s="6">
        <v>655053.625</v>
      </c>
      <c r="F43" s="5">
        <f t="shared" si="0"/>
        <v>0.82536422924814723</v>
      </c>
      <c r="G43" s="4">
        <f t="shared" si="1"/>
        <v>3946.1061746987953</v>
      </c>
      <c r="H43" s="3">
        <f t="shared" si="2"/>
        <v>0</v>
      </c>
    </row>
    <row r="44" spans="1:8" x14ac:dyDescent="0.25">
      <c r="A44" s="3">
        <v>0.42</v>
      </c>
      <c r="B44" s="4">
        <v>99600</v>
      </c>
      <c r="C44" s="4">
        <v>754653.625</v>
      </c>
      <c r="D44" s="4">
        <v>166</v>
      </c>
      <c r="E44" s="6">
        <v>655053.625</v>
      </c>
      <c r="F44" s="5">
        <f t="shared" si="0"/>
        <v>0.82536422924814723</v>
      </c>
      <c r="G44" s="4">
        <f t="shared" si="1"/>
        <v>3946.1061746987953</v>
      </c>
      <c r="H44" s="3">
        <f t="shared" si="2"/>
        <v>0</v>
      </c>
    </row>
    <row r="45" spans="1:8" x14ac:dyDescent="0.25">
      <c r="A45" s="3">
        <v>0.43</v>
      </c>
      <c r="B45" s="4">
        <v>99000</v>
      </c>
      <c r="C45" s="4">
        <v>752298.875</v>
      </c>
      <c r="D45" s="4">
        <v>165</v>
      </c>
      <c r="E45" s="6">
        <v>653298.875</v>
      </c>
      <c r="F45" s="5">
        <f t="shared" si="0"/>
        <v>0.82777543958099509</v>
      </c>
      <c r="G45" s="4">
        <f t="shared" si="1"/>
        <v>3959.3871212121212</v>
      </c>
      <c r="H45" s="3">
        <f t="shared" si="2"/>
        <v>3.3655826593008698E-3</v>
      </c>
    </row>
    <row r="46" spans="1:8" x14ac:dyDescent="0.25">
      <c r="A46" s="3">
        <v>0.44</v>
      </c>
      <c r="B46" s="4">
        <v>98400</v>
      </c>
      <c r="C46" s="4">
        <v>749885.875</v>
      </c>
      <c r="D46" s="4">
        <v>164</v>
      </c>
      <c r="E46" s="6">
        <v>651485.875</v>
      </c>
      <c r="F46" s="5">
        <f t="shared" si="0"/>
        <v>0.83015157000017714</v>
      </c>
      <c r="G46" s="4">
        <f t="shared" si="1"/>
        <v>3972.4748475609758</v>
      </c>
      <c r="H46" s="3">
        <f t="shared" si="2"/>
        <v>3.3054929836837665E-3</v>
      </c>
    </row>
    <row r="47" spans="1:8" x14ac:dyDescent="0.25">
      <c r="A47" s="3">
        <v>0.45</v>
      </c>
      <c r="B47" s="4">
        <v>97200</v>
      </c>
      <c r="C47" s="4">
        <v>745022.5</v>
      </c>
      <c r="D47" s="4">
        <v>162</v>
      </c>
      <c r="E47" s="6">
        <v>647822.5</v>
      </c>
      <c r="F47" s="5">
        <f t="shared" si="0"/>
        <v>0.83494994934416378</v>
      </c>
      <c r="G47" s="4">
        <f t="shared" si="1"/>
        <v>3998.9043209876545</v>
      </c>
      <c r="H47" s="3">
        <f t="shared" si="2"/>
        <v>6.6531506028051357E-3</v>
      </c>
    </row>
    <row r="48" spans="1:8" x14ac:dyDescent="0.25">
      <c r="A48" s="3">
        <v>0.46</v>
      </c>
      <c r="B48" s="4">
        <v>96000</v>
      </c>
      <c r="C48" s="4">
        <v>739987.875</v>
      </c>
      <c r="D48" s="4">
        <v>160</v>
      </c>
      <c r="E48" s="6">
        <v>643987.875</v>
      </c>
      <c r="F48" s="5">
        <f t="shared" si="0"/>
        <v>0.8396739685457516</v>
      </c>
      <c r="G48" s="4">
        <f t="shared" si="1"/>
        <v>4024.9242187499999</v>
      </c>
      <c r="H48" s="3">
        <f t="shared" si="2"/>
        <v>6.5067567697940643E-3</v>
      </c>
    </row>
    <row r="49" spans="1:8" x14ac:dyDescent="0.25">
      <c r="A49" s="3">
        <v>0.47</v>
      </c>
      <c r="B49" s="4">
        <v>95400</v>
      </c>
      <c r="C49" s="4">
        <v>737417.25</v>
      </c>
      <c r="D49" s="4">
        <v>159</v>
      </c>
      <c r="E49" s="6">
        <v>642017.25</v>
      </c>
      <c r="F49" s="5">
        <f t="shared" si="0"/>
        <v>0.84201966950302132</v>
      </c>
      <c r="G49" s="4">
        <f t="shared" si="1"/>
        <v>4037.8443396226417</v>
      </c>
      <c r="H49" s="3">
        <f t="shared" si="2"/>
        <v>3.2100283559262088E-3</v>
      </c>
    </row>
    <row r="50" spans="1:8" x14ac:dyDescent="0.25">
      <c r="A50" s="3">
        <v>0.48</v>
      </c>
      <c r="B50" s="4">
        <v>95400</v>
      </c>
      <c r="C50" s="4">
        <v>737417.25</v>
      </c>
      <c r="D50" s="4">
        <v>159</v>
      </c>
      <c r="E50" s="6">
        <v>642017.25</v>
      </c>
      <c r="F50" s="5">
        <f t="shared" si="0"/>
        <v>0.84201966950302132</v>
      </c>
      <c r="G50" s="4">
        <f t="shared" si="1"/>
        <v>4037.8443396226417</v>
      </c>
      <c r="H50" s="3">
        <f t="shared" si="2"/>
        <v>0</v>
      </c>
    </row>
    <row r="51" spans="1:8" x14ac:dyDescent="0.25">
      <c r="A51" s="3">
        <v>0.49</v>
      </c>
      <c r="B51" s="4">
        <v>94800</v>
      </c>
      <c r="C51" s="4">
        <v>734741.75</v>
      </c>
      <c r="D51" s="4">
        <v>158</v>
      </c>
      <c r="E51" s="6">
        <v>639941.75</v>
      </c>
      <c r="F51" s="5">
        <f t="shared" si="0"/>
        <v>0.8442745534688324</v>
      </c>
      <c r="G51" s="4">
        <f t="shared" si="1"/>
        <v>4050.2642405063293</v>
      </c>
      <c r="H51" s="3">
        <f t="shared" si="2"/>
        <v>3.0758741147629554E-3</v>
      </c>
    </row>
    <row r="52" spans="1:8" x14ac:dyDescent="0.25">
      <c r="A52" s="3">
        <v>0.5</v>
      </c>
      <c r="B52" s="4">
        <v>93000</v>
      </c>
      <c r="C52" s="4">
        <v>726566.25</v>
      </c>
      <c r="D52" s="4">
        <v>155</v>
      </c>
      <c r="E52" s="6">
        <v>633566.25</v>
      </c>
      <c r="F52" s="5">
        <f t="shared" si="0"/>
        <v>0.85103925082577836</v>
      </c>
      <c r="G52" s="4">
        <f t="shared" si="1"/>
        <v>4087.5241935483873</v>
      </c>
      <c r="H52" s="3">
        <f t="shared" si="2"/>
        <v>9.1993881953242873E-3</v>
      </c>
    </row>
    <row r="53" spans="1:8" x14ac:dyDescent="0.25">
      <c r="A53" s="3">
        <v>0.51</v>
      </c>
      <c r="B53" s="4">
        <v>93000</v>
      </c>
      <c r="C53" s="4">
        <v>726566.25</v>
      </c>
      <c r="D53" s="4">
        <v>155</v>
      </c>
      <c r="E53" s="6">
        <v>633566.25</v>
      </c>
      <c r="F53" s="5">
        <f t="shared" si="0"/>
        <v>0.85103925082577836</v>
      </c>
      <c r="G53" s="4">
        <f t="shared" si="1"/>
        <v>4087.5241935483873</v>
      </c>
      <c r="H53" s="3">
        <f t="shared" si="2"/>
        <v>0</v>
      </c>
    </row>
    <row r="54" spans="1:8" x14ac:dyDescent="0.25">
      <c r="A54" s="3">
        <v>0.52</v>
      </c>
      <c r="B54" s="4">
        <v>91800</v>
      </c>
      <c r="C54" s="4">
        <v>720869.3125</v>
      </c>
      <c r="D54" s="4">
        <v>153</v>
      </c>
      <c r="E54" s="6">
        <v>629069.3125</v>
      </c>
      <c r="F54" s="5">
        <f t="shared" si="0"/>
        <v>0.85540380065122157</v>
      </c>
      <c r="G54" s="4">
        <f t="shared" si="1"/>
        <v>4111.564133986928</v>
      </c>
      <c r="H54" s="3">
        <f t="shared" si="2"/>
        <v>5.8812961832701571E-3</v>
      </c>
    </row>
    <row r="55" spans="1:8" x14ac:dyDescent="0.25">
      <c r="A55" s="3">
        <v>0.53</v>
      </c>
      <c r="B55" s="4">
        <v>90600</v>
      </c>
      <c r="C55" s="4">
        <v>715079.375</v>
      </c>
      <c r="D55" s="4">
        <v>151</v>
      </c>
      <c r="E55" s="6">
        <v>624479.375</v>
      </c>
      <c r="F55" s="5">
        <f t="shared" si="0"/>
        <v>0.85977214960058101</v>
      </c>
      <c r="G55" s="4">
        <f t="shared" si="1"/>
        <v>4135.625</v>
      </c>
      <c r="H55" s="3">
        <f t="shared" si="2"/>
        <v>5.851998224758459E-3</v>
      </c>
    </row>
    <row r="56" spans="1:8" x14ac:dyDescent="0.25">
      <c r="A56" s="3">
        <v>0.54</v>
      </c>
      <c r="B56" s="4">
        <v>90000</v>
      </c>
      <c r="C56" s="4">
        <v>712155.125</v>
      </c>
      <c r="D56" s="4">
        <v>150</v>
      </c>
      <c r="E56" s="6">
        <v>622155.125</v>
      </c>
      <c r="F56" s="5">
        <f t="shared" si="0"/>
        <v>0.86196456669087385</v>
      </c>
      <c r="G56" s="4">
        <f t="shared" si="1"/>
        <v>4147.7008333333333</v>
      </c>
      <c r="H56" s="3">
        <f t="shared" si="2"/>
        <v>2.9199536547277471E-3</v>
      </c>
    </row>
    <row r="57" spans="1:8" x14ac:dyDescent="0.25">
      <c r="A57" s="3">
        <v>0.55000000000000004</v>
      </c>
      <c r="B57" s="4">
        <v>90000</v>
      </c>
      <c r="C57" s="4">
        <v>712155.125</v>
      </c>
      <c r="D57" s="4">
        <v>150</v>
      </c>
      <c r="E57" s="6">
        <v>622155.125</v>
      </c>
      <c r="F57" s="5">
        <f t="shared" si="0"/>
        <v>0.86196456669087385</v>
      </c>
      <c r="G57" s="4">
        <f t="shared" si="1"/>
        <v>4147.7008333333333</v>
      </c>
      <c r="H57" s="3">
        <f t="shared" si="2"/>
        <v>0</v>
      </c>
    </row>
    <row r="58" spans="1:8" x14ac:dyDescent="0.25">
      <c r="A58" s="3">
        <v>0.56000000000000005</v>
      </c>
      <c r="B58" s="4">
        <v>89400</v>
      </c>
      <c r="C58" s="4">
        <v>709082.125</v>
      </c>
      <c r="D58" s="4">
        <v>149</v>
      </c>
      <c r="E58" s="6">
        <v>619682.125</v>
      </c>
      <c r="F58" s="5">
        <f t="shared" si="0"/>
        <v>0.86400516271634187</v>
      </c>
      <c r="G58" s="4">
        <f t="shared" si="1"/>
        <v>4158.9404362416108</v>
      </c>
      <c r="H58" s="3">
        <f t="shared" si="2"/>
        <v>2.7098393447158031E-3</v>
      </c>
    </row>
    <row r="59" spans="1:8" x14ac:dyDescent="0.25">
      <c r="A59" s="3">
        <v>0.56999999999999995</v>
      </c>
      <c r="B59" s="4">
        <v>88800</v>
      </c>
      <c r="C59" s="4">
        <v>705972</v>
      </c>
      <c r="D59" s="4">
        <v>148</v>
      </c>
      <c r="E59" s="6">
        <v>617172</v>
      </c>
      <c r="F59" s="5">
        <f t="shared" si="0"/>
        <v>0.86602779249838069</v>
      </c>
      <c r="G59" s="4">
        <f t="shared" si="1"/>
        <v>4170.0810810810808</v>
      </c>
      <c r="H59" s="3">
        <f t="shared" si="2"/>
        <v>2.6787219029127396E-3</v>
      </c>
    </row>
    <row r="60" spans="1:8" x14ac:dyDescent="0.25">
      <c r="A60" s="3">
        <v>0.57999999999999996</v>
      </c>
      <c r="B60" s="4">
        <v>86400</v>
      </c>
      <c r="C60" s="4">
        <v>693300.4375</v>
      </c>
      <c r="D60" s="4">
        <v>144</v>
      </c>
      <c r="E60" s="6">
        <v>606900.4375</v>
      </c>
      <c r="F60" s="5">
        <f t="shared" si="0"/>
        <v>0.87410791058964743</v>
      </c>
      <c r="G60" s="4">
        <f t="shared" si="1"/>
        <v>4214.5863715277774</v>
      </c>
      <c r="H60" s="3">
        <f t="shared" si="2"/>
        <v>1.0672524006453799E-2</v>
      </c>
    </row>
    <row r="61" spans="1:8" x14ac:dyDescent="0.25">
      <c r="A61" s="3">
        <v>0.59</v>
      </c>
      <c r="B61" s="4">
        <v>85800</v>
      </c>
      <c r="C61" s="4">
        <v>690074.5</v>
      </c>
      <c r="D61" s="4">
        <v>143</v>
      </c>
      <c r="E61" s="6">
        <v>604274.5</v>
      </c>
      <c r="F61" s="5">
        <f t="shared" si="0"/>
        <v>0.87612487367389325</v>
      </c>
      <c r="G61" s="4">
        <f t="shared" si="1"/>
        <v>4225.6958041958042</v>
      </c>
      <c r="H61" s="3">
        <f t="shared" si="2"/>
        <v>2.6359485104108238E-3</v>
      </c>
    </row>
    <row r="62" spans="1:8" x14ac:dyDescent="0.25">
      <c r="A62" s="3">
        <v>0.6</v>
      </c>
      <c r="B62" s="4">
        <v>85800</v>
      </c>
      <c r="C62" s="4">
        <v>690074.5</v>
      </c>
      <c r="D62" s="4">
        <v>143</v>
      </c>
      <c r="E62" s="6">
        <v>604274.5</v>
      </c>
      <c r="F62" s="5">
        <f t="shared" si="0"/>
        <v>0.87612487367389325</v>
      </c>
      <c r="G62" s="4">
        <f t="shared" si="1"/>
        <v>4225.6958041958042</v>
      </c>
      <c r="H62" s="3">
        <f t="shared" si="2"/>
        <v>0</v>
      </c>
    </row>
    <row r="63" spans="1:8" x14ac:dyDescent="0.25">
      <c r="A63" s="3">
        <v>0.61</v>
      </c>
      <c r="B63" s="4">
        <v>83400</v>
      </c>
      <c r="C63" s="4">
        <v>676766.9375</v>
      </c>
      <c r="D63" s="4">
        <v>139</v>
      </c>
      <c r="E63" s="6">
        <v>593366.9375</v>
      </c>
      <c r="F63" s="5">
        <f t="shared" si="0"/>
        <v>0.88395549899949322</v>
      </c>
      <c r="G63" s="4">
        <f t="shared" si="1"/>
        <v>4268.8268884892086</v>
      </c>
      <c r="H63" s="3">
        <f t="shared" si="2"/>
        <v>1.0206859720138572E-2</v>
      </c>
    </row>
    <row r="64" spans="1:8" x14ac:dyDescent="0.25">
      <c r="A64" s="3">
        <v>0.62</v>
      </c>
      <c r="B64" s="4">
        <v>83400</v>
      </c>
      <c r="C64" s="4">
        <v>676766.9375</v>
      </c>
      <c r="D64" s="4">
        <v>139</v>
      </c>
      <c r="E64" s="6">
        <v>593366.9375</v>
      </c>
      <c r="F64" s="5">
        <f t="shared" si="0"/>
        <v>0.88395549899949322</v>
      </c>
      <c r="G64" s="4">
        <f t="shared" si="1"/>
        <v>4268.8268884892086</v>
      </c>
      <c r="H64" s="3">
        <f t="shared" si="2"/>
        <v>0</v>
      </c>
    </row>
    <row r="65" spans="1:8" x14ac:dyDescent="0.25">
      <c r="A65" s="3">
        <v>0.63</v>
      </c>
      <c r="B65" s="4">
        <v>82800</v>
      </c>
      <c r="C65" s="4">
        <v>673350.375</v>
      </c>
      <c r="D65" s="4">
        <v>138</v>
      </c>
      <c r="E65" s="6">
        <v>590550.375</v>
      </c>
      <c r="F65" s="5">
        <f t="shared" si="0"/>
        <v>0.88586611174260366</v>
      </c>
      <c r="G65" s="4">
        <f t="shared" si="1"/>
        <v>4279.350543478261</v>
      </c>
      <c r="H65" s="3">
        <f t="shared" si="2"/>
        <v>2.4652334854404767E-3</v>
      </c>
    </row>
    <row r="66" spans="1:8" x14ac:dyDescent="0.25">
      <c r="A66" s="3">
        <v>0.64</v>
      </c>
      <c r="B66" s="4">
        <v>82200</v>
      </c>
      <c r="C66" s="4">
        <v>669829.5625</v>
      </c>
      <c r="D66" s="4">
        <v>137</v>
      </c>
      <c r="E66" s="6">
        <v>587629.5625</v>
      </c>
      <c r="F66" s="5">
        <f t="shared" si="0"/>
        <v>0.8876664632465584</v>
      </c>
      <c r="G66" s="4">
        <f t="shared" si="1"/>
        <v>4289.2668795620439</v>
      </c>
      <c r="H66" s="3">
        <f t="shared" si="2"/>
        <v>2.3172525791081977E-3</v>
      </c>
    </row>
    <row r="67" spans="1:8" x14ac:dyDescent="0.25">
      <c r="A67" s="3">
        <v>0.65</v>
      </c>
      <c r="B67" s="4">
        <v>81600</v>
      </c>
      <c r="C67" s="4">
        <v>666293.1875</v>
      </c>
      <c r="D67" s="4">
        <v>136</v>
      </c>
      <c r="E67" s="6">
        <v>584693.1875</v>
      </c>
      <c r="F67" s="5">
        <f t="shared" ref="F67:F101" si="3">C67/(D67*5508)</f>
        <v>0.88947251524520488</v>
      </c>
      <c r="G67" s="4">
        <f t="shared" ref="G67:G101" si="4">E67/D67</f>
        <v>4299.2146139705883</v>
      </c>
      <c r="H67" s="3">
        <f t="shared" si="2"/>
        <v>2.3192155414586413E-3</v>
      </c>
    </row>
    <row r="68" spans="1:8" x14ac:dyDescent="0.25">
      <c r="A68" s="3">
        <v>0.66</v>
      </c>
      <c r="B68" s="4">
        <v>80400</v>
      </c>
      <c r="C68" s="4">
        <v>659081.625</v>
      </c>
      <c r="D68" s="4">
        <v>134</v>
      </c>
      <c r="E68" s="6">
        <v>578681.625</v>
      </c>
      <c r="F68" s="5">
        <f t="shared" si="3"/>
        <v>0.89297741277273757</v>
      </c>
      <c r="G68" s="4">
        <f t="shared" si="4"/>
        <v>4318.5195895522384</v>
      </c>
      <c r="H68" s="3">
        <f t="shared" si="2"/>
        <v>4.4903493579775411E-3</v>
      </c>
    </row>
    <row r="69" spans="1:8" x14ac:dyDescent="0.25">
      <c r="A69" s="3">
        <v>0.67</v>
      </c>
      <c r="B69" s="4">
        <v>80400</v>
      </c>
      <c r="C69" s="4">
        <v>659081.625</v>
      </c>
      <c r="D69" s="4">
        <v>134</v>
      </c>
      <c r="E69" s="6">
        <v>578681.625</v>
      </c>
      <c r="F69" s="5">
        <f t="shared" si="3"/>
        <v>0.89297741277273757</v>
      </c>
      <c r="G69" s="4">
        <f t="shared" si="4"/>
        <v>4318.5195895522384</v>
      </c>
      <c r="H69" s="3">
        <f t="shared" ref="H69:H101" si="5">G69/G68-1</f>
        <v>0</v>
      </c>
    </row>
    <row r="70" spans="1:8" x14ac:dyDescent="0.25">
      <c r="A70" s="3">
        <v>0.68</v>
      </c>
      <c r="B70" s="4">
        <v>77400</v>
      </c>
      <c r="C70" s="4">
        <v>640447.125</v>
      </c>
      <c r="D70" s="4">
        <v>129</v>
      </c>
      <c r="E70" s="6">
        <v>563047.125</v>
      </c>
      <c r="F70" s="5">
        <f t="shared" si="3"/>
        <v>0.90136281687524278</v>
      </c>
      <c r="G70" s="4">
        <f t="shared" si="4"/>
        <v>4364.7063953488368</v>
      </c>
      <c r="H70" s="3">
        <f t="shared" si="5"/>
        <v>1.0695055293563627E-2</v>
      </c>
    </row>
    <row r="71" spans="1:8" x14ac:dyDescent="0.25">
      <c r="A71" s="3">
        <v>0.69</v>
      </c>
      <c r="B71" s="4">
        <v>76200</v>
      </c>
      <c r="C71" s="4">
        <v>632897.75</v>
      </c>
      <c r="D71" s="4">
        <v>127</v>
      </c>
      <c r="E71" s="6">
        <v>556697.75</v>
      </c>
      <c r="F71" s="5">
        <f t="shared" si="3"/>
        <v>0.90476522338302479</v>
      </c>
      <c r="G71" s="4">
        <f t="shared" si="4"/>
        <v>4383.4468503937005</v>
      </c>
      <c r="H71" s="3">
        <f t="shared" si="5"/>
        <v>4.2936347482236403E-3</v>
      </c>
    </row>
    <row r="72" spans="1:8" x14ac:dyDescent="0.25">
      <c r="A72" s="3">
        <v>0.7</v>
      </c>
      <c r="B72" s="4">
        <v>73800</v>
      </c>
      <c r="C72" s="4">
        <v>617524.6875</v>
      </c>
      <c r="D72" s="4">
        <v>123</v>
      </c>
      <c r="E72" s="6">
        <v>543724.6875</v>
      </c>
      <c r="F72" s="5">
        <f t="shared" si="3"/>
        <v>0.91149707963582904</v>
      </c>
      <c r="G72" s="4">
        <f t="shared" si="4"/>
        <v>4420.5259146341459</v>
      </c>
      <c r="H72" s="3">
        <f t="shared" si="5"/>
        <v>8.4588830447698271E-3</v>
      </c>
    </row>
    <row r="73" spans="1:8" x14ac:dyDescent="0.25">
      <c r="A73" s="3">
        <v>0.71</v>
      </c>
      <c r="B73" s="4">
        <v>72000</v>
      </c>
      <c r="C73" s="4">
        <v>605938.75</v>
      </c>
      <c r="D73" s="4">
        <v>120</v>
      </c>
      <c r="E73" s="6">
        <v>533938.75</v>
      </c>
      <c r="F73" s="5">
        <f t="shared" si="3"/>
        <v>0.91675555252965379</v>
      </c>
      <c r="G73" s="4">
        <f t="shared" si="4"/>
        <v>4449.489583333333</v>
      </c>
      <c r="H73" s="3">
        <f t="shared" si="5"/>
        <v>6.5520866201242978E-3</v>
      </c>
    </row>
    <row r="74" spans="1:8" x14ac:dyDescent="0.25">
      <c r="A74" s="3">
        <v>0.72</v>
      </c>
      <c r="B74" s="4">
        <v>72000</v>
      </c>
      <c r="C74" s="4">
        <v>605938.75</v>
      </c>
      <c r="D74" s="4">
        <v>120</v>
      </c>
      <c r="E74" s="6">
        <v>533938.75</v>
      </c>
      <c r="F74" s="5">
        <f t="shared" si="3"/>
        <v>0.91675555252965379</v>
      </c>
      <c r="G74" s="4">
        <f t="shared" si="4"/>
        <v>4449.489583333333</v>
      </c>
      <c r="H74" s="3">
        <f t="shared" si="5"/>
        <v>0</v>
      </c>
    </row>
    <row r="75" spans="1:8" x14ac:dyDescent="0.25">
      <c r="A75" s="3">
        <v>0.73</v>
      </c>
      <c r="B75" s="4">
        <v>70800</v>
      </c>
      <c r="C75" s="4">
        <v>597922.75</v>
      </c>
      <c r="D75" s="4">
        <v>118</v>
      </c>
      <c r="E75" s="6">
        <v>527122.75</v>
      </c>
      <c r="F75" s="5">
        <f t="shared" si="3"/>
        <v>0.91996041197395473</v>
      </c>
      <c r="G75" s="4">
        <f t="shared" si="4"/>
        <v>4467.1419491525421</v>
      </c>
      <c r="H75" s="3">
        <f t="shared" si="5"/>
        <v>3.9672788279649929E-3</v>
      </c>
    </row>
    <row r="76" spans="1:8" x14ac:dyDescent="0.25">
      <c r="A76" s="3">
        <v>0.74</v>
      </c>
      <c r="B76" s="4">
        <v>68400</v>
      </c>
      <c r="C76" s="4">
        <v>581729.4375</v>
      </c>
      <c r="D76" s="4">
        <v>114</v>
      </c>
      <c r="E76" s="6">
        <v>513329.4375</v>
      </c>
      <c r="F76" s="5">
        <f t="shared" si="3"/>
        <v>0.92645058145090398</v>
      </c>
      <c r="G76" s="4">
        <f t="shared" si="4"/>
        <v>4502.8898026315792</v>
      </c>
      <c r="H76" s="3">
        <f t="shared" si="5"/>
        <v>8.0023992713773584E-3</v>
      </c>
    </row>
    <row r="77" spans="1:8" x14ac:dyDescent="0.25">
      <c r="A77" s="3">
        <v>0.75</v>
      </c>
      <c r="B77" s="4">
        <v>67200</v>
      </c>
      <c r="C77" s="4">
        <v>573479.0625</v>
      </c>
      <c r="D77" s="4">
        <v>112</v>
      </c>
      <c r="E77" s="6">
        <v>506279.0625</v>
      </c>
      <c r="F77" s="5">
        <f t="shared" si="3"/>
        <v>0.92962032903439151</v>
      </c>
      <c r="G77" s="4">
        <f t="shared" si="4"/>
        <v>4520.3487723214284</v>
      </c>
      <c r="H77" s="3">
        <f t="shared" si="5"/>
        <v>3.8772811361373893E-3</v>
      </c>
    </row>
    <row r="78" spans="1:8" x14ac:dyDescent="0.25">
      <c r="A78" s="3">
        <v>0.76</v>
      </c>
      <c r="B78" s="4">
        <v>64800</v>
      </c>
      <c r="C78" s="4">
        <v>556778.875</v>
      </c>
      <c r="D78" s="4">
        <v>108</v>
      </c>
      <c r="E78" s="6">
        <v>491978.875</v>
      </c>
      <c r="F78" s="5">
        <f t="shared" si="3"/>
        <v>0.93597675266951774</v>
      </c>
      <c r="G78" s="4">
        <f t="shared" si="4"/>
        <v>4555.3599537037035</v>
      </c>
      <c r="H78" s="3">
        <f t="shared" si="5"/>
        <v>7.7452389507315367E-3</v>
      </c>
    </row>
    <row r="79" spans="1:8" x14ac:dyDescent="0.25">
      <c r="A79" s="3">
        <v>0.77</v>
      </c>
      <c r="B79" s="4">
        <v>64800</v>
      </c>
      <c r="C79" s="4">
        <v>556778.875</v>
      </c>
      <c r="D79" s="4">
        <v>108</v>
      </c>
      <c r="E79" s="6">
        <v>491978.875</v>
      </c>
      <c r="F79" s="5">
        <f t="shared" si="3"/>
        <v>0.93597675266951774</v>
      </c>
      <c r="G79" s="4">
        <f t="shared" si="4"/>
        <v>4555.3599537037035</v>
      </c>
      <c r="H79" s="3">
        <f t="shared" si="5"/>
        <v>0</v>
      </c>
    </row>
    <row r="80" spans="1:8" x14ac:dyDescent="0.25">
      <c r="A80" s="3">
        <v>0.78</v>
      </c>
      <c r="B80" s="4">
        <v>64800</v>
      </c>
      <c r="C80" s="4">
        <v>556778.875</v>
      </c>
      <c r="D80" s="4">
        <v>108</v>
      </c>
      <c r="E80" s="6">
        <v>491978.875</v>
      </c>
      <c r="F80" s="5">
        <f t="shared" si="3"/>
        <v>0.93597675266951774</v>
      </c>
      <c r="G80" s="4">
        <f t="shared" si="4"/>
        <v>4555.3599537037035</v>
      </c>
      <c r="H80" s="3">
        <f t="shared" si="5"/>
        <v>0</v>
      </c>
    </row>
    <row r="81" spans="1:8" x14ac:dyDescent="0.25">
      <c r="A81" s="3">
        <v>0.79</v>
      </c>
      <c r="B81" s="4">
        <v>64200</v>
      </c>
      <c r="C81" s="4">
        <v>552449.9375</v>
      </c>
      <c r="D81" s="4">
        <v>107</v>
      </c>
      <c r="E81" s="6">
        <v>488249.9375</v>
      </c>
      <c r="F81" s="5">
        <f t="shared" si="3"/>
        <v>0.93737899928057067</v>
      </c>
      <c r="G81" s="4">
        <f t="shared" si="4"/>
        <v>4563.0835280373831</v>
      </c>
      <c r="H81" s="3">
        <f t="shared" si="5"/>
        <v>1.6954915554807659E-3</v>
      </c>
    </row>
    <row r="82" spans="1:8" x14ac:dyDescent="0.25">
      <c r="A82" s="3">
        <v>0.8</v>
      </c>
      <c r="B82" s="4">
        <v>63600</v>
      </c>
      <c r="C82" s="4">
        <v>548078.6875</v>
      </c>
      <c r="D82" s="4">
        <v>106</v>
      </c>
      <c r="E82" s="6">
        <v>484478.6875</v>
      </c>
      <c r="F82" s="5">
        <f t="shared" si="3"/>
        <v>0.93873523160137573</v>
      </c>
      <c r="G82" s="4">
        <f t="shared" si="4"/>
        <v>4570.5536556603774</v>
      </c>
      <c r="H82" s="3">
        <f t="shared" si="5"/>
        <v>1.6370788693862437E-3</v>
      </c>
    </row>
    <row r="83" spans="1:8" x14ac:dyDescent="0.25">
      <c r="A83" s="3">
        <v>0.81</v>
      </c>
      <c r="B83" s="4">
        <v>62400</v>
      </c>
      <c r="C83" s="4">
        <v>539239.5</v>
      </c>
      <c r="D83" s="4">
        <v>104</v>
      </c>
      <c r="E83" s="6">
        <v>476839.5</v>
      </c>
      <c r="F83" s="5">
        <f t="shared" si="3"/>
        <v>0.94135715183509305</v>
      </c>
      <c r="G83" s="4">
        <f t="shared" si="4"/>
        <v>4584.9951923076924</v>
      </c>
      <c r="H83" s="3">
        <f t="shared" si="5"/>
        <v>3.1596908679607516E-3</v>
      </c>
    </row>
    <row r="84" spans="1:8" x14ac:dyDescent="0.25">
      <c r="A84" s="3">
        <v>0.82</v>
      </c>
      <c r="B84" s="4">
        <v>62400</v>
      </c>
      <c r="C84" s="4">
        <v>539239.5</v>
      </c>
      <c r="D84" s="4">
        <v>104</v>
      </c>
      <c r="E84" s="6">
        <v>476839.5</v>
      </c>
      <c r="F84" s="5">
        <f t="shared" si="3"/>
        <v>0.94135715183509305</v>
      </c>
      <c r="G84" s="4">
        <f t="shared" si="4"/>
        <v>4584.9951923076924</v>
      </c>
      <c r="H84" s="3">
        <f t="shared" si="5"/>
        <v>0</v>
      </c>
    </row>
    <row r="85" spans="1:8" x14ac:dyDescent="0.25">
      <c r="A85" s="3">
        <v>0.83</v>
      </c>
      <c r="B85" s="4">
        <v>60000</v>
      </c>
      <c r="C85" s="4">
        <v>521073.25</v>
      </c>
      <c r="D85" s="4">
        <v>100</v>
      </c>
      <c r="E85" s="6">
        <v>461073.25</v>
      </c>
      <c r="F85" s="5">
        <f t="shared" si="3"/>
        <v>0.94602986564996372</v>
      </c>
      <c r="G85" s="4">
        <f t="shared" si="4"/>
        <v>4610.7325000000001</v>
      </c>
      <c r="H85" s="3">
        <f t="shared" si="5"/>
        <v>5.6133772474804555E-3</v>
      </c>
    </row>
    <row r="86" spans="1:8" x14ac:dyDescent="0.25">
      <c r="A86" s="3">
        <v>0.84</v>
      </c>
      <c r="B86" s="4">
        <v>58200</v>
      </c>
      <c r="C86" s="4">
        <v>507323.28125</v>
      </c>
      <c r="D86" s="4">
        <v>97</v>
      </c>
      <c r="E86" s="6">
        <v>449123.28125</v>
      </c>
      <c r="F86" s="5">
        <f t="shared" si="3"/>
        <v>0.94955281773839739</v>
      </c>
      <c r="G86" s="4">
        <f t="shared" si="4"/>
        <v>4630.136920103093</v>
      </c>
      <c r="H86" s="3">
        <f t="shared" si="5"/>
        <v>4.2085330482939387E-3</v>
      </c>
    </row>
    <row r="87" spans="1:8" x14ac:dyDescent="0.25">
      <c r="A87" s="3">
        <v>0.85</v>
      </c>
      <c r="B87" s="4">
        <v>57600</v>
      </c>
      <c r="C87" s="4">
        <v>502689.5</v>
      </c>
      <c r="D87" s="4">
        <v>96</v>
      </c>
      <c r="E87" s="6">
        <v>445089.5</v>
      </c>
      <c r="F87" s="5">
        <f t="shared" si="3"/>
        <v>0.9506806387678528</v>
      </c>
      <c r="G87" s="4">
        <f t="shared" si="4"/>
        <v>4636.348958333333</v>
      </c>
      <c r="H87" s="3">
        <f t="shared" si="5"/>
        <v>1.3416532464232134E-3</v>
      </c>
    </row>
    <row r="88" spans="1:8" x14ac:dyDescent="0.25">
      <c r="A88" s="3">
        <v>0.86</v>
      </c>
      <c r="B88" s="4">
        <v>55800</v>
      </c>
      <c r="C88" s="4">
        <v>488510.3125</v>
      </c>
      <c r="D88" s="4">
        <v>93</v>
      </c>
      <c r="E88" s="6">
        <v>432710.3125</v>
      </c>
      <c r="F88" s="5">
        <f t="shared" si="3"/>
        <v>0.9536672220660467</v>
      </c>
      <c r="G88" s="4">
        <f t="shared" si="4"/>
        <v>4652.7990591397847</v>
      </c>
      <c r="H88" s="3">
        <f t="shared" si="5"/>
        <v>3.5480721909175728E-3</v>
      </c>
    </row>
    <row r="89" spans="1:8" x14ac:dyDescent="0.25">
      <c r="A89" s="3">
        <v>0.87</v>
      </c>
      <c r="B89" s="4">
        <v>54000</v>
      </c>
      <c r="C89" s="4">
        <v>474192.90625</v>
      </c>
      <c r="D89" s="4">
        <v>90</v>
      </c>
      <c r="E89" s="6">
        <v>420192.90625</v>
      </c>
      <c r="F89" s="5">
        <f t="shared" si="3"/>
        <v>0.95657408668199795</v>
      </c>
      <c r="G89" s="4">
        <f t="shared" si="4"/>
        <v>4668.8100694444447</v>
      </c>
      <c r="H89" s="3">
        <f t="shared" si="5"/>
        <v>3.4411566244643144E-3</v>
      </c>
    </row>
    <row r="90" spans="1:8" x14ac:dyDescent="0.25">
      <c r="A90" s="3">
        <v>0.88</v>
      </c>
      <c r="B90" s="4">
        <v>51000</v>
      </c>
      <c r="C90" s="4">
        <v>450133.1875</v>
      </c>
      <c r="D90" s="4">
        <v>85</v>
      </c>
      <c r="E90" s="6">
        <v>399133.1875</v>
      </c>
      <c r="F90" s="5">
        <f t="shared" si="3"/>
        <v>0.96145326049809898</v>
      </c>
      <c r="G90" s="4">
        <f t="shared" si="4"/>
        <v>4695.6845588235292</v>
      </c>
      <c r="H90" s="3">
        <f t="shared" si="5"/>
        <v>5.7561753379020697E-3</v>
      </c>
    </row>
    <row r="91" spans="1:8" x14ac:dyDescent="0.25">
      <c r="A91" s="3">
        <v>0.89</v>
      </c>
      <c r="B91" s="4">
        <v>49800</v>
      </c>
      <c r="C91" s="4">
        <v>440410.96875</v>
      </c>
      <c r="D91" s="4">
        <v>83</v>
      </c>
      <c r="E91" s="6">
        <v>390610.96875</v>
      </c>
      <c r="F91" s="5">
        <f t="shared" si="3"/>
        <v>0.96335443899782136</v>
      </c>
      <c r="G91" s="4">
        <f t="shared" si="4"/>
        <v>4706.15625</v>
      </c>
      <c r="H91" s="3">
        <f t="shared" si="5"/>
        <v>2.2300669998784883E-3</v>
      </c>
    </row>
    <row r="92" spans="1:8" x14ac:dyDescent="0.25">
      <c r="A92" s="3">
        <v>0.9</v>
      </c>
      <c r="B92" s="4">
        <v>49200</v>
      </c>
      <c r="C92" s="4">
        <v>435489.34375</v>
      </c>
      <c r="D92" s="4">
        <v>82</v>
      </c>
      <c r="E92" s="6">
        <v>386289.34375</v>
      </c>
      <c r="F92" s="5">
        <f t="shared" si="3"/>
        <v>0.96420581980533859</v>
      </c>
      <c r="G92" s="4">
        <f t="shared" si="4"/>
        <v>4710.8456554878048</v>
      </c>
      <c r="H92" s="3">
        <f t="shared" si="5"/>
        <v>9.9644067019766247E-4</v>
      </c>
    </row>
    <row r="93" spans="1:8" x14ac:dyDescent="0.25">
      <c r="A93" s="3">
        <v>0.91</v>
      </c>
      <c r="B93" s="4">
        <v>46200</v>
      </c>
      <c r="C93" s="4">
        <v>410544.8125</v>
      </c>
      <c r="D93" s="4">
        <v>77</v>
      </c>
      <c r="E93" s="6">
        <v>364344.8125</v>
      </c>
      <c r="F93" s="5">
        <f t="shared" si="3"/>
        <v>0.96800123668996219</v>
      </c>
      <c r="G93" s="4">
        <f t="shared" si="4"/>
        <v>4731.7508116883118</v>
      </c>
      <c r="H93" s="3">
        <f t="shared" si="5"/>
        <v>4.4376652790893978E-3</v>
      </c>
    </row>
    <row r="94" spans="1:8" x14ac:dyDescent="0.25">
      <c r="A94" s="3">
        <v>0.92</v>
      </c>
      <c r="B94" s="4">
        <v>43800</v>
      </c>
      <c r="C94" s="4">
        <v>390391.25</v>
      </c>
      <c r="D94" s="4">
        <v>73</v>
      </c>
      <c r="E94" s="6">
        <v>346591.25</v>
      </c>
      <c r="F94" s="5">
        <f t="shared" si="3"/>
        <v>0.9709196337083793</v>
      </c>
      <c r="G94" s="4">
        <f t="shared" si="4"/>
        <v>4747.8253424657532</v>
      </c>
      <c r="H94" s="3">
        <f t="shared" si="5"/>
        <v>3.3971634215679281E-3</v>
      </c>
    </row>
    <row r="95" spans="1:8" x14ac:dyDescent="0.25">
      <c r="A95" s="3">
        <v>0.93</v>
      </c>
      <c r="B95" s="4">
        <v>40800</v>
      </c>
      <c r="C95" s="4">
        <v>364890.03125</v>
      </c>
      <c r="D95" s="4">
        <v>68</v>
      </c>
      <c r="E95" s="6">
        <v>324090.03125</v>
      </c>
      <c r="F95" s="5">
        <f t="shared" si="3"/>
        <v>0.97422474061792474</v>
      </c>
      <c r="G95" s="4">
        <f t="shared" si="4"/>
        <v>4766.0298713235297</v>
      </c>
      <c r="H95" s="3">
        <f t="shared" si="5"/>
        <v>3.8342878148760473E-3</v>
      </c>
    </row>
    <row r="96" spans="1:8" x14ac:dyDescent="0.25">
      <c r="A96" s="3">
        <v>0.94</v>
      </c>
      <c r="B96" s="4">
        <v>39000</v>
      </c>
      <c r="C96" s="4">
        <v>349403.65625</v>
      </c>
      <c r="D96" s="4">
        <v>65</v>
      </c>
      <c r="E96" s="6">
        <v>310403.65625</v>
      </c>
      <c r="F96" s="5">
        <f t="shared" si="3"/>
        <v>0.97593334520417852</v>
      </c>
      <c r="G96" s="4">
        <f t="shared" si="4"/>
        <v>4775.4408653846158</v>
      </c>
      <c r="H96" s="3">
        <f t="shared" si="5"/>
        <v>1.974598211754941E-3</v>
      </c>
    </row>
    <row r="97" spans="1:8" x14ac:dyDescent="0.25">
      <c r="A97" s="3">
        <v>0.95</v>
      </c>
      <c r="B97" s="4">
        <v>34200</v>
      </c>
      <c r="C97" s="4">
        <v>307730.0625</v>
      </c>
      <c r="D97" s="4">
        <v>57</v>
      </c>
      <c r="E97" s="6">
        <v>273530.0625</v>
      </c>
      <c r="F97" s="5">
        <f t="shared" si="3"/>
        <v>0.98016939475595311</v>
      </c>
      <c r="G97" s="4">
        <f t="shared" si="4"/>
        <v>4798.7730263157891</v>
      </c>
      <c r="H97" s="3">
        <f t="shared" si="5"/>
        <v>4.8858653240373418E-3</v>
      </c>
    </row>
    <row r="98" spans="1:8" x14ac:dyDescent="0.25">
      <c r="A98" s="3">
        <v>0.96</v>
      </c>
      <c r="B98" s="4">
        <v>30600</v>
      </c>
      <c r="C98" s="4">
        <v>276072.96875</v>
      </c>
      <c r="D98" s="4">
        <v>51</v>
      </c>
      <c r="E98" s="6">
        <v>245472.96875</v>
      </c>
      <c r="F98" s="5">
        <f t="shared" si="3"/>
        <v>0.98278784780070338</v>
      </c>
      <c r="G98" s="4">
        <f t="shared" si="4"/>
        <v>4813.1954656862745</v>
      </c>
      <c r="H98" s="3">
        <f t="shared" si="5"/>
        <v>3.0054431187711561E-3</v>
      </c>
    </row>
    <row r="99" spans="1:8" x14ac:dyDescent="0.25">
      <c r="A99" s="3">
        <v>0.97</v>
      </c>
      <c r="B99" s="4">
        <v>25800</v>
      </c>
      <c r="C99" s="4">
        <v>233575.9375</v>
      </c>
      <c r="D99" s="4">
        <v>43</v>
      </c>
      <c r="E99" s="6">
        <v>207775.9375</v>
      </c>
      <c r="F99" s="5">
        <f t="shared" si="3"/>
        <v>0.98620162427589464</v>
      </c>
      <c r="G99" s="4">
        <f t="shared" si="4"/>
        <v>4831.9985465116279</v>
      </c>
      <c r="H99" s="3">
        <f t="shared" si="5"/>
        <v>3.9065691305084638E-3</v>
      </c>
    </row>
    <row r="100" spans="1:8" x14ac:dyDescent="0.25">
      <c r="A100" s="3">
        <v>0.98</v>
      </c>
      <c r="B100" s="4">
        <v>18600</v>
      </c>
      <c r="C100" s="4">
        <v>169072.328125</v>
      </c>
      <c r="D100" s="4">
        <v>31</v>
      </c>
      <c r="E100" s="6">
        <v>150472.328125</v>
      </c>
      <c r="F100" s="5">
        <f t="shared" si="3"/>
        <v>0.99018628695504485</v>
      </c>
      <c r="G100" s="4">
        <f t="shared" si="4"/>
        <v>4853.9460685483873</v>
      </c>
      <c r="H100" s="3">
        <f t="shared" si="5"/>
        <v>4.5421209931042483E-3</v>
      </c>
    </row>
    <row r="101" spans="1:8" x14ac:dyDescent="0.25">
      <c r="A101" s="3">
        <v>0.99</v>
      </c>
      <c r="B101" s="4">
        <v>9000</v>
      </c>
      <c r="C101" s="4">
        <v>82139.09375</v>
      </c>
      <c r="D101" s="4">
        <v>15</v>
      </c>
      <c r="E101" s="6">
        <v>73139.09375</v>
      </c>
      <c r="F101" s="5">
        <f t="shared" si="3"/>
        <v>0.99417929980634234</v>
      </c>
      <c r="G101" s="4">
        <f t="shared" si="4"/>
        <v>4875.9395833333338</v>
      </c>
      <c r="H101" s="3">
        <f t="shared" si="5"/>
        <v>4.5310587456781626E-3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Brozinga</cp:lastModifiedBy>
  <dcterms:created xsi:type="dcterms:W3CDTF">2022-05-20T05:04:41Z</dcterms:created>
  <dcterms:modified xsi:type="dcterms:W3CDTF">2022-05-20T12:45:25Z</dcterms:modified>
</cp:coreProperties>
</file>