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Teaching\AE3212 2025\FD assignment\Reference Data\"/>
    </mc:Choice>
  </mc:AlternateContent>
  <xr:revisionPtr revIDLastSave="0" documentId="13_ncr:1_{69FF0B2D-3997-4454-87D4-4A9C2E563BCB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Sheet1 (2)" sheetId="3" r:id="rId1"/>
    <sheet name="Sheet1" sheetId="1" r:id="rId2"/>
    <sheet name="averag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6" i="3" l="1"/>
  <c r="L76" i="3"/>
  <c r="K76" i="3"/>
  <c r="J76" i="3"/>
  <c r="I76" i="3"/>
  <c r="H76" i="3"/>
  <c r="G76" i="3"/>
  <c r="F76" i="3"/>
  <c r="E76" i="3"/>
  <c r="D76" i="3"/>
  <c r="B76" i="3"/>
  <c r="M75" i="3"/>
  <c r="L75" i="3"/>
  <c r="K75" i="3"/>
  <c r="J75" i="3"/>
  <c r="I75" i="3"/>
  <c r="H75" i="3"/>
  <c r="G75" i="3"/>
  <c r="F75" i="3"/>
  <c r="E75" i="3"/>
  <c r="D75" i="3"/>
  <c r="B75" i="3"/>
  <c r="M63" i="3"/>
  <c r="L63" i="3"/>
  <c r="K63" i="3"/>
  <c r="J63" i="3"/>
  <c r="I63" i="3"/>
  <c r="H63" i="3"/>
  <c r="G63" i="3"/>
  <c r="F63" i="3"/>
  <c r="E63" i="3"/>
  <c r="D63" i="3"/>
  <c r="B63" i="3"/>
  <c r="M62" i="3"/>
  <c r="L62" i="3"/>
  <c r="K62" i="3"/>
  <c r="J62" i="3"/>
  <c r="I62" i="3"/>
  <c r="H62" i="3"/>
  <c r="G62" i="3"/>
  <c r="F62" i="3"/>
  <c r="E62" i="3"/>
  <c r="D62" i="3"/>
  <c r="B62" i="3"/>
  <c r="M61" i="3"/>
  <c r="L61" i="3"/>
  <c r="K61" i="3"/>
  <c r="J61" i="3"/>
  <c r="I61" i="3"/>
  <c r="H61" i="3"/>
  <c r="G61" i="3"/>
  <c r="F61" i="3"/>
  <c r="E61" i="3"/>
  <c r="D61" i="3"/>
  <c r="B61" i="3"/>
  <c r="M60" i="3"/>
  <c r="L60" i="3"/>
  <c r="K60" i="3"/>
  <c r="J60" i="3"/>
  <c r="I60" i="3"/>
  <c r="H60" i="3"/>
  <c r="G60" i="3"/>
  <c r="F60" i="3"/>
  <c r="E60" i="3"/>
  <c r="D60" i="3"/>
  <c r="B60" i="3"/>
  <c r="M59" i="3"/>
  <c r="L59" i="3"/>
  <c r="K59" i="3"/>
  <c r="J59" i="3"/>
  <c r="I59" i="3"/>
  <c r="H59" i="3"/>
  <c r="G59" i="3"/>
  <c r="F59" i="3"/>
  <c r="E59" i="3"/>
  <c r="D59" i="3"/>
  <c r="B59" i="3"/>
  <c r="B34" i="3"/>
  <c r="J33" i="3"/>
  <c r="I33" i="3"/>
  <c r="H33" i="3"/>
  <c r="G33" i="3"/>
  <c r="F33" i="3"/>
  <c r="E33" i="3"/>
  <c r="D33" i="3"/>
  <c r="B33" i="3"/>
  <c r="J32" i="3"/>
  <c r="I32" i="3"/>
  <c r="H32" i="3"/>
  <c r="G32" i="3"/>
  <c r="F32" i="3"/>
  <c r="E32" i="3"/>
  <c r="D32" i="3"/>
  <c r="B32" i="3"/>
  <c r="J31" i="3"/>
  <c r="I31" i="3"/>
  <c r="H31" i="3"/>
  <c r="G31" i="3"/>
  <c r="F31" i="3"/>
  <c r="E31" i="3"/>
  <c r="D31" i="3"/>
  <c r="B31" i="3"/>
  <c r="J30" i="3"/>
  <c r="I30" i="3"/>
  <c r="H30" i="3"/>
  <c r="G30" i="3"/>
  <c r="F30" i="3"/>
  <c r="E30" i="3"/>
  <c r="D30" i="3"/>
  <c r="B30" i="3"/>
  <c r="J29" i="3"/>
  <c r="I29" i="3"/>
  <c r="H29" i="3"/>
  <c r="G29" i="3"/>
  <c r="F29" i="3"/>
  <c r="E29" i="3"/>
  <c r="D29" i="3"/>
  <c r="B29" i="3"/>
  <c r="J28" i="3"/>
  <c r="I28" i="3"/>
  <c r="H28" i="3"/>
  <c r="G28" i="3"/>
  <c r="F28" i="3"/>
  <c r="E28" i="3"/>
  <c r="D28" i="3"/>
  <c r="B28" i="3"/>
  <c r="M76" i="1" l="1"/>
  <c r="L76" i="1"/>
  <c r="K76" i="1"/>
  <c r="J76" i="1"/>
  <c r="I76" i="1"/>
  <c r="H76" i="1"/>
  <c r="G76" i="1"/>
  <c r="F76" i="1"/>
  <c r="E76" i="1"/>
  <c r="D76" i="1"/>
  <c r="B76" i="1"/>
  <c r="M75" i="1"/>
  <c r="L75" i="1"/>
  <c r="K75" i="1"/>
  <c r="J75" i="1"/>
  <c r="I75" i="1"/>
  <c r="H75" i="1"/>
  <c r="G75" i="1"/>
  <c r="F75" i="1"/>
  <c r="E75" i="1"/>
  <c r="D75" i="1"/>
  <c r="B75" i="1"/>
  <c r="V83" i="2"/>
  <c r="U83" i="2"/>
  <c r="T83" i="2"/>
  <c r="S83" i="2"/>
  <c r="R83" i="2"/>
  <c r="Q83" i="2"/>
  <c r="P83" i="2"/>
  <c r="O83" i="2"/>
  <c r="N83" i="2"/>
  <c r="M83" i="2"/>
  <c r="L83" i="2"/>
  <c r="V74" i="2"/>
  <c r="U74" i="2"/>
  <c r="T74" i="2"/>
  <c r="S74" i="2"/>
  <c r="R74" i="2"/>
  <c r="Q74" i="2"/>
  <c r="P74" i="2"/>
  <c r="O74" i="2"/>
  <c r="N74" i="2"/>
  <c r="M74" i="2"/>
  <c r="L74" i="2"/>
  <c r="M63" i="1"/>
  <c r="L63" i="1"/>
  <c r="K63" i="1"/>
  <c r="J63" i="1"/>
  <c r="I63" i="1"/>
  <c r="H63" i="1"/>
  <c r="G63" i="1"/>
  <c r="F63" i="1"/>
  <c r="E63" i="1"/>
  <c r="D63" i="1"/>
  <c r="B63" i="1"/>
  <c r="M62" i="1"/>
  <c r="L62" i="1"/>
  <c r="K62" i="1"/>
  <c r="J62" i="1"/>
  <c r="I62" i="1"/>
  <c r="H62" i="1"/>
  <c r="G62" i="1"/>
  <c r="F62" i="1"/>
  <c r="E62" i="1"/>
  <c r="D62" i="1"/>
  <c r="B62" i="1"/>
  <c r="M61" i="1"/>
  <c r="L61" i="1"/>
  <c r="K61" i="1"/>
  <c r="J61" i="1"/>
  <c r="I61" i="1"/>
  <c r="H61" i="1"/>
  <c r="G61" i="1"/>
  <c r="F61" i="1"/>
  <c r="E61" i="1"/>
  <c r="D61" i="1"/>
  <c r="B61" i="1"/>
  <c r="M60" i="1"/>
  <c r="L60" i="1"/>
  <c r="K60" i="1"/>
  <c r="J60" i="1"/>
  <c r="I60" i="1"/>
  <c r="H60" i="1"/>
  <c r="G60" i="1"/>
  <c r="F60" i="1"/>
  <c r="E60" i="1"/>
  <c r="D60" i="1"/>
  <c r="B60" i="1"/>
  <c r="M59" i="1"/>
  <c r="L59" i="1"/>
  <c r="K59" i="1"/>
  <c r="J59" i="1"/>
  <c r="I59" i="1"/>
  <c r="H59" i="1"/>
  <c r="G59" i="1"/>
  <c r="F59" i="1"/>
  <c r="E59" i="1"/>
  <c r="D59" i="1"/>
  <c r="B59" i="1"/>
  <c r="V64" i="2"/>
  <c r="U64" i="2"/>
  <c r="T64" i="2"/>
  <c r="S64" i="2"/>
  <c r="R64" i="2"/>
  <c r="Q64" i="2"/>
  <c r="P64" i="2"/>
  <c r="O64" i="2"/>
  <c r="N64" i="2"/>
  <c r="M64" i="2"/>
  <c r="L64" i="2"/>
  <c r="V55" i="2"/>
  <c r="U55" i="2"/>
  <c r="T55" i="2"/>
  <c r="S55" i="2"/>
  <c r="R55" i="2"/>
  <c r="Q55" i="2"/>
  <c r="P55" i="2"/>
  <c r="O55" i="2"/>
  <c r="N55" i="2"/>
  <c r="M55" i="2"/>
  <c r="L55" i="2"/>
  <c r="V46" i="2"/>
  <c r="U46" i="2"/>
  <c r="T46" i="2"/>
  <c r="S46" i="2"/>
  <c r="R46" i="2"/>
  <c r="Q46" i="2"/>
  <c r="P46" i="2"/>
  <c r="O46" i="2"/>
  <c r="N46" i="2"/>
  <c r="M46" i="2"/>
  <c r="L46" i="2"/>
  <c r="V37" i="2"/>
  <c r="U37" i="2"/>
  <c r="T37" i="2"/>
  <c r="S37" i="2"/>
  <c r="R37" i="2"/>
  <c r="Q37" i="2"/>
  <c r="P37" i="2"/>
  <c r="O37" i="2"/>
  <c r="N37" i="2"/>
  <c r="M37" i="2"/>
  <c r="L37" i="2"/>
  <c r="V28" i="2"/>
  <c r="U28" i="2"/>
  <c r="T28" i="2"/>
  <c r="S28" i="2"/>
  <c r="R28" i="2"/>
  <c r="Q28" i="2"/>
  <c r="P28" i="2"/>
  <c r="O28" i="2"/>
  <c r="N28" i="2"/>
  <c r="M28" i="2"/>
  <c r="L28" i="2"/>
  <c r="V19" i="2"/>
  <c r="U19" i="2"/>
  <c r="T19" i="2"/>
  <c r="S19" i="2"/>
  <c r="R19" i="2"/>
  <c r="Q19" i="2"/>
  <c r="P19" i="2"/>
  <c r="O19" i="2"/>
  <c r="N19" i="2"/>
  <c r="M19" i="2"/>
  <c r="L19" i="2"/>
  <c r="V10" i="2"/>
  <c r="U10" i="2"/>
  <c r="T10" i="2"/>
  <c r="S10" i="2"/>
  <c r="R10" i="2"/>
  <c r="Q10" i="2"/>
  <c r="P10" i="2"/>
  <c r="O10" i="2"/>
  <c r="N10" i="2"/>
  <c r="M10" i="2"/>
  <c r="L10" i="2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D32" i="1"/>
  <c r="B32" i="1"/>
  <c r="J31" i="1"/>
  <c r="I31" i="1"/>
  <c r="H31" i="1"/>
  <c r="G31" i="1"/>
  <c r="F31" i="1"/>
  <c r="E31" i="1"/>
  <c r="D31" i="1"/>
  <c r="B31" i="1"/>
  <c r="J30" i="1"/>
  <c r="I30" i="1"/>
  <c r="H30" i="1"/>
  <c r="G30" i="1"/>
  <c r="F30" i="1"/>
  <c r="E30" i="1"/>
  <c r="D30" i="1"/>
  <c r="B30" i="1"/>
  <c r="J29" i="1"/>
  <c r="I29" i="1"/>
  <c r="H29" i="1"/>
  <c r="G29" i="1"/>
  <c r="F29" i="1"/>
  <c r="E29" i="1"/>
  <c r="D29" i="1"/>
  <c r="B29" i="1"/>
  <c r="I55" i="2"/>
  <c r="H55" i="2"/>
  <c r="G55" i="2"/>
  <c r="F55" i="2"/>
  <c r="E55" i="2"/>
  <c r="D55" i="2"/>
  <c r="C55" i="2"/>
  <c r="B55" i="2"/>
  <c r="I46" i="2"/>
  <c r="H46" i="2"/>
  <c r="G46" i="2"/>
  <c r="F46" i="2"/>
  <c r="E46" i="2"/>
  <c r="D46" i="2"/>
  <c r="C46" i="2"/>
  <c r="B46" i="2"/>
  <c r="I37" i="2"/>
  <c r="H37" i="2"/>
  <c r="G37" i="2"/>
  <c r="F37" i="2"/>
  <c r="E37" i="2"/>
  <c r="D37" i="2"/>
  <c r="C37" i="2"/>
  <c r="B37" i="2"/>
  <c r="I28" i="2"/>
  <c r="H28" i="2"/>
  <c r="G28" i="2"/>
  <c r="F28" i="2"/>
  <c r="E28" i="2"/>
  <c r="D28" i="2"/>
  <c r="C28" i="2"/>
  <c r="B28" i="2"/>
  <c r="I19" i="2"/>
  <c r="H19" i="2"/>
  <c r="G19" i="2"/>
  <c r="F19" i="2"/>
  <c r="E19" i="2"/>
  <c r="D19" i="2"/>
  <c r="C19" i="2"/>
  <c r="B19" i="2"/>
  <c r="I10" i="2"/>
  <c r="H10" i="2"/>
  <c r="G10" i="2"/>
  <c r="I28" i="1" s="1"/>
  <c r="F10" i="2"/>
  <c r="E10" i="2"/>
  <c r="G28" i="1" s="1"/>
  <c r="D10" i="2"/>
  <c r="C10" i="2"/>
  <c r="E28" i="1" s="1"/>
  <c r="B10" i="2"/>
  <c r="D28" i="1" s="1"/>
  <c r="F28" i="1"/>
  <c r="H28" i="1"/>
  <c r="J28" i="1"/>
  <c r="B28" i="1"/>
  <c r="B34" i="1"/>
</calcChain>
</file>

<file path=xl/sharedStrings.xml><?xml version="1.0" encoding="utf-8"?>
<sst xmlns="http://schemas.openxmlformats.org/spreadsheetml/2006/main" count="630" uniqueCount="95">
  <si>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</si>
  <si>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</si>
  <si>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</si>
  <si>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</si>
  <si>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</si>
  <si>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</si>
  <si>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</si>
  <si>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</si>
  <si>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</si>
  <si>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</si>
  <si>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</si>
  <si>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</si>
  <si>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</si>
  <si>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</si>
  <si>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</si>
  <si>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</si>
  <si>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</si>
  <si>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</si>
  <si>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</si>
  <si>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</si>
  <si>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</si>
  <si>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</si>
  <si>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</si>
  <si>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</si>
  <si>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</si>
  <si>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</si>
  <si>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</si>
  <si>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</si>
  <si>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</si>
  <si>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</si>
  <si>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</si>
  <si>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</si>
  <si>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</si>
  <si>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</si>
  <si>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</si>
  <si>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</si>
  <si>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</si>
  <si>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</si>
  <si>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</si>
  <si>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-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</si>
  <si>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</si>
  <si>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</si>
  <si>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</si>
  <si>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</si>
  <si>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</si>
  <si>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</si>
  <si>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</si>
  <si>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</si>
  <si>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</si>
  <si>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</si>
  <si>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</si>
  <si>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</si>
  <si>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</si>
  <si>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Cockpit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</si>
  <si>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</si>
  <si>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</si>
  <si>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</si>
  <si>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</si>
  <si>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</si>
  <si>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</si>
  <si>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</si>
  <si>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</si>
  <si>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Series 1 measurements</t>
  </si>
  <si>
    <t>Series 2 measurements</t>
  </si>
  <si>
    <t>h</t>
  </si>
  <si>
    <t>V</t>
  </si>
  <si>
    <t>FFI</t>
  </si>
  <si>
    <t>FFR</t>
  </si>
  <si>
    <t>Wf</t>
  </si>
  <si>
    <t>Aoa</t>
  </si>
  <si>
    <t>det</t>
  </si>
  <si>
    <t>d_e</t>
  </si>
  <si>
    <t>Test 1</t>
  </si>
  <si>
    <t>Average</t>
  </si>
  <si>
    <t>Test 2</t>
  </si>
  <si>
    <t>Test 3</t>
  </si>
  <si>
    <t>Test 4</t>
  </si>
  <si>
    <t>Test 5</t>
  </si>
  <si>
    <t>Test 6</t>
  </si>
  <si>
    <t>Alessandro</t>
  </si>
  <si>
    <t>Valentin</t>
  </si>
  <si>
    <t>Marta</t>
  </si>
  <si>
    <t>Máté</t>
  </si>
  <si>
    <t>Wilson</t>
  </si>
  <si>
    <t>Lucas</t>
  </si>
  <si>
    <t>FFL</t>
  </si>
  <si>
    <t>AOA</t>
  </si>
  <si>
    <r>
      <t xml:space="preserve">Test 3 </t>
    </r>
    <r>
      <rPr>
        <sz val="11"/>
        <color rgb="FFFF0000"/>
        <rFont val="Calibri"/>
        <family val="2"/>
        <scheme val="minor"/>
      </rPr>
      <t>***</t>
    </r>
  </si>
  <si>
    <t>d_et</t>
  </si>
  <si>
    <t>Original cg</t>
  </si>
  <si>
    <t>New cg</t>
  </si>
  <si>
    <t>3L</t>
  </si>
  <si>
    <t>A</t>
  </si>
  <si>
    <t>pilot 1</t>
  </si>
  <si>
    <t>pilot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</si>
</sst>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[$-F400]h:mm:ss\ AM/PM"/>
    <numFmt numFmtId="166" formatCode="h:mm:ss;@"/>
    <numFmt numFmtId="167" formatCode="0.0"/>
    <numFmt numFmtId="168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165" fontId="0" fillId="0" borderId="0" xfId="0" applyNumberFormat="1"/>
    <xf numFmtId="166" fontId="0" fillId="0" borderId="0" xfId="0" applyNumberFormat="1"/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/>
    <xf numFmtId="165" fontId="1" fillId="0" borderId="0" xfId="0" applyNumberFormat="1" applyFont="1"/>
    <xf numFmtId="0" fontId="0" fillId="2" borderId="0" xfId="0" applyFill="1"/>
    <xf numFmtId="167" fontId="0" fillId="0" borderId="0" xfId="0" applyNumberFormat="1"/>
    <xf numFmtId="168" fontId="0" fillId="0" borderId="0" xfId="0" applyNumberFormat="1"/>
    <xf numFmtId="0" fontId="1" fillId="0" borderId="2" xfId="0" applyFont="1" applyBorder="1"/>
    <xf numFmtId="167" fontId="1" fillId="0" borderId="2" xfId="0" applyNumberFormat="1" applyFont="1" applyBorder="1"/>
    <xf numFmtId="168" fontId="1" fillId="0" borderId="2" xfId="0" applyNumberFormat="1" applyFont="1" applyBorder="1"/>
    <xf numFmtId="0" fontId="3" fillId="0" borderId="0" xfId="0" applyFont="1"/>
    <xf numFmtId="21" fontId="0" fillId="0" borderId="0" xfId="0" applyNumberFormat="1"/>
    <xf numFmtId="21" fontId="1" fillId="0" borderId="2" xfId="0" applyNumberFormat="1" applyFont="1" applyBorder="1"/>
    <xf numFmtId="0" fontId="0" fillId="0" borderId="2" xfId="0" applyBorder="1"/>
  </cellXfs>
  <cellStyles count="1">
    <cellStyle name="Normal" xfId="0" builtinId="0"/>
  </cellStyles>
  <dxfs count="55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CDBA18A8-54AB-4107-81BD-993D1F2E4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56D6-19DD-4C22-9748-F32263C3CB03}">
  <dimension ref="A1:M84"/>
  <sheetViews>
    <sheetView topLeftCell="A9" workbookViewId="0">
      <selection activeCell="B28" sqref="B28:B34"/>
    </sheetView>
  </sheetViews>
  <sheetFormatPr defaultColWidth="8.88671875"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45146</v>
      </c>
      <c r="F3" t="s">
        <v>2</v>
      </c>
      <c r="H3" s="3">
        <v>0.40763888888888888</v>
      </c>
    </row>
    <row r="4" spans="1:8" x14ac:dyDescent="0.3">
      <c r="A4" t="s">
        <v>3</v>
      </c>
      <c r="D4" s="2">
        <v>1</v>
      </c>
      <c r="F4" t="s">
        <v>4</v>
      </c>
      <c r="H4" s="3">
        <v>0.45069444444444445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 t="s">
        <v>93</v>
      </c>
      <c r="H8" s="2">
        <v>101</v>
      </c>
    </row>
    <row r="9" spans="1:8" x14ac:dyDescent="0.3">
      <c r="A9" t="s">
        <v>9</v>
      </c>
      <c r="D9" s="2" t="s">
        <v>94</v>
      </c>
      <c r="H9" s="2">
        <v>90</v>
      </c>
    </row>
    <row r="10" spans="1:8" x14ac:dyDescent="0.3">
      <c r="A10" t="s">
        <v>10</v>
      </c>
      <c r="D10" s="2" t="s">
        <v>92</v>
      </c>
      <c r="H10" s="2">
        <v>67</v>
      </c>
    </row>
    <row r="11" spans="1:8" x14ac:dyDescent="0.3">
      <c r="A11" t="s">
        <v>11</v>
      </c>
      <c r="D11" s="2">
        <v>1</v>
      </c>
      <c r="H11" s="2">
        <v>70</v>
      </c>
    </row>
    <row r="12" spans="1:8" x14ac:dyDescent="0.3">
      <c r="A12" t="s">
        <v>12</v>
      </c>
      <c r="D12" s="2">
        <v>2</v>
      </c>
      <c r="H12" s="2">
        <v>79</v>
      </c>
    </row>
    <row r="13" spans="1:8" x14ac:dyDescent="0.3">
      <c r="A13" t="s">
        <v>13</v>
      </c>
      <c r="D13" s="2">
        <v>3</v>
      </c>
      <c r="H13" s="2">
        <v>69</v>
      </c>
    </row>
    <row r="14" spans="1:8" x14ac:dyDescent="0.3">
      <c r="A14" t="s">
        <v>14</v>
      </c>
      <c r="D14" s="2">
        <v>4</v>
      </c>
      <c r="H14" s="2">
        <v>75</v>
      </c>
    </row>
    <row r="15" spans="1:8" x14ac:dyDescent="0.3">
      <c r="A15" t="s">
        <v>15</v>
      </c>
      <c r="D15" s="2">
        <v>5</v>
      </c>
      <c r="H15" s="2">
        <v>82</v>
      </c>
    </row>
    <row r="16" spans="1:8" x14ac:dyDescent="0.3">
      <c r="A16" t="s">
        <v>16</v>
      </c>
      <c r="D16" s="2">
        <v>6</v>
      </c>
      <c r="H16" s="2">
        <v>82</v>
      </c>
    </row>
    <row r="18" spans="1:10" x14ac:dyDescent="0.3">
      <c r="A18" t="s">
        <v>17</v>
      </c>
      <c r="D18" s="2">
        <v>2800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5" t="s">
        <v>31</v>
      </c>
      <c r="C26" s="5" t="s">
        <v>32</v>
      </c>
      <c r="D26" s="5" t="s">
        <v>33</v>
      </c>
      <c r="E26" s="5" t="s">
        <v>34</v>
      </c>
      <c r="F26" s="5" t="s">
        <v>35</v>
      </c>
      <c r="G26" s="5" t="s">
        <v>36</v>
      </c>
      <c r="H26" s="5" t="s">
        <v>36</v>
      </c>
      <c r="I26" s="5" t="s">
        <v>37</v>
      </c>
      <c r="J26" s="5" t="s">
        <v>38</v>
      </c>
    </row>
    <row r="28" spans="1:10" x14ac:dyDescent="0.3">
      <c r="A28">
        <v>1</v>
      </c>
      <c r="B28" s="3">
        <f>averaging!I10</f>
        <v>9.0694444444444459E-3</v>
      </c>
      <c r="C28" s="2" t="s">
        <v>39</v>
      </c>
      <c r="D28" s="2">
        <f>averaging!B10</f>
        <v>5000</v>
      </c>
      <c r="E28" s="2">
        <f>averaging!C10</f>
        <v>245</v>
      </c>
      <c r="F28" s="2">
        <f>averaging!H10</f>
        <v>1.4</v>
      </c>
      <c r="G28" s="2">
        <f>averaging!E10</f>
        <v>769</v>
      </c>
      <c r="H28" s="2">
        <f>averaging!F10</f>
        <v>805.2</v>
      </c>
      <c r="I28" s="2">
        <f>averaging!G10</f>
        <v>294</v>
      </c>
      <c r="J28" s="2">
        <f>averaging!D10</f>
        <v>8.6999999999999993</v>
      </c>
    </row>
    <row r="29" spans="1:10" x14ac:dyDescent="0.3">
      <c r="A29">
        <v>2</v>
      </c>
      <c r="B29" s="7">
        <f>averaging!I19</f>
        <v>1.0127314814814816E-2</v>
      </c>
      <c r="C29" s="2" t="s">
        <v>39</v>
      </c>
      <c r="D29" s="2">
        <f>averaging!B19</f>
        <v>5000</v>
      </c>
      <c r="E29" s="2">
        <f>averaging!C19</f>
        <v>224.66666666666666</v>
      </c>
      <c r="F29" s="2">
        <f>averaging!H19</f>
        <v>1.9666666666666668</v>
      </c>
      <c r="G29" s="2">
        <f>averaging!E19</f>
        <v>668.5</v>
      </c>
      <c r="H29" s="2">
        <f>averaging!F19</f>
        <v>699.16666666666663</v>
      </c>
      <c r="I29" s="2">
        <f>averaging!G19</f>
        <v>327.66666666666669</v>
      </c>
      <c r="J29" s="2">
        <f>averaging!D19</f>
        <v>6.8</v>
      </c>
    </row>
    <row r="30" spans="1:10" x14ac:dyDescent="0.3">
      <c r="A30">
        <v>3</v>
      </c>
      <c r="B30" s="7">
        <f>averaging!I28</f>
        <v>1.1342592592592593E-2</v>
      </c>
      <c r="C30" s="2" t="s">
        <v>39</v>
      </c>
      <c r="D30" s="2">
        <f>averaging!B28</f>
        <v>5001.666666666667</v>
      </c>
      <c r="E30" s="2">
        <f>averaging!C28</f>
        <v>195.66666666666666</v>
      </c>
      <c r="F30" s="2">
        <f>averaging!H28</f>
        <v>2.8000000000000003</v>
      </c>
      <c r="G30" s="2">
        <f>averaging!E28</f>
        <v>588.83333333333337</v>
      </c>
      <c r="H30" s="2">
        <f>averaging!F28</f>
        <v>626.83333333333337</v>
      </c>
      <c r="I30" s="2">
        <f>averaging!G28</f>
        <v>343.33333333333331</v>
      </c>
      <c r="J30" s="2">
        <f>averaging!D28</f>
        <v>4.9000000000000004</v>
      </c>
    </row>
    <row r="31" spans="1:10" x14ac:dyDescent="0.3">
      <c r="A31">
        <v>4</v>
      </c>
      <c r="B31" s="7">
        <f>averaging!I37</f>
        <v>1.2420910493827162E-2</v>
      </c>
      <c r="C31" s="2" t="s">
        <v>39</v>
      </c>
      <c r="D31" s="2">
        <f>averaging!B37</f>
        <v>4993.333333333333</v>
      </c>
      <c r="E31" s="2">
        <f>averaging!C37</f>
        <v>161.16666666666666</v>
      </c>
      <c r="F31" s="2">
        <f>averaging!H37</f>
        <v>4.8166666666666673</v>
      </c>
      <c r="G31" s="2">
        <f>averaging!E37</f>
        <v>481.33333333333331</v>
      </c>
      <c r="H31" s="2">
        <f>averaging!F37</f>
        <v>510</v>
      </c>
      <c r="I31" s="2">
        <f>averaging!G37</f>
        <v>381.33333333333331</v>
      </c>
      <c r="J31" s="2">
        <f>averaging!D37</f>
        <v>3.35</v>
      </c>
    </row>
    <row r="32" spans="1:10" x14ac:dyDescent="0.3">
      <c r="A32">
        <v>5</v>
      </c>
      <c r="B32" s="7">
        <f>averaging!I46</f>
        <v>1.3933256172839505E-2</v>
      </c>
      <c r="C32" s="2" t="s">
        <v>39</v>
      </c>
      <c r="D32" s="2">
        <f>averaging!B46</f>
        <v>5085</v>
      </c>
      <c r="E32" s="2">
        <f>averaging!C46</f>
        <v>129</v>
      </c>
      <c r="F32" s="2">
        <f>averaging!H46</f>
        <v>8.0333333333333332</v>
      </c>
      <c r="G32" s="2">
        <f>averaging!E46</f>
        <v>452.16666666666669</v>
      </c>
      <c r="H32" s="2">
        <f>averaging!F46</f>
        <v>479.16666666666669</v>
      </c>
      <c r="I32" s="2">
        <f>averaging!G46</f>
        <v>412.66666666666669</v>
      </c>
      <c r="J32" s="2">
        <f>averaging!D46</f>
        <v>1.9000000000000001</v>
      </c>
    </row>
    <row r="33" spans="1:10" x14ac:dyDescent="0.3">
      <c r="A33">
        <v>6</v>
      </c>
      <c r="B33" s="7">
        <f>averaging!I55</f>
        <v>1.6576003086419752E-2</v>
      </c>
      <c r="C33" s="2" t="s">
        <v>39</v>
      </c>
      <c r="D33" s="2">
        <f>averaging!B55</f>
        <v>5136.666666666667</v>
      </c>
      <c r="E33" s="2">
        <f>averaging!C55</f>
        <v>111</v>
      </c>
      <c r="F33" s="2">
        <f>averaging!H55</f>
        <v>11.083333333333334</v>
      </c>
      <c r="G33" s="2">
        <f>averaging!E55</f>
        <v>455</v>
      </c>
      <c r="H33" s="2">
        <f>averaging!F55</f>
        <v>485.66666666666669</v>
      </c>
      <c r="I33" s="2">
        <f>averaging!G55</f>
        <v>467.5</v>
      </c>
      <c r="J33" s="2">
        <f>averaging!D55</f>
        <v>1.1833333333333333</v>
      </c>
    </row>
    <row r="34" spans="1:10" x14ac:dyDescent="0.3">
      <c r="A34">
        <v>7</v>
      </c>
      <c r="B34" s="7">
        <f>averaging!I58</f>
        <v>0</v>
      </c>
      <c r="C34" s="2" t="s">
        <v>39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40</v>
      </c>
    </row>
    <row r="37" spans="1:10" x14ac:dyDescent="0.3">
      <c r="A37" s="1" t="s">
        <v>41</v>
      </c>
    </row>
    <row r="39" spans="1:10" x14ac:dyDescent="0.3">
      <c r="A39" t="s">
        <v>42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5" t="s">
        <v>43</v>
      </c>
      <c r="C42" s="5" t="s">
        <v>32</v>
      </c>
      <c r="D42" s="5" t="s">
        <v>33</v>
      </c>
      <c r="E42" s="5" t="s">
        <v>34</v>
      </c>
      <c r="F42" s="5" t="s">
        <v>35</v>
      </c>
      <c r="G42" s="5" t="s">
        <v>36</v>
      </c>
      <c r="H42" s="5" t="s">
        <v>36</v>
      </c>
      <c r="I42" s="5" t="s">
        <v>37</v>
      </c>
      <c r="J42" s="5" t="s">
        <v>38</v>
      </c>
    </row>
    <row r="44" spans="1:10" x14ac:dyDescent="0.3">
      <c r="A44">
        <v>1</v>
      </c>
      <c r="B44" s="3"/>
      <c r="C44" s="2" t="s">
        <v>39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3"/>
      <c r="C45" s="2" t="s">
        <v>39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3"/>
      <c r="C46" s="2" t="s">
        <v>39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3"/>
      <c r="C47" s="2" t="s">
        <v>39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3"/>
      <c r="C48" s="2" t="s">
        <v>39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3"/>
      <c r="C49" s="2" t="s">
        <v>39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3"/>
      <c r="C50" s="2" t="s">
        <v>39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40</v>
      </c>
    </row>
    <row r="52" spans="1:13" x14ac:dyDescent="0.3">
      <c r="A52" s="1" t="s">
        <v>44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45</v>
      </c>
      <c r="H56" t="s">
        <v>46</v>
      </c>
      <c r="I56" t="s">
        <v>47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5" t="s">
        <v>43</v>
      </c>
      <c r="C57" s="5" t="s">
        <v>32</v>
      </c>
      <c r="D57" s="5" t="s">
        <v>33</v>
      </c>
      <c r="E57" s="5" t="s">
        <v>34</v>
      </c>
      <c r="F57" s="5" t="s">
        <v>35</v>
      </c>
      <c r="G57" s="5" t="s">
        <v>35</v>
      </c>
      <c r="H57" s="5" t="s">
        <v>35</v>
      </c>
      <c r="I57" s="5" t="s">
        <v>48</v>
      </c>
      <c r="J57" s="5" t="s">
        <v>36</v>
      </c>
      <c r="K57" s="5" t="s">
        <v>36</v>
      </c>
      <c r="L57" s="5" t="s">
        <v>37</v>
      </c>
      <c r="M57" s="5" t="s">
        <v>38</v>
      </c>
    </row>
    <row r="59" spans="1:13" x14ac:dyDescent="0.3">
      <c r="A59">
        <v>1</v>
      </c>
      <c r="B59" s="3">
        <f>averaging!V10</f>
        <v>1.9780092592592596E-2</v>
      </c>
      <c r="C59" s="2" t="s">
        <v>39</v>
      </c>
      <c r="D59" s="2">
        <f>averaging!N10</f>
        <v>6993.333333333333</v>
      </c>
      <c r="E59" s="2">
        <f>averaging!M10</f>
        <v>165</v>
      </c>
      <c r="F59" s="2">
        <f>averaging!L10</f>
        <v>4.5166666666666666</v>
      </c>
      <c r="G59" s="2">
        <f>averaging!U10</f>
        <v>0.3</v>
      </c>
      <c r="H59" s="2">
        <f>averaging!R10</f>
        <v>3.6</v>
      </c>
      <c r="I59" s="2">
        <f>averaging!P10</f>
        <v>-2</v>
      </c>
      <c r="J59" s="2">
        <f>averaging!S10</f>
        <v>446.5</v>
      </c>
      <c r="K59" s="2">
        <f>averaging!T10</f>
        <v>476</v>
      </c>
      <c r="L59" s="2">
        <f>averaging!Q10</f>
        <v>562.5</v>
      </c>
      <c r="M59" s="2">
        <f>averaging!O10</f>
        <v>0.8</v>
      </c>
    </row>
    <row r="60" spans="1:13" x14ac:dyDescent="0.3">
      <c r="A60">
        <v>2</v>
      </c>
      <c r="B60" s="3">
        <f>averaging!V19</f>
        <v>2.0921296296296292E-2</v>
      </c>
      <c r="C60" s="2" t="s">
        <v>39</v>
      </c>
      <c r="D60" s="2">
        <f>averaging!N19</f>
        <v>6436</v>
      </c>
      <c r="E60" s="2">
        <f>averaging!M19</f>
        <v>179.8</v>
      </c>
      <c r="F60" s="2">
        <f>averaging!L19</f>
        <v>3.6</v>
      </c>
      <c r="G60" s="2">
        <f>averaging!U19</f>
        <v>0.8</v>
      </c>
      <c r="H60" s="2">
        <f>averaging!R19</f>
        <v>3.6</v>
      </c>
      <c r="I60" s="2">
        <f>averaging!P19</f>
        <v>23</v>
      </c>
      <c r="J60" s="2">
        <f>averaging!S19</f>
        <v>457.5</v>
      </c>
      <c r="K60" s="2">
        <f>averaging!T19</f>
        <v>483.5</v>
      </c>
      <c r="L60" s="2">
        <f>averaging!Q19</f>
        <v>587</v>
      </c>
      <c r="M60" s="2">
        <f>averaging!O19</f>
        <v>2.9</v>
      </c>
    </row>
    <row r="61" spans="1:13" x14ac:dyDescent="0.3">
      <c r="A61">
        <v>3</v>
      </c>
      <c r="B61" s="3">
        <f>averaging!V28</f>
        <v>2.1772762345679011E-2</v>
      </c>
      <c r="C61" s="2" t="s">
        <v>39</v>
      </c>
      <c r="D61" s="2">
        <f>averaging!N28</f>
        <v>5763.333333333333</v>
      </c>
      <c r="E61" s="2">
        <f>averaging!M28</f>
        <v>192.5</v>
      </c>
      <c r="F61" s="2">
        <f>averaging!L28</f>
        <v>3</v>
      </c>
      <c r="G61" s="2">
        <f>averaging!U28</f>
        <v>1.1000000000000001</v>
      </c>
      <c r="H61" s="2">
        <f>averaging!R28</f>
        <v>3.6</v>
      </c>
      <c r="I61" s="2">
        <f>averaging!P28</f>
        <v>60</v>
      </c>
      <c r="J61" s="2">
        <f>averaging!S28</f>
        <v>470.5</v>
      </c>
      <c r="K61" s="2">
        <f>averaging!T28</f>
        <v>495.5</v>
      </c>
      <c r="L61" s="2">
        <f>averaging!Q28</f>
        <v>609</v>
      </c>
      <c r="M61" s="2">
        <f>averaging!O28</f>
        <v>4.8</v>
      </c>
    </row>
    <row r="62" spans="1:13" x14ac:dyDescent="0.3">
      <c r="A62">
        <v>4</v>
      </c>
      <c r="B62" s="3">
        <f>averaging!V37</f>
        <v>2.4020061728395062E-2</v>
      </c>
      <c r="C62" s="2" t="s">
        <v>39</v>
      </c>
      <c r="D62" s="2">
        <f>averaging!N37</f>
        <v>6341.666666666667</v>
      </c>
      <c r="E62" s="2">
        <f>averaging!M37</f>
        <v>144</v>
      </c>
      <c r="F62" s="2">
        <f>averaging!L37</f>
        <v>6.2</v>
      </c>
      <c r="G62" s="2">
        <f>averaging!U37</f>
        <v>-0.4</v>
      </c>
      <c r="H62" s="2">
        <f>averaging!R37</f>
        <v>3.6</v>
      </c>
      <c r="I62" s="2">
        <f>averaging!P37</f>
        <v>-33</v>
      </c>
      <c r="J62" s="2">
        <f>averaging!S37</f>
        <v>454</v>
      </c>
      <c r="K62" s="2">
        <f>averaging!T37</f>
        <v>484</v>
      </c>
      <c r="L62" s="2">
        <f>averaging!Q37</f>
        <v>661</v>
      </c>
      <c r="M62" s="2">
        <f>averaging!O37</f>
        <v>1.2999999999999998</v>
      </c>
    </row>
    <row r="63" spans="1:13" x14ac:dyDescent="0.3">
      <c r="A63">
        <v>5</v>
      </c>
      <c r="B63" s="3">
        <f>averaging!V46</f>
        <v>2.5109953703703707E-2</v>
      </c>
      <c r="C63" s="2" t="s">
        <v>39</v>
      </c>
      <c r="D63" s="2">
        <f>averaging!N46</f>
        <v>6708.333333333333</v>
      </c>
      <c r="E63" s="2">
        <f>averaging!M46</f>
        <v>131.83333333333334</v>
      </c>
      <c r="F63" s="2">
        <f>averaging!L46</f>
        <v>7.5166666666666666</v>
      </c>
      <c r="G63" s="2">
        <f>averaging!U46</f>
        <v>-1</v>
      </c>
      <c r="H63" s="2">
        <f>averaging!R46</f>
        <v>3.6</v>
      </c>
      <c r="I63" s="2">
        <f>averaging!P46</f>
        <v>-38</v>
      </c>
      <c r="J63" s="2">
        <f>averaging!S46</f>
        <v>445</v>
      </c>
      <c r="K63" s="2">
        <f>averaging!T46</f>
        <v>475</v>
      </c>
      <c r="L63" s="2">
        <f>averaging!Q46</f>
        <v>682.5</v>
      </c>
      <c r="M63" s="2">
        <f>averaging!O46</f>
        <v>0.2</v>
      </c>
    </row>
    <row r="64" spans="1:13" x14ac:dyDescent="0.3">
      <c r="A64">
        <v>6</v>
      </c>
      <c r="B64" s="3" t="s">
        <v>39</v>
      </c>
      <c r="C64" s="2" t="s">
        <v>39</v>
      </c>
      <c r="D64" s="2" t="s">
        <v>39</v>
      </c>
      <c r="E64" s="2" t="s">
        <v>39</v>
      </c>
      <c r="F64" s="2" t="s">
        <v>39</v>
      </c>
      <c r="G64" s="2" t="s">
        <v>39</v>
      </c>
      <c r="H64" s="2" t="s">
        <v>39</v>
      </c>
      <c r="I64" s="2" t="s">
        <v>39</v>
      </c>
      <c r="J64" s="2" t="s">
        <v>39</v>
      </c>
      <c r="K64" s="2" t="s">
        <v>39</v>
      </c>
      <c r="L64" s="2" t="s">
        <v>39</v>
      </c>
      <c r="M64" s="2" t="s">
        <v>39</v>
      </c>
    </row>
    <row r="65" spans="1:13" x14ac:dyDescent="0.3">
      <c r="A65">
        <v>7</v>
      </c>
      <c r="B65" s="3" t="s">
        <v>39</v>
      </c>
      <c r="C65" s="2" t="s">
        <v>39</v>
      </c>
      <c r="D65" s="2" t="s">
        <v>39</v>
      </c>
      <c r="E65" s="2" t="s">
        <v>39</v>
      </c>
      <c r="F65" s="2" t="s">
        <v>39</v>
      </c>
      <c r="G65" s="2" t="s">
        <v>39</v>
      </c>
      <c r="H65" s="2" t="s">
        <v>39</v>
      </c>
      <c r="I65" s="2" t="s">
        <v>39</v>
      </c>
      <c r="J65" s="2" t="s">
        <v>39</v>
      </c>
      <c r="K65" s="2" t="s">
        <v>39</v>
      </c>
      <c r="L65" s="2" t="s">
        <v>39</v>
      </c>
      <c r="M65" s="2" t="s">
        <v>39</v>
      </c>
    </row>
    <row r="66" spans="1:13" x14ac:dyDescent="0.3">
      <c r="C66" t="s">
        <v>40</v>
      </c>
    </row>
    <row r="68" spans="1:13" x14ac:dyDescent="0.3">
      <c r="A68" s="1" t="s">
        <v>49</v>
      </c>
    </row>
    <row r="70" spans="1:13" x14ac:dyDescent="0.3">
      <c r="A70" t="s">
        <v>50</v>
      </c>
      <c r="C70" s="2">
        <v>5</v>
      </c>
    </row>
    <row r="71" spans="1:13" x14ac:dyDescent="0.3">
      <c r="A71" t="s">
        <v>51</v>
      </c>
      <c r="C71" s="2" t="s">
        <v>91</v>
      </c>
      <c r="E71" t="s">
        <v>52</v>
      </c>
      <c r="H71" s="2" t="s">
        <v>53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45</v>
      </c>
      <c r="H73" t="s">
        <v>46</v>
      </c>
      <c r="I73" t="s">
        <v>47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5" t="s">
        <v>43</v>
      </c>
      <c r="C74" s="5" t="s">
        <v>32</v>
      </c>
      <c r="D74" s="5" t="s">
        <v>33</v>
      </c>
      <c r="E74" s="5" t="s">
        <v>34</v>
      </c>
      <c r="F74" s="5" t="s">
        <v>35</v>
      </c>
      <c r="G74" s="5" t="s">
        <v>35</v>
      </c>
      <c r="H74" s="5" t="s">
        <v>35</v>
      </c>
      <c r="I74" s="5" t="s">
        <v>48</v>
      </c>
      <c r="J74" s="5" t="s">
        <v>36</v>
      </c>
      <c r="K74" s="5" t="s">
        <v>36</v>
      </c>
      <c r="L74" s="5" t="s">
        <v>37</v>
      </c>
      <c r="M74" s="5" t="s">
        <v>38</v>
      </c>
    </row>
    <row r="75" spans="1:13" x14ac:dyDescent="0.3">
      <c r="A75">
        <v>1</v>
      </c>
      <c r="B75" s="4">
        <f>averaging!V74</f>
        <v>2.6174768518518517E-2</v>
      </c>
      <c r="C75" s="2" t="s">
        <v>39</v>
      </c>
      <c r="D75" s="2">
        <f>averaging!N74</f>
        <v>6316.666666666667</v>
      </c>
      <c r="E75" s="2">
        <f>averaging!M74</f>
        <v>162</v>
      </c>
      <c r="F75" s="2">
        <f>averaging!L74</f>
        <v>4.666666666666667</v>
      </c>
      <c r="G75" s="2">
        <f>averaging!U74</f>
        <v>0.3</v>
      </c>
      <c r="H75" s="2">
        <f>averaging!R74</f>
        <v>3.6</v>
      </c>
      <c r="I75" s="2">
        <f>averaging!P74</f>
        <v>-2</v>
      </c>
      <c r="J75" s="2">
        <f>averaging!S74</f>
        <v>456</v>
      </c>
      <c r="K75" s="2">
        <f>averaging!T74</f>
        <v>483.5</v>
      </c>
      <c r="L75" s="2">
        <f>averaging!Q74</f>
        <v>707.5</v>
      </c>
      <c r="M75" s="2">
        <f>averaging!O74</f>
        <v>2</v>
      </c>
    </row>
    <row r="76" spans="1:13" x14ac:dyDescent="0.3">
      <c r="A76">
        <v>2</v>
      </c>
      <c r="B76" s="4">
        <f>averaging!V83</f>
        <v>2.7680555555555552E-2</v>
      </c>
      <c r="C76" s="2" t="s">
        <v>39</v>
      </c>
      <c r="D76" s="2">
        <f>averaging!N83</f>
        <v>6364</v>
      </c>
      <c r="E76" s="2">
        <f>averaging!M83</f>
        <v>162</v>
      </c>
      <c r="F76" s="2">
        <f>averaging!L83</f>
        <v>4.72</v>
      </c>
      <c r="G76" s="2">
        <f>averaging!U83</f>
        <v>-0.2</v>
      </c>
      <c r="H76" s="2">
        <f>averaging!R83</f>
        <v>3.6</v>
      </c>
      <c r="I76" s="2">
        <f>averaging!P83</f>
        <v>-33</v>
      </c>
      <c r="J76" s="2">
        <f>averaging!S83</f>
        <v>456</v>
      </c>
      <c r="K76" s="2">
        <f>averaging!T83</f>
        <v>485</v>
      </c>
      <c r="L76" s="2">
        <f>averaging!Q83</f>
        <v>741</v>
      </c>
      <c r="M76" s="2">
        <f>averaging!O83</f>
        <v>2.5</v>
      </c>
    </row>
    <row r="77" spans="1:13" x14ac:dyDescent="0.3">
      <c r="C77" t="s">
        <v>40</v>
      </c>
    </row>
    <row r="79" spans="1:13" x14ac:dyDescent="0.3">
      <c r="A79" s="1" t="s">
        <v>54</v>
      </c>
    </row>
    <row r="81" spans="1:10" x14ac:dyDescent="0.3">
      <c r="D81" t="s">
        <v>55</v>
      </c>
      <c r="G81" t="s">
        <v>55</v>
      </c>
      <c r="J81" t="s">
        <v>55</v>
      </c>
    </row>
    <row r="82" spans="1:10" x14ac:dyDescent="0.3">
      <c r="D82" t="s">
        <v>43</v>
      </c>
      <c r="G82" t="s">
        <v>43</v>
      </c>
      <c r="J82" t="s">
        <v>43</v>
      </c>
    </row>
    <row r="83" spans="1:10" x14ac:dyDescent="0.3">
      <c r="A83" t="s">
        <v>56</v>
      </c>
      <c r="D83" s="4">
        <v>2.7777777777777776E-2</v>
      </c>
      <c r="E83" t="s">
        <v>57</v>
      </c>
      <c r="G83" s="4">
        <v>3.2314814814814817E-2</v>
      </c>
      <c r="H83" t="s">
        <v>58</v>
      </c>
      <c r="J83" s="4">
        <v>3.0208333333333334E-2</v>
      </c>
    </row>
    <row r="84" spans="1:10" x14ac:dyDescent="0.3">
      <c r="A84" t="s">
        <v>59</v>
      </c>
      <c r="D84" s="4">
        <v>3.142361111111111E-2</v>
      </c>
      <c r="E84" t="s">
        <v>60</v>
      </c>
      <c r="G84" s="4">
        <v>3.3020833333333333E-2</v>
      </c>
      <c r="H84" t="s">
        <v>61</v>
      </c>
      <c r="J84" s="4">
        <v>3.3136574074074075E-2</v>
      </c>
    </row>
  </sheetData>
  <sheetProtection sheet="1" objects="1" scenarios="1" selectLockedCells="1"/>
  <conditionalFormatting sqref="B44:C50">
    <cfRule type="containsBlanks" dxfId="23" priority="4">
      <formula>LEN(TRIM(B44))=0</formula>
    </cfRule>
  </conditionalFormatting>
  <conditionalFormatting sqref="B59:C65">
    <cfRule type="containsBlanks" dxfId="22" priority="2">
      <formula>LEN(TRIM(B59))=0</formula>
    </cfRule>
  </conditionalFormatting>
  <conditionalFormatting sqref="B28:J34">
    <cfRule type="containsBlanks" dxfId="21" priority="5">
      <formula>LEN(TRIM(B28))=0</formula>
    </cfRule>
  </conditionalFormatting>
  <conditionalFormatting sqref="B75:M76">
    <cfRule type="containsBlanks" dxfId="20" priority="11">
      <formula>LEN(TRIM(B75))=0</formula>
    </cfRule>
  </conditionalFormatting>
  <conditionalFormatting sqref="C70:C71">
    <cfRule type="containsBlanks" dxfId="19" priority="13">
      <formula>LEN(TRIM(C70))=0</formula>
    </cfRule>
  </conditionalFormatting>
  <conditionalFormatting sqref="D3:D4">
    <cfRule type="containsBlanks" dxfId="18" priority="9">
      <formula>LEN(TRIM(D3))=0</formula>
    </cfRule>
  </conditionalFormatting>
  <conditionalFormatting sqref="D18">
    <cfRule type="containsBlanks" dxfId="17" priority="15">
      <formula>LEN(TRIM(D18))=0</formula>
    </cfRule>
  </conditionalFormatting>
  <conditionalFormatting sqref="D83:D84">
    <cfRule type="containsBlanks" dxfId="16" priority="8">
      <formula>LEN(TRIM(D83))=0</formula>
    </cfRule>
  </conditionalFormatting>
  <conditionalFormatting sqref="D60:F65">
    <cfRule type="containsBlanks" dxfId="15" priority="3">
      <formula>LEN(TRIM(D60))=0</formula>
    </cfRule>
  </conditionalFormatting>
  <conditionalFormatting sqref="E39">
    <cfRule type="containsBlanks" dxfId="14" priority="10">
      <formula>LEN(TRIM(E39))=0</formula>
    </cfRule>
  </conditionalFormatting>
  <conditionalFormatting sqref="G83:G84">
    <cfRule type="containsBlanks" dxfId="13" priority="7">
      <formula>LEN(TRIM(G83))=0</formula>
    </cfRule>
  </conditionalFormatting>
  <conditionalFormatting sqref="H3:H4 D8:D16 H8:H16 I44:J44 D45:J50">
    <cfRule type="containsBlanks" dxfId="12" priority="16">
      <formula>LEN(TRIM(D3))=0</formula>
    </cfRule>
  </conditionalFormatting>
  <conditionalFormatting sqref="H71">
    <cfRule type="containsBlanks" dxfId="11" priority="12">
      <formula>LEN(TRIM(H71))=0</formula>
    </cfRule>
  </conditionalFormatting>
  <conditionalFormatting sqref="J83:J84">
    <cfRule type="containsBlanks" dxfId="10" priority="6">
      <formula>LEN(TRIM(J83))=0</formula>
    </cfRule>
  </conditionalFormatting>
  <conditionalFormatting sqref="J60:M65">
    <cfRule type="containsBlanks" dxfId="9" priority="1">
      <formula>LEN(TRIM(J60))=0</formula>
    </cfRule>
  </conditionalFormatting>
  <conditionalFormatting sqref="K59:M59 G59:I65">
    <cfRule type="containsBlanks" dxfId="8" priority="14">
      <formula>LEN(TRIM(G59))=0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D28" sqref="D28"/>
    </sheetView>
  </sheetViews>
  <sheetFormatPr defaultColWidth="8.88671875"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45146</v>
      </c>
      <c r="F3" t="s">
        <v>2</v>
      </c>
      <c r="H3" s="3">
        <v>0.40763888888888888</v>
      </c>
    </row>
    <row r="4" spans="1:8" x14ac:dyDescent="0.3">
      <c r="A4" t="s">
        <v>3</v>
      </c>
      <c r="D4" s="2">
        <v>1</v>
      </c>
      <c r="F4" t="s">
        <v>4</v>
      </c>
      <c r="H4" s="3">
        <v>0.45069444444444445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 t="s">
        <v>93</v>
      </c>
      <c r="H8" s="2">
        <v>101</v>
      </c>
    </row>
    <row r="9" spans="1:8" x14ac:dyDescent="0.3">
      <c r="A9" t="s">
        <v>9</v>
      </c>
      <c r="D9" s="2" t="s">
        <v>94</v>
      </c>
      <c r="H9" s="2">
        <v>90</v>
      </c>
    </row>
    <row r="10" spans="1:8" x14ac:dyDescent="0.3">
      <c r="A10" t="s">
        <v>10</v>
      </c>
      <c r="D10" s="2" t="s">
        <v>92</v>
      </c>
      <c r="H10" s="2">
        <v>67</v>
      </c>
    </row>
    <row r="11" spans="1:8" x14ac:dyDescent="0.3">
      <c r="A11" t="s">
        <v>11</v>
      </c>
      <c r="D11" s="2">
        <v>1</v>
      </c>
      <c r="H11" s="2">
        <v>70</v>
      </c>
    </row>
    <row r="12" spans="1:8" x14ac:dyDescent="0.3">
      <c r="A12" t="s">
        <v>12</v>
      </c>
      <c r="D12" s="2">
        <v>2</v>
      </c>
      <c r="H12" s="2">
        <v>79</v>
      </c>
    </row>
    <row r="13" spans="1:8" x14ac:dyDescent="0.3">
      <c r="A13" t="s">
        <v>13</v>
      </c>
      <c r="D13" s="2">
        <v>3</v>
      </c>
      <c r="H13" s="2">
        <v>69</v>
      </c>
    </row>
    <row r="14" spans="1:8" x14ac:dyDescent="0.3">
      <c r="A14" t="s">
        <v>14</v>
      </c>
      <c r="D14" s="2">
        <v>4</v>
      </c>
      <c r="H14" s="2">
        <v>75</v>
      </c>
    </row>
    <row r="15" spans="1:8" x14ac:dyDescent="0.3">
      <c r="A15" t="s">
        <v>15</v>
      </c>
      <c r="D15" s="2">
        <v>5</v>
      </c>
      <c r="H15" s="2">
        <v>82</v>
      </c>
    </row>
    <row r="16" spans="1:8" x14ac:dyDescent="0.3">
      <c r="A16" t="s">
        <v>16</v>
      </c>
      <c r="D16" s="2">
        <v>6</v>
      </c>
      <c r="H16" s="2">
        <v>82</v>
      </c>
    </row>
    <row r="18" spans="1:10" x14ac:dyDescent="0.3">
      <c r="A18" t="s">
        <v>17</v>
      </c>
      <c r="D18" s="2">
        <v>2800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5" t="s">
        <v>31</v>
      </c>
      <c r="C26" s="5" t="s">
        <v>32</v>
      </c>
      <c r="D26" s="5" t="s">
        <v>33</v>
      </c>
      <c r="E26" s="5" t="s">
        <v>34</v>
      </c>
      <c r="F26" s="5" t="s">
        <v>35</v>
      </c>
      <c r="G26" s="5" t="s">
        <v>36</v>
      </c>
      <c r="H26" s="5" t="s">
        <v>36</v>
      </c>
      <c r="I26" s="5" t="s">
        <v>37</v>
      </c>
      <c r="J26" s="5" t="s">
        <v>38</v>
      </c>
    </row>
    <row r="28" spans="1:10" x14ac:dyDescent="0.3">
      <c r="A28">
        <v>1</v>
      </c>
      <c r="B28" s="3">
        <f>averaging!I10</f>
        <v>9.0694444444444459E-3</v>
      </c>
      <c r="C28" s="2" t="s">
        <v>39</v>
      </c>
      <c r="D28" s="2">
        <f>averaging!B10</f>
        <v>5000</v>
      </c>
      <c r="E28" s="2">
        <f>averaging!C10</f>
        <v>245</v>
      </c>
      <c r="F28" s="2">
        <f>averaging!H10</f>
        <v>1.4</v>
      </c>
      <c r="G28" s="2">
        <f>averaging!E10</f>
        <v>769</v>
      </c>
      <c r="H28" s="2">
        <f>averaging!F10</f>
        <v>805.2</v>
      </c>
      <c r="I28" s="2">
        <f>averaging!G10</f>
        <v>294</v>
      </c>
      <c r="J28" s="2">
        <f>averaging!D10</f>
        <v>8.6999999999999993</v>
      </c>
    </row>
    <row r="29" spans="1:10" x14ac:dyDescent="0.3">
      <c r="A29">
        <v>2</v>
      </c>
      <c r="B29" s="7">
        <f>averaging!I19</f>
        <v>1.0127314814814816E-2</v>
      </c>
      <c r="C29" s="2" t="s">
        <v>39</v>
      </c>
      <c r="D29" s="2">
        <f>averaging!B19</f>
        <v>5000</v>
      </c>
      <c r="E29" s="2">
        <f>averaging!C19</f>
        <v>224.66666666666666</v>
      </c>
      <c r="F29" s="2">
        <f>averaging!H19</f>
        <v>1.9666666666666668</v>
      </c>
      <c r="G29" s="2">
        <f>averaging!E19</f>
        <v>668.5</v>
      </c>
      <c r="H29" s="2">
        <f>averaging!F19</f>
        <v>699.16666666666663</v>
      </c>
      <c r="I29" s="2">
        <f>averaging!G19</f>
        <v>327.66666666666669</v>
      </c>
      <c r="J29" s="2">
        <f>averaging!D19</f>
        <v>6.8</v>
      </c>
    </row>
    <row r="30" spans="1:10" x14ac:dyDescent="0.3">
      <c r="A30">
        <v>3</v>
      </c>
      <c r="B30" s="7">
        <f>averaging!I28</f>
        <v>1.1342592592592593E-2</v>
      </c>
      <c r="C30" s="2" t="s">
        <v>39</v>
      </c>
      <c r="D30" s="2">
        <f>averaging!B28</f>
        <v>5001.666666666667</v>
      </c>
      <c r="E30" s="2">
        <f>averaging!C28</f>
        <v>195.66666666666666</v>
      </c>
      <c r="F30" s="2">
        <f>averaging!H28</f>
        <v>2.8000000000000003</v>
      </c>
      <c r="G30" s="2">
        <f>averaging!E28</f>
        <v>588.83333333333337</v>
      </c>
      <c r="H30" s="2">
        <f>averaging!F28</f>
        <v>626.83333333333337</v>
      </c>
      <c r="I30" s="2">
        <f>averaging!G28</f>
        <v>343.33333333333331</v>
      </c>
      <c r="J30" s="2">
        <f>averaging!D28</f>
        <v>4.9000000000000004</v>
      </c>
    </row>
    <row r="31" spans="1:10" x14ac:dyDescent="0.3">
      <c r="A31">
        <v>4</v>
      </c>
      <c r="B31" s="7">
        <f>averaging!I37</f>
        <v>1.2420910493827162E-2</v>
      </c>
      <c r="C31" s="2" t="s">
        <v>39</v>
      </c>
      <c r="D31" s="2">
        <f>averaging!B37</f>
        <v>4993.333333333333</v>
      </c>
      <c r="E31" s="2">
        <f>averaging!C37</f>
        <v>161.16666666666666</v>
      </c>
      <c r="F31" s="2">
        <f>averaging!H37</f>
        <v>4.8166666666666673</v>
      </c>
      <c r="G31" s="2">
        <f>averaging!E37</f>
        <v>481.33333333333331</v>
      </c>
      <c r="H31" s="2">
        <f>averaging!F37</f>
        <v>510</v>
      </c>
      <c r="I31" s="2">
        <f>averaging!G37</f>
        <v>381.33333333333331</v>
      </c>
      <c r="J31" s="2">
        <f>averaging!D37</f>
        <v>3.35</v>
      </c>
    </row>
    <row r="32" spans="1:10" x14ac:dyDescent="0.3">
      <c r="A32">
        <v>5</v>
      </c>
      <c r="B32" s="7">
        <f>averaging!I46</f>
        <v>1.3933256172839505E-2</v>
      </c>
      <c r="C32" s="2" t="s">
        <v>39</v>
      </c>
      <c r="D32" s="2">
        <f>averaging!B46</f>
        <v>5085</v>
      </c>
      <c r="E32" s="2">
        <f>averaging!C46</f>
        <v>129</v>
      </c>
      <c r="F32" s="2">
        <f>averaging!H46</f>
        <v>8.0333333333333332</v>
      </c>
      <c r="G32" s="2">
        <f>averaging!E46</f>
        <v>452.16666666666669</v>
      </c>
      <c r="H32" s="2">
        <f>averaging!F46</f>
        <v>479.16666666666669</v>
      </c>
      <c r="I32" s="2">
        <f>averaging!G46</f>
        <v>412.66666666666669</v>
      </c>
      <c r="J32" s="2">
        <f>averaging!D46</f>
        <v>1.9000000000000001</v>
      </c>
    </row>
    <row r="33" spans="1:10" x14ac:dyDescent="0.3">
      <c r="A33">
        <v>6</v>
      </c>
      <c r="B33" s="7">
        <f>averaging!I55</f>
        <v>1.6576003086419752E-2</v>
      </c>
      <c r="C33" s="2" t="s">
        <v>39</v>
      </c>
      <c r="D33" s="2">
        <f>averaging!B55</f>
        <v>5136.666666666667</v>
      </c>
      <c r="E33" s="2">
        <f>averaging!C55</f>
        <v>111</v>
      </c>
      <c r="F33" s="2">
        <f>averaging!H55</f>
        <v>11.083333333333334</v>
      </c>
      <c r="G33" s="2">
        <f>averaging!E55</f>
        <v>455</v>
      </c>
      <c r="H33" s="2">
        <f>averaging!F55</f>
        <v>485.66666666666669</v>
      </c>
      <c r="I33" s="2">
        <f>averaging!G55</f>
        <v>467.5</v>
      </c>
      <c r="J33" s="2">
        <f>averaging!D55</f>
        <v>1.1833333333333333</v>
      </c>
    </row>
    <row r="34" spans="1:10" x14ac:dyDescent="0.3">
      <c r="A34">
        <v>7</v>
      </c>
      <c r="B34" s="7">
        <f>averaging!I58</f>
        <v>0</v>
      </c>
      <c r="C34" s="2" t="s">
        <v>39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40</v>
      </c>
    </row>
    <row r="37" spans="1:10" x14ac:dyDescent="0.3">
      <c r="A37" s="1" t="s">
        <v>41</v>
      </c>
    </row>
    <row r="39" spans="1:10" x14ac:dyDescent="0.3">
      <c r="A39" t="s">
        <v>42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5" t="s">
        <v>43</v>
      </c>
      <c r="C42" s="5" t="s">
        <v>32</v>
      </c>
      <c r="D42" s="5" t="s">
        <v>33</v>
      </c>
      <c r="E42" s="5" t="s">
        <v>34</v>
      </c>
      <c r="F42" s="5" t="s">
        <v>35</v>
      </c>
      <c r="G42" s="5" t="s">
        <v>36</v>
      </c>
      <c r="H42" s="5" t="s">
        <v>36</v>
      </c>
      <c r="I42" s="5" t="s">
        <v>37</v>
      </c>
      <c r="J42" s="5" t="s">
        <v>38</v>
      </c>
    </row>
    <row r="44" spans="1:10" x14ac:dyDescent="0.3">
      <c r="A44">
        <v>1</v>
      </c>
      <c r="B44" s="3"/>
      <c r="C44" s="2" t="s">
        <v>39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3"/>
      <c r="C45" s="2" t="s">
        <v>39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3"/>
      <c r="C46" s="2" t="s">
        <v>39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3"/>
      <c r="C47" s="2" t="s">
        <v>39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3"/>
      <c r="C48" s="2" t="s">
        <v>39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3"/>
      <c r="C49" s="2" t="s">
        <v>39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3"/>
      <c r="C50" s="2" t="s">
        <v>39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40</v>
      </c>
    </row>
    <row r="52" spans="1:13" x14ac:dyDescent="0.3">
      <c r="A52" s="1" t="s">
        <v>44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45</v>
      </c>
      <c r="H56" t="s">
        <v>46</v>
      </c>
      <c r="I56" t="s">
        <v>47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5" t="s">
        <v>43</v>
      </c>
      <c r="C57" s="5" t="s">
        <v>32</v>
      </c>
      <c r="D57" s="5" t="s">
        <v>33</v>
      </c>
      <c r="E57" s="5" t="s">
        <v>34</v>
      </c>
      <c r="F57" s="5" t="s">
        <v>35</v>
      </c>
      <c r="G57" s="5" t="s">
        <v>35</v>
      </c>
      <c r="H57" s="5" t="s">
        <v>35</v>
      </c>
      <c r="I57" s="5" t="s">
        <v>48</v>
      </c>
      <c r="J57" s="5" t="s">
        <v>36</v>
      </c>
      <c r="K57" s="5" t="s">
        <v>36</v>
      </c>
      <c r="L57" s="5" t="s">
        <v>37</v>
      </c>
      <c r="M57" s="5" t="s">
        <v>38</v>
      </c>
    </row>
    <row r="59" spans="1:13" x14ac:dyDescent="0.3">
      <c r="A59">
        <v>1</v>
      </c>
      <c r="B59" s="3">
        <f>averaging!V10</f>
        <v>1.9780092592592596E-2</v>
      </c>
      <c r="C59" s="2" t="s">
        <v>39</v>
      </c>
      <c r="D59" s="2">
        <f>averaging!N10</f>
        <v>6993.333333333333</v>
      </c>
      <c r="E59" s="2">
        <f>averaging!M10</f>
        <v>165</v>
      </c>
      <c r="F59" s="2">
        <f>averaging!L10</f>
        <v>4.5166666666666666</v>
      </c>
      <c r="G59" s="2">
        <f>averaging!U10</f>
        <v>0.3</v>
      </c>
      <c r="H59" s="2">
        <f>averaging!R10</f>
        <v>3.6</v>
      </c>
      <c r="I59" s="2">
        <f>averaging!P10</f>
        <v>-2</v>
      </c>
      <c r="J59" s="2">
        <f>averaging!S10</f>
        <v>446.5</v>
      </c>
      <c r="K59" s="2">
        <f>averaging!T10</f>
        <v>476</v>
      </c>
      <c r="L59" s="2">
        <f>averaging!Q10</f>
        <v>562.5</v>
      </c>
      <c r="M59" s="2">
        <f>averaging!O10</f>
        <v>0.8</v>
      </c>
    </row>
    <row r="60" spans="1:13" x14ac:dyDescent="0.3">
      <c r="A60">
        <v>2</v>
      </c>
      <c r="B60" s="3">
        <f>averaging!V19</f>
        <v>2.0921296296296292E-2</v>
      </c>
      <c r="C60" s="2" t="s">
        <v>39</v>
      </c>
      <c r="D60" s="2">
        <f>averaging!N19</f>
        <v>6436</v>
      </c>
      <c r="E60" s="2">
        <f>averaging!M19</f>
        <v>179.8</v>
      </c>
      <c r="F60" s="2">
        <f>averaging!L19</f>
        <v>3.6</v>
      </c>
      <c r="G60" s="2">
        <f>averaging!U19</f>
        <v>0.8</v>
      </c>
      <c r="H60" s="2">
        <f>averaging!R19</f>
        <v>3.6</v>
      </c>
      <c r="I60" s="2">
        <f>averaging!P19</f>
        <v>23</v>
      </c>
      <c r="J60" s="2">
        <f>averaging!S19</f>
        <v>457.5</v>
      </c>
      <c r="K60" s="2">
        <f>averaging!T19</f>
        <v>483.5</v>
      </c>
      <c r="L60" s="2">
        <f>averaging!Q19</f>
        <v>587</v>
      </c>
      <c r="M60" s="2">
        <f>averaging!O19</f>
        <v>2.9</v>
      </c>
    </row>
    <row r="61" spans="1:13" x14ac:dyDescent="0.3">
      <c r="A61">
        <v>3</v>
      </c>
      <c r="B61" s="3">
        <f>averaging!V28</f>
        <v>2.1772762345679011E-2</v>
      </c>
      <c r="C61" s="2" t="s">
        <v>39</v>
      </c>
      <c r="D61" s="2">
        <f>averaging!N28</f>
        <v>5763.333333333333</v>
      </c>
      <c r="E61" s="2">
        <f>averaging!M28</f>
        <v>192.5</v>
      </c>
      <c r="F61" s="2">
        <f>averaging!L28</f>
        <v>3</v>
      </c>
      <c r="G61" s="2">
        <f>averaging!U28</f>
        <v>1.1000000000000001</v>
      </c>
      <c r="H61" s="2">
        <f>averaging!R28</f>
        <v>3.6</v>
      </c>
      <c r="I61" s="2">
        <f>averaging!P28</f>
        <v>60</v>
      </c>
      <c r="J61" s="2">
        <f>averaging!S28</f>
        <v>470.5</v>
      </c>
      <c r="K61" s="2">
        <f>averaging!T28</f>
        <v>495.5</v>
      </c>
      <c r="L61" s="2">
        <f>averaging!Q28</f>
        <v>609</v>
      </c>
      <c r="M61" s="2">
        <f>averaging!O28</f>
        <v>4.8</v>
      </c>
    </row>
    <row r="62" spans="1:13" x14ac:dyDescent="0.3">
      <c r="A62">
        <v>4</v>
      </c>
      <c r="B62" s="3">
        <f>averaging!V37</f>
        <v>2.4020061728395062E-2</v>
      </c>
      <c r="C62" s="2" t="s">
        <v>39</v>
      </c>
      <c r="D62" s="2">
        <f>averaging!N37</f>
        <v>6341.666666666667</v>
      </c>
      <c r="E62" s="2">
        <f>averaging!M37</f>
        <v>144</v>
      </c>
      <c r="F62" s="2">
        <f>averaging!L37</f>
        <v>6.2</v>
      </c>
      <c r="G62" s="2">
        <f>averaging!U37</f>
        <v>-0.4</v>
      </c>
      <c r="H62" s="2">
        <f>averaging!R37</f>
        <v>3.6</v>
      </c>
      <c r="I62" s="2">
        <f>averaging!P37</f>
        <v>-33</v>
      </c>
      <c r="J62" s="2">
        <f>averaging!S37</f>
        <v>454</v>
      </c>
      <c r="K62" s="2">
        <f>averaging!T37</f>
        <v>484</v>
      </c>
      <c r="L62" s="2">
        <f>averaging!Q37</f>
        <v>661</v>
      </c>
      <c r="M62" s="2">
        <f>averaging!O37</f>
        <v>1.2999999999999998</v>
      </c>
    </row>
    <row r="63" spans="1:13" x14ac:dyDescent="0.3">
      <c r="A63">
        <v>5</v>
      </c>
      <c r="B63" s="3">
        <f>averaging!V46</f>
        <v>2.5109953703703707E-2</v>
      </c>
      <c r="C63" s="2" t="s">
        <v>39</v>
      </c>
      <c r="D63" s="2">
        <f>averaging!N46</f>
        <v>6708.333333333333</v>
      </c>
      <c r="E63" s="2">
        <f>averaging!M46</f>
        <v>131.83333333333334</v>
      </c>
      <c r="F63" s="2">
        <f>averaging!L46</f>
        <v>7.5166666666666666</v>
      </c>
      <c r="G63" s="2">
        <f>averaging!U46</f>
        <v>-1</v>
      </c>
      <c r="H63" s="2">
        <f>averaging!R46</f>
        <v>3.6</v>
      </c>
      <c r="I63" s="2">
        <f>averaging!P46</f>
        <v>-38</v>
      </c>
      <c r="J63" s="2">
        <f>averaging!S46</f>
        <v>445</v>
      </c>
      <c r="K63" s="2">
        <f>averaging!T46</f>
        <v>475</v>
      </c>
      <c r="L63" s="2">
        <f>averaging!Q46</f>
        <v>682.5</v>
      </c>
      <c r="M63" s="2">
        <f>averaging!O46</f>
        <v>0.2</v>
      </c>
    </row>
    <row r="64" spans="1:13" x14ac:dyDescent="0.3">
      <c r="A64">
        <v>6</v>
      </c>
      <c r="B64" s="3" t="s">
        <v>39</v>
      </c>
      <c r="C64" s="2" t="s">
        <v>39</v>
      </c>
      <c r="D64" s="2" t="s">
        <v>39</v>
      </c>
      <c r="E64" s="2" t="s">
        <v>39</v>
      </c>
      <c r="F64" s="2" t="s">
        <v>39</v>
      </c>
      <c r="G64" s="2" t="s">
        <v>39</v>
      </c>
      <c r="H64" s="2" t="s">
        <v>39</v>
      </c>
      <c r="I64" s="2" t="s">
        <v>39</v>
      </c>
      <c r="J64" s="2" t="s">
        <v>39</v>
      </c>
      <c r="K64" s="2" t="s">
        <v>39</v>
      </c>
      <c r="L64" s="2" t="s">
        <v>39</v>
      </c>
      <c r="M64" s="2" t="s">
        <v>39</v>
      </c>
    </row>
    <row r="65" spans="1:13" x14ac:dyDescent="0.3">
      <c r="A65">
        <v>7</v>
      </c>
      <c r="B65" s="3" t="s">
        <v>39</v>
      </c>
      <c r="C65" s="2" t="s">
        <v>39</v>
      </c>
      <c r="D65" s="2" t="s">
        <v>39</v>
      </c>
      <c r="E65" s="2" t="s">
        <v>39</v>
      </c>
      <c r="F65" s="2" t="s">
        <v>39</v>
      </c>
      <c r="G65" s="2" t="s">
        <v>39</v>
      </c>
      <c r="H65" s="2" t="s">
        <v>39</v>
      </c>
      <c r="I65" s="2" t="s">
        <v>39</v>
      </c>
      <c r="J65" s="2" t="s">
        <v>39</v>
      </c>
      <c r="K65" s="2" t="s">
        <v>39</v>
      </c>
      <c r="L65" s="2" t="s">
        <v>39</v>
      </c>
      <c r="M65" s="2" t="s">
        <v>39</v>
      </c>
    </row>
    <row r="66" spans="1:13" x14ac:dyDescent="0.3">
      <c r="C66" t="s">
        <v>40</v>
      </c>
    </row>
    <row r="68" spans="1:13" x14ac:dyDescent="0.3">
      <c r="A68" s="1" t="s">
        <v>49</v>
      </c>
    </row>
    <row r="70" spans="1:13" x14ac:dyDescent="0.3">
      <c r="A70" t="s">
        <v>50</v>
      </c>
      <c r="C70" s="2">
        <v>5</v>
      </c>
    </row>
    <row r="71" spans="1:13" x14ac:dyDescent="0.3">
      <c r="A71" t="s">
        <v>51</v>
      </c>
      <c r="C71" s="2" t="s">
        <v>91</v>
      </c>
      <c r="E71" t="s">
        <v>52</v>
      </c>
      <c r="H71" s="2" t="s">
        <v>53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45</v>
      </c>
      <c r="H73" t="s">
        <v>46</v>
      </c>
      <c r="I73" t="s">
        <v>47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5" t="s">
        <v>43</v>
      </c>
      <c r="C74" s="5" t="s">
        <v>32</v>
      </c>
      <c r="D74" s="5" t="s">
        <v>33</v>
      </c>
      <c r="E74" s="5" t="s">
        <v>34</v>
      </c>
      <c r="F74" s="5" t="s">
        <v>35</v>
      </c>
      <c r="G74" s="5" t="s">
        <v>35</v>
      </c>
      <c r="H74" s="5" t="s">
        <v>35</v>
      </c>
      <c r="I74" s="5" t="s">
        <v>48</v>
      </c>
      <c r="J74" s="5" t="s">
        <v>36</v>
      </c>
      <c r="K74" s="5" t="s">
        <v>36</v>
      </c>
      <c r="L74" s="5" t="s">
        <v>37</v>
      </c>
      <c r="M74" s="5" t="s">
        <v>38</v>
      </c>
    </row>
    <row r="75" spans="1:13" x14ac:dyDescent="0.3">
      <c r="A75">
        <v>1</v>
      </c>
      <c r="B75" s="4">
        <f>averaging!V74</f>
        <v>2.6174768518518517E-2</v>
      </c>
      <c r="C75" s="2" t="s">
        <v>39</v>
      </c>
      <c r="D75" s="2">
        <f>averaging!N74</f>
        <v>6316.666666666667</v>
      </c>
      <c r="E75" s="2">
        <f>averaging!M74</f>
        <v>162</v>
      </c>
      <c r="F75" s="2">
        <f>averaging!L74</f>
        <v>4.666666666666667</v>
      </c>
      <c r="G75" s="2">
        <f>averaging!U74</f>
        <v>0.3</v>
      </c>
      <c r="H75" s="2">
        <f>averaging!R74</f>
        <v>3.6</v>
      </c>
      <c r="I75" s="2">
        <f>averaging!P74</f>
        <v>-2</v>
      </c>
      <c r="J75" s="2">
        <f>averaging!S74</f>
        <v>456</v>
      </c>
      <c r="K75" s="2">
        <f>averaging!T74</f>
        <v>483.5</v>
      </c>
      <c r="L75" s="2">
        <f>averaging!Q74</f>
        <v>707.5</v>
      </c>
      <c r="M75" s="2">
        <f>averaging!O74</f>
        <v>2</v>
      </c>
    </row>
    <row r="76" spans="1:13" x14ac:dyDescent="0.3">
      <c r="A76">
        <v>2</v>
      </c>
      <c r="B76" s="4">
        <f>averaging!V83</f>
        <v>2.7680555555555552E-2</v>
      </c>
      <c r="C76" s="2" t="s">
        <v>39</v>
      </c>
      <c r="D76" s="2">
        <f>averaging!N83</f>
        <v>6364</v>
      </c>
      <c r="E76" s="2">
        <f>averaging!M83</f>
        <v>162</v>
      </c>
      <c r="F76" s="2">
        <f>averaging!L83</f>
        <v>4.72</v>
      </c>
      <c r="G76" s="2">
        <f>averaging!U83</f>
        <v>-0.2</v>
      </c>
      <c r="H76" s="2">
        <f>averaging!R83</f>
        <v>3.6</v>
      </c>
      <c r="I76" s="2">
        <f>averaging!P83</f>
        <v>-33</v>
      </c>
      <c r="J76" s="2">
        <f>averaging!S83</f>
        <v>456</v>
      </c>
      <c r="K76" s="2">
        <f>averaging!T83</f>
        <v>485</v>
      </c>
      <c r="L76" s="2">
        <f>averaging!Q83</f>
        <v>741</v>
      </c>
      <c r="M76" s="2">
        <f>averaging!O83</f>
        <v>2.5</v>
      </c>
    </row>
    <row r="77" spans="1:13" x14ac:dyDescent="0.3">
      <c r="C77" t="s">
        <v>40</v>
      </c>
    </row>
    <row r="79" spans="1:13" x14ac:dyDescent="0.3">
      <c r="A79" s="1" t="s">
        <v>54</v>
      </c>
    </row>
    <row r="81" spans="1:10" x14ac:dyDescent="0.3">
      <c r="D81" t="s">
        <v>55</v>
      </c>
      <c r="G81" t="s">
        <v>55</v>
      </c>
      <c r="J81" t="s">
        <v>55</v>
      </c>
    </row>
    <row r="82" spans="1:10" x14ac:dyDescent="0.3">
      <c r="D82" t="s">
        <v>43</v>
      </c>
      <c r="G82" t="s">
        <v>43</v>
      </c>
      <c r="J82" t="s">
        <v>43</v>
      </c>
    </row>
    <row r="83" spans="1:10" x14ac:dyDescent="0.3">
      <c r="A83" t="s">
        <v>56</v>
      </c>
      <c r="D83" s="4">
        <v>2.7777777777777776E-2</v>
      </c>
      <c r="E83" t="s">
        <v>57</v>
      </c>
      <c r="G83" s="4">
        <v>3.2314814814814817E-2</v>
      </c>
      <c r="H83" t="s">
        <v>58</v>
      </c>
      <c r="J83" s="4">
        <v>3.0208333333333334E-2</v>
      </c>
    </row>
    <row r="84" spans="1:10" x14ac:dyDescent="0.3">
      <c r="A84" t="s">
        <v>59</v>
      </c>
      <c r="D84" s="4">
        <v>3.142361111111111E-2</v>
      </c>
      <c r="E84" t="s">
        <v>60</v>
      </c>
      <c r="G84" s="4">
        <v>3.3020833333333333E-2</v>
      </c>
      <c r="H84" t="s">
        <v>61</v>
      </c>
      <c r="J84" s="4">
        <v>3.3136574074074075E-2</v>
      </c>
    </row>
  </sheetData>
  <sheetProtection sheet="1" objects="1" scenarios="1" selectLockedCells="1"/>
  <conditionalFormatting sqref="B44:C50">
    <cfRule type="containsBlanks" dxfId="54" priority="8">
      <formula>LEN(TRIM(B44))=0</formula>
    </cfRule>
  </conditionalFormatting>
  <conditionalFormatting sqref="B59:C65">
    <cfRule type="containsBlanks" dxfId="53" priority="2">
      <formula>LEN(TRIM(B59))=0</formula>
    </cfRule>
  </conditionalFormatting>
  <conditionalFormatting sqref="B28:J34">
    <cfRule type="containsBlanks" dxfId="52" priority="9">
      <formula>LEN(TRIM(B28))=0</formula>
    </cfRule>
  </conditionalFormatting>
  <conditionalFormatting sqref="B75:M76">
    <cfRule type="containsBlanks" dxfId="51" priority="35">
      <formula>LEN(TRIM(B75))=0</formula>
    </cfRule>
  </conditionalFormatting>
  <conditionalFormatting sqref="C70:C71">
    <cfRule type="containsBlanks" dxfId="50" priority="37">
      <formula>LEN(TRIM(C70))=0</formula>
    </cfRule>
  </conditionalFormatting>
  <conditionalFormatting sqref="D3:D4">
    <cfRule type="containsBlanks" dxfId="49" priority="30">
      <formula>LEN(TRIM(D3))=0</formula>
    </cfRule>
  </conditionalFormatting>
  <conditionalFormatting sqref="D18">
    <cfRule type="containsBlanks" dxfId="48" priority="43">
      <formula>LEN(TRIM(D18))=0</formula>
    </cfRule>
  </conditionalFormatting>
  <conditionalFormatting sqref="D83:D84">
    <cfRule type="containsBlanks" dxfId="47" priority="29">
      <formula>LEN(TRIM(D83))=0</formula>
    </cfRule>
  </conditionalFormatting>
  <conditionalFormatting sqref="D60:F65">
    <cfRule type="containsBlanks" dxfId="46" priority="4">
      <formula>LEN(TRIM(D60))=0</formula>
    </cfRule>
  </conditionalFormatting>
  <conditionalFormatting sqref="E39">
    <cfRule type="containsBlanks" dxfId="45" priority="31">
      <formula>LEN(TRIM(E39))=0</formula>
    </cfRule>
  </conditionalFormatting>
  <conditionalFormatting sqref="G83:G84">
    <cfRule type="containsBlanks" dxfId="44" priority="28">
      <formula>LEN(TRIM(G83))=0</formula>
    </cfRule>
  </conditionalFormatting>
  <conditionalFormatting sqref="H3:H4 D8:D16 H8:H16 I44:J44 D45:J50">
    <cfRule type="containsBlanks" dxfId="43" priority="48">
      <formula>LEN(TRIM(D3))=0</formula>
    </cfRule>
  </conditionalFormatting>
  <conditionalFormatting sqref="H71">
    <cfRule type="containsBlanks" dxfId="42" priority="36">
      <formula>LEN(TRIM(H71))=0</formula>
    </cfRule>
  </conditionalFormatting>
  <conditionalFormatting sqref="J83:J84">
    <cfRule type="containsBlanks" dxfId="41" priority="27">
      <formula>LEN(TRIM(J83))=0</formula>
    </cfRule>
  </conditionalFormatting>
  <conditionalFormatting sqref="J60:M65">
    <cfRule type="containsBlanks" dxfId="40" priority="1">
      <formula>LEN(TRIM(J60))=0</formula>
    </cfRule>
  </conditionalFormatting>
  <conditionalFormatting sqref="K59:M59 G59:I65">
    <cfRule type="containsBlanks" dxfId="39" priority="39">
      <formula>LEN(TRIM(G59))=0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A9E5-8FFE-4309-8932-695B89BA774A}">
  <dimension ref="A1:V83"/>
  <sheetViews>
    <sheetView tabSelected="1" topLeftCell="J77" workbookViewId="0">
      <selection activeCell="K105" sqref="K105"/>
    </sheetView>
  </sheetViews>
  <sheetFormatPr defaultRowHeight="14.4" x14ac:dyDescent="0.3"/>
  <cols>
    <col min="9" max="9" width="9.109375" style="8"/>
    <col min="22" max="22" width="9.109375" style="8"/>
  </cols>
  <sheetData>
    <row r="1" spans="1:22" x14ac:dyDescent="0.3">
      <c r="B1" t="s">
        <v>62</v>
      </c>
      <c r="L1" t="s">
        <v>63</v>
      </c>
    </row>
    <row r="2" spans="1:22" x14ac:dyDescent="0.3">
      <c r="A2" s="1"/>
      <c r="B2" s="1" t="s">
        <v>64</v>
      </c>
      <c r="C2" s="1" t="s">
        <v>65</v>
      </c>
      <c r="D2" s="1" t="s">
        <v>30</v>
      </c>
      <c r="E2" s="1" t="s">
        <v>66</v>
      </c>
      <c r="F2" s="1" t="s">
        <v>67</v>
      </c>
      <c r="G2" s="1" t="s">
        <v>68</v>
      </c>
      <c r="H2" s="1" t="s">
        <v>69</v>
      </c>
      <c r="I2" s="13" t="s">
        <v>22</v>
      </c>
      <c r="L2" s="1" t="s">
        <v>69</v>
      </c>
      <c r="M2" s="1" t="s">
        <v>65</v>
      </c>
      <c r="N2" s="1" t="s">
        <v>64</v>
      </c>
      <c r="O2" s="1" t="s">
        <v>30</v>
      </c>
      <c r="P2" s="1" t="s">
        <v>47</v>
      </c>
      <c r="Q2" s="1" t="s">
        <v>68</v>
      </c>
      <c r="R2" s="1" t="s">
        <v>70</v>
      </c>
      <c r="S2" s="1" t="s">
        <v>66</v>
      </c>
      <c r="T2" s="1" t="s">
        <v>67</v>
      </c>
      <c r="U2" s="1" t="s">
        <v>71</v>
      </c>
      <c r="V2" s="13" t="s">
        <v>22</v>
      </c>
    </row>
    <row r="3" spans="1:22" x14ac:dyDescent="0.3">
      <c r="A3" s="14" t="s">
        <v>72</v>
      </c>
      <c r="B3" t="s">
        <v>64</v>
      </c>
      <c r="C3" t="s">
        <v>65</v>
      </c>
      <c r="D3" t="s">
        <v>30</v>
      </c>
      <c r="E3" t="s">
        <v>85</v>
      </c>
      <c r="F3" t="s">
        <v>67</v>
      </c>
      <c r="G3" t="s">
        <v>68</v>
      </c>
      <c r="H3" t="s">
        <v>86</v>
      </c>
      <c r="I3" t="s">
        <v>22</v>
      </c>
      <c r="K3" s="14" t="s">
        <v>72</v>
      </c>
      <c r="L3" t="s">
        <v>86</v>
      </c>
      <c r="M3" t="s">
        <v>65</v>
      </c>
      <c r="N3" t="s">
        <v>64</v>
      </c>
      <c r="O3" t="s">
        <v>30</v>
      </c>
      <c r="P3" t="s">
        <v>47</v>
      </c>
      <c r="Q3" t="s">
        <v>68</v>
      </c>
      <c r="R3" t="s">
        <v>88</v>
      </c>
      <c r="S3" t="s">
        <v>85</v>
      </c>
      <c r="T3" t="s">
        <v>67</v>
      </c>
      <c r="U3" t="s">
        <v>71</v>
      </c>
      <c r="V3" t="s">
        <v>22</v>
      </c>
    </row>
    <row r="4" spans="1:22" x14ac:dyDescent="0.3">
      <c r="A4" t="s">
        <v>82</v>
      </c>
      <c r="B4">
        <v>5000</v>
      </c>
      <c r="C4">
        <v>245</v>
      </c>
      <c r="D4">
        <v>8.8000000000000007</v>
      </c>
      <c r="E4">
        <v>767</v>
      </c>
      <c r="F4">
        <v>806</v>
      </c>
      <c r="G4">
        <v>293</v>
      </c>
      <c r="H4" s="15">
        <v>1.4</v>
      </c>
      <c r="I4" s="16">
        <v>9.0624999999999994E-3</v>
      </c>
      <c r="J4" s="8"/>
      <c r="K4">
        <v>1</v>
      </c>
      <c r="L4">
        <v>4.5</v>
      </c>
      <c r="M4">
        <v>165</v>
      </c>
      <c r="N4">
        <v>6990</v>
      </c>
      <c r="O4">
        <v>0.8</v>
      </c>
      <c r="Q4">
        <v>562</v>
      </c>
      <c r="V4" s="21">
        <v>1.9768518518518519E-2</v>
      </c>
    </row>
    <row r="5" spans="1:22" x14ac:dyDescent="0.3">
      <c r="A5" t="s">
        <v>81</v>
      </c>
      <c r="B5">
        <v>5000</v>
      </c>
      <c r="C5">
        <v>245</v>
      </c>
      <c r="D5">
        <v>9</v>
      </c>
      <c r="E5">
        <v>770</v>
      </c>
      <c r="F5">
        <v>805</v>
      </c>
      <c r="G5">
        <v>289</v>
      </c>
      <c r="H5" s="15">
        <v>1.4</v>
      </c>
      <c r="I5" s="16">
        <v>9.0856481481481483E-3</v>
      </c>
      <c r="K5">
        <v>2</v>
      </c>
      <c r="L5">
        <v>4.5999999999999996</v>
      </c>
      <c r="M5">
        <v>164</v>
      </c>
      <c r="N5">
        <v>6980</v>
      </c>
      <c r="P5">
        <v>-2</v>
      </c>
      <c r="R5">
        <v>3.6</v>
      </c>
      <c r="V5" s="21">
        <v>1.9791666666666666E-2</v>
      </c>
    </row>
    <row r="6" spans="1:22" x14ac:dyDescent="0.3">
      <c r="A6" t="s">
        <v>80</v>
      </c>
      <c r="B6">
        <v>5000</v>
      </c>
      <c r="C6">
        <v>245</v>
      </c>
      <c r="D6">
        <v>8.1999999999999993</v>
      </c>
      <c r="E6">
        <v>770</v>
      </c>
      <c r="F6">
        <v>806</v>
      </c>
      <c r="G6">
        <v>298</v>
      </c>
      <c r="H6" s="15">
        <v>1.4</v>
      </c>
      <c r="I6" s="16">
        <v>9.0740740740740747E-3</v>
      </c>
      <c r="K6">
        <v>3</v>
      </c>
      <c r="L6">
        <v>4.5</v>
      </c>
      <c r="M6">
        <v>166</v>
      </c>
      <c r="N6">
        <v>7000</v>
      </c>
      <c r="S6">
        <v>446</v>
      </c>
      <c r="T6">
        <v>476</v>
      </c>
      <c r="U6">
        <v>0.3</v>
      </c>
      <c r="V6" s="21">
        <v>1.9791666666666666E-2</v>
      </c>
    </row>
    <row r="7" spans="1:22" x14ac:dyDescent="0.3">
      <c r="A7" t="s">
        <v>79</v>
      </c>
      <c r="B7">
        <v>5000</v>
      </c>
      <c r="C7">
        <v>245</v>
      </c>
      <c r="D7">
        <v>8.5</v>
      </c>
      <c r="E7">
        <v>770</v>
      </c>
      <c r="F7">
        <v>806</v>
      </c>
      <c r="G7">
        <v>298</v>
      </c>
      <c r="H7" s="15">
        <v>1.4</v>
      </c>
      <c r="I7" s="16">
        <v>9.0624999999999994E-3</v>
      </c>
      <c r="K7">
        <v>4</v>
      </c>
      <c r="L7">
        <v>4.5</v>
      </c>
      <c r="M7">
        <v>166</v>
      </c>
      <c r="N7">
        <v>7000</v>
      </c>
      <c r="S7">
        <v>447</v>
      </c>
      <c r="T7">
        <v>476</v>
      </c>
      <c r="U7">
        <v>0.3</v>
      </c>
      <c r="V7" s="21">
        <v>1.9768518518518519E-2</v>
      </c>
    </row>
    <row r="8" spans="1:22" x14ac:dyDescent="0.3">
      <c r="A8" t="s">
        <v>83</v>
      </c>
      <c r="B8">
        <v>5000</v>
      </c>
      <c r="C8">
        <v>245</v>
      </c>
      <c r="D8" t="s">
        <v>39</v>
      </c>
      <c r="E8" t="s">
        <v>39</v>
      </c>
      <c r="F8" t="s">
        <v>39</v>
      </c>
      <c r="G8" t="s">
        <v>39</v>
      </c>
      <c r="H8" s="15" t="s">
        <v>39</v>
      </c>
      <c r="I8" s="16" t="s">
        <v>39</v>
      </c>
      <c r="K8">
        <v>5</v>
      </c>
      <c r="L8">
        <v>4.5</v>
      </c>
      <c r="M8">
        <v>165</v>
      </c>
      <c r="N8">
        <v>7000</v>
      </c>
      <c r="O8">
        <v>0.8</v>
      </c>
      <c r="P8">
        <v>-2</v>
      </c>
      <c r="V8" s="21">
        <v>1.9803240740740739E-2</v>
      </c>
    </row>
    <row r="9" spans="1:22" x14ac:dyDescent="0.3">
      <c r="A9" t="s">
        <v>84</v>
      </c>
      <c r="B9">
        <v>5000</v>
      </c>
      <c r="C9">
        <v>245</v>
      </c>
      <c r="D9">
        <v>9</v>
      </c>
      <c r="E9">
        <v>768</v>
      </c>
      <c r="F9">
        <v>803</v>
      </c>
      <c r="G9">
        <v>292</v>
      </c>
      <c r="H9" s="15">
        <v>1.4</v>
      </c>
      <c r="I9" s="16">
        <v>9.0624999999999994E-3</v>
      </c>
      <c r="K9">
        <v>6</v>
      </c>
      <c r="L9">
        <v>4.5</v>
      </c>
      <c r="M9">
        <v>164</v>
      </c>
      <c r="N9">
        <v>6990</v>
      </c>
      <c r="Q9">
        <v>563</v>
      </c>
      <c r="R9">
        <v>3.6</v>
      </c>
      <c r="V9" s="21">
        <v>1.9756944444444445E-2</v>
      </c>
    </row>
    <row r="10" spans="1:22" ht="15" thickBot="1" x14ac:dyDescent="0.35">
      <c r="A10" s="17" t="s">
        <v>73</v>
      </c>
      <c r="B10" s="17">
        <f>AVERAGE(B4:B9)</f>
        <v>5000</v>
      </c>
      <c r="C10" s="17">
        <f t="shared" ref="C10:H10" si="0">AVERAGE(C4:C9)</f>
        <v>245</v>
      </c>
      <c r="D10" s="17">
        <f t="shared" si="0"/>
        <v>8.6999999999999993</v>
      </c>
      <c r="E10" s="17">
        <f t="shared" si="0"/>
        <v>769</v>
      </c>
      <c r="F10" s="17">
        <f t="shared" si="0"/>
        <v>805.2</v>
      </c>
      <c r="G10" s="17">
        <f t="shared" si="0"/>
        <v>294</v>
      </c>
      <c r="H10" s="18">
        <f t="shared" si="0"/>
        <v>1.4</v>
      </c>
      <c r="I10" s="19">
        <f>AVERAGE(I4:I9)</f>
        <v>9.0694444444444459E-3</v>
      </c>
      <c r="K10" s="17" t="s">
        <v>73</v>
      </c>
      <c r="L10" s="17">
        <f>AVERAGE(L4:L9)</f>
        <v>4.5166666666666666</v>
      </c>
      <c r="M10" s="17">
        <f t="shared" ref="M10:U10" si="1">AVERAGE(M4:M9)</f>
        <v>165</v>
      </c>
      <c r="N10" s="17">
        <f t="shared" si="1"/>
        <v>6993.333333333333</v>
      </c>
      <c r="O10" s="17">
        <f t="shared" si="1"/>
        <v>0.8</v>
      </c>
      <c r="P10" s="17">
        <f t="shared" si="1"/>
        <v>-2</v>
      </c>
      <c r="Q10" s="17">
        <f t="shared" si="1"/>
        <v>562.5</v>
      </c>
      <c r="R10" s="17">
        <f t="shared" si="1"/>
        <v>3.6</v>
      </c>
      <c r="S10" s="17">
        <f t="shared" si="1"/>
        <v>446.5</v>
      </c>
      <c r="T10" s="17">
        <f t="shared" si="1"/>
        <v>476</v>
      </c>
      <c r="U10" s="17">
        <f t="shared" si="1"/>
        <v>0.3</v>
      </c>
      <c r="V10" s="22">
        <f>AVERAGE(V4:V9)</f>
        <v>1.9780092592592596E-2</v>
      </c>
    </row>
    <row r="11" spans="1:22" x14ac:dyDescent="0.3">
      <c r="I11"/>
      <c r="V11"/>
    </row>
    <row r="12" spans="1:22" x14ac:dyDescent="0.3">
      <c r="A12" s="14" t="s">
        <v>74</v>
      </c>
      <c r="B12" t="s">
        <v>64</v>
      </c>
      <c r="C12" t="s">
        <v>65</v>
      </c>
      <c r="D12" t="s">
        <v>30</v>
      </c>
      <c r="E12" t="s">
        <v>85</v>
      </c>
      <c r="F12" t="s">
        <v>67</v>
      </c>
      <c r="G12" t="s">
        <v>68</v>
      </c>
      <c r="H12" t="s">
        <v>86</v>
      </c>
      <c r="I12" t="s">
        <v>22</v>
      </c>
      <c r="K12" s="14" t="s">
        <v>74</v>
      </c>
      <c r="L12" t="s">
        <v>86</v>
      </c>
      <c r="M12" t="s">
        <v>65</v>
      </c>
      <c r="N12" t="s">
        <v>64</v>
      </c>
      <c r="O12" t="s">
        <v>30</v>
      </c>
      <c r="P12" t="s">
        <v>47</v>
      </c>
      <c r="Q12" t="s">
        <v>68</v>
      </c>
      <c r="R12" t="s">
        <v>88</v>
      </c>
      <c r="S12" t="s">
        <v>85</v>
      </c>
      <c r="T12" t="s">
        <v>67</v>
      </c>
      <c r="U12" t="s">
        <v>71</v>
      </c>
      <c r="V12" t="s">
        <v>22</v>
      </c>
    </row>
    <row r="13" spans="1:22" x14ac:dyDescent="0.3">
      <c r="A13" t="s">
        <v>82</v>
      </c>
      <c r="B13">
        <v>5000</v>
      </c>
      <c r="C13">
        <v>224</v>
      </c>
      <c r="D13">
        <v>6.8</v>
      </c>
      <c r="E13">
        <v>666</v>
      </c>
      <c r="F13">
        <v>700</v>
      </c>
      <c r="G13">
        <v>323</v>
      </c>
      <c r="H13" s="15">
        <v>1.9</v>
      </c>
      <c r="I13" s="16">
        <v>1.0115740740740741E-2</v>
      </c>
      <c r="K13">
        <v>1</v>
      </c>
      <c r="L13">
        <v>3.6</v>
      </c>
      <c r="M13">
        <v>180</v>
      </c>
      <c r="N13">
        <v>6410</v>
      </c>
      <c r="O13">
        <v>2.9</v>
      </c>
      <c r="Q13">
        <v>588</v>
      </c>
      <c r="V13" s="21">
        <v>2.0925925925925924E-2</v>
      </c>
    </row>
    <row r="14" spans="1:22" x14ac:dyDescent="0.3">
      <c r="A14" t="s">
        <v>81</v>
      </c>
      <c r="B14">
        <v>5000</v>
      </c>
      <c r="C14">
        <v>225</v>
      </c>
      <c r="D14">
        <v>6.8</v>
      </c>
      <c r="E14">
        <v>670</v>
      </c>
      <c r="F14">
        <v>700</v>
      </c>
      <c r="G14">
        <v>330</v>
      </c>
      <c r="H14" s="15">
        <v>2</v>
      </c>
      <c r="I14" s="16">
        <v>1.0127314814814815E-2</v>
      </c>
      <c r="K14">
        <v>2</v>
      </c>
      <c r="L14">
        <v>3.6</v>
      </c>
      <c r="M14">
        <v>180</v>
      </c>
      <c r="N14">
        <v>6410</v>
      </c>
      <c r="P14">
        <v>23</v>
      </c>
      <c r="R14">
        <v>3.6</v>
      </c>
      <c r="V14" s="21">
        <v>2.0891203703703703E-2</v>
      </c>
    </row>
    <row r="15" spans="1:22" x14ac:dyDescent="0.3">
      <c r="A15" t="s">
        <v>80</v>
      </c>
      <c r="B15">
        <v>5000</v>
      </c>
      <c r="C15">
        <v>224</v>
      </c>
      <c r="D15">
        <v>6.8</v>
      </c>
      <c r="E15">
        <v>669</v>
      </c>
      <c r="F15">
        <v>700</v>
      </c>
      <c r="G15">
        <v>330</v>
      </c>
      <c r="H15" s="15">
        <v>2</v>
      </c>
      <c r="I15" s="16">
        <v>1.0127314814814815E-2</v>
      </c>
      <c r="K15">
        <v>3</v>
      </c>
      <c r="L15">
        <v>3.6</v>
      </c>
      <c r="M15">
        <v>179</v>
      </c>
      <c r="N15">
        <v>6440</v>
      </c>
      <c r="S15">
        <v>458</v>
      </c>
      <c r="T15">
        <v>482</v>
      </c>
      <c r="U15">
        <v>0.8</v>
      </c>
      <c r="V15" s="21">
        <v>2.0949074074074075E-2</v>
      </c>
    </row>
    <row r="16" spans="1:22" x14ac:dyDescent="0.3">
      <c r="A16" t="s">
        <v>79</v>
      </c>
      <c r="B16">
        <v>5000</v>
      </c>
      <c r="C16">
        <v>225</v>
      </c>
      <c r="D16">
        <v>6.8</v>
      </c>
      <c r="E16">
        <v>667</v>
      </c>
      <c r="F16">
        <v>697</v>
      </c>
      <c r="G16">
        <v>324</v>
      </c>
      <c r="H16" s="15">
        <v>1.9</v>
      </c>
      <c r="I16" s="16">
        <v>1.0138888888888888E-2</v>
      </c>
      <c r="K16">
        <v>4</v>
      </c>
      <c r="L16">
        <v>3.6</v>
      </c>
      <c r="M16">
        <v>180</v>
      </c>
      <c r="N16">
        <v>6460</v>
      </c>
      <c r="S16">
        <v>457</v>
      </c>
      <c r="T16">
        <v>485</v>
      </c>
      <c r="U16">
        <v>0.8</v>
      </c>
      <c r="V16" s="21">
        <v>2.0914351851851851E-2</v>
      </c>
    </row>
    <row r="17" spans="1:22" x14ac:dyDescent="0.3">
      <c r="A17" t="s">
        <v>83</v>
      </c>
      <c r="B17">
        <v>5000</v>
      </c>
      <c r="C17">
        <v>225</v>
      </c>
      <c r="D17">
        <v>6.8</v>
      </c>
      <c r="E17">
        <v>669</v>
      </c>
      <c r="F17">
        <v>699</v>
      </c>
      <c r="G17">
        <v>329</v>
      </c>
      <c r="H17" s="15">
        <v>2</v>
      </c>
      <c r="I17" s="16">
        <v>1.0138888888888888E-2</v>
      </c>
      <c r="K17">
        <v>5</v>
      </c>
      <c r="L17" t="s">
        <v>39</v>
      </c>
      <c r="M17" t="s">
        <v>39</v>
      </c>
      <c r="N17" t="s">
        <v>39</v>
      </c>
      <c r="O17" t="s">
        <v>39</v>
      </c>
      <c r="P17" t="s">
        <v>39</v>
      </c>
      <c r="V17" t="s">
        <v>39</v>
      </c>
    </row>
    <row r="18" spans="1:22" x14ac:dyDescent="0.3">
      <c r="A18" t="s">
        <v>84</v>
      </c>
      <c r="B18">
        <v>5000</v>
      </c>
      <c r="C18">
        <v>225</v>
      </c>
      <c r="D18">
        <v>6.8</v>
      </c>
      <c r="E18">
        <v>670</v>
      </c>
      <c r="F18">
        <v>699</v>
      </c>
      <c r="G18">
        <v>330</v>
      </c>
      <c r="H18" s="15">
        <v>2</v>
      </c>
      <c r="I18" s="16">
        <v>1.0115740740740741E-2</v>
      </c>
      <c r="K18">
        <v>6</v>
      </c>
      <c r="L18">
        <v>3.6</v>
      </c>
      <c r="M18">
        <v>180</v>
      </c>
      <c r="N18">
        <v>6460</v>
      </c>
      <c r="Q18">
        <v>586</v>
      </c>
      <c r="R18">
        <v>3.6</v>
      </c>
      <c r="V18" s="21">
        <v>2.0925925925925924E-2</v>
      </c>
    </row>
    <row r="19" spans="1:22" ht="15" thickBot="1" x14ac:dyDescent="0.35">
      <c r="A19" s="17" t="s">
        <v>73</v>
      </c>
      <c r="B19" s="17">
        <f t="shared" ref="B19:I19" si="2">AVERAGE(B13:B18)</f>
        <v>5000</v>
      </c>
      <c r="C19" s="17">
        <f t="shared" si="2"/>
        <v>224.66666666666666</v>
      </c>
      <c r="D19" s="17">
        <f t="shared" si="2"/>
        <v>6.8</v>
      </c>
      <c r="E19" s="17">
        <f t="shared" si="2"/>
        <v>668.5</v>
      </c>
      <c r="F19" s="17">
        <f t="shared" si="2"/>
        <v>699.16666666666663</v>
      </c>
      <c r="G19" s="17">
        <f t="shared" si="2"/>
        <v>327.66666666666669</v>
      </c>
      <c r="H19" s="17">
        <f t="shared" si="2"/>
        <v>1.9666666666666668</v>
      </c>
      <c r="I19" s="19">
        <f t="shared" si="2"/>
        <v>1.0127314814814816E-2</v>
      </c>
      <c r="K19" s="17" t="s">
        <v>73</v>
      </c>
      <c r="L19" s="17">
        <f>AVERAGE(L13:L18)</f>
        <v>3.6</v>
      </c>
      <c r="M19" s="17">
        <f t="shared" ref="M19:U19" si="3">AVERAGE(M13:M18)</f>
        <v>179.8</v>
      </c>
      <c r="N19" s="17">
        <f t="shared" si="3"/>
        <v>6436</v>
      </c>
      <c r="O19" s="17">
        <f t="shared" si="3"/>
        <v>2.9</v>
      </c>
      <c r="P19" s="17">
        <f t="shared" si="3"/>
        <v>23</v>
      </c>
      <c r="Q19" s="17">
        <f t="shared" si="3"/>
        <v>587</v>
      </c>
      <c r="R19" s="17">
        <f t="shared" si="3"/>
        <v>3.6</v>
      </c>
      <c r="S19" s="17">
        <f t="shared" si="3"/>
        <v>457.5</v>
      </c>
      <c r="T19" s="17">
        <f t="shared" si="3"/>
        <v>483.5</v>
      </c>
      <c r="U19" s="17">
        <f t="shared" si="3"/>
        <v>0.8</v>
      </c>
      <c r="V19" s="22">
        <f>AVERAGE(V13:V18)</f>
        <v>2.0921296296296292E-2</v>
      </c>
    </row>
    <row r="20" spans="1:22" x14ac:dyDescent="0.3">
      <c r="A20" s="20"/>
      <c r="I20"/>
      <c r="V20"/>
    </row>
    <row r="21" spans="1:22" x14ac:dyDescent="0.3">
      <c r="A21" s="14" t="s">
        <v>87</v>
      </c>
      <c r="B21" t="s">
        <v>64</v>
      </c>
      <c r="C21" t="s">
        <v>65</v>
      </c>
      <c r="D21" t="s">
        <v>30</v>
      </c>
      <c r="E21" t="s">
        <v>85</v>
      </c>
      <c r="F21" t="s">
        <v>67</v>
      </c>
      <c r="G21" t="s">
        <v>68</v>
      </c>
      <c r="H21" t="s">
        <v>86</v>
      </c>
      <c r="I21" t="s">
        <v>22</v>
      </c>
      <c r="K21" s="14" t="s">
        <v>75</v>
      </c>
      <c r="L21" t="s">
        <v>86</v>
      </c>
      <c r="M21" t="s">
        <v>65</v>
      </c>
      <c r="N21" t="s">
        <v>64</v>
      </c>
      <c r="O21" t="s">
        <v>30</v>
      </c>
      <c r="P21" t="s">
        <v>47</v>
      </c>
      <c r="Q21" t="s">
        <v>68</v>
      </c>
      <c r="R21" t="s">
        <v>88</v>
      </c>
      <c r="S21" t="s">
        <v>85</v>
      </c>
      <c r="T21" t="s">
        <v>67</v>
      </c>
      <c r="U21" t="s">
        <v>71</v>
      </c>
      <c r="V21" t="s">
        <v>22</v>
      </c>
    </row>
    <row r="22" spans="1:22" x14ac:dyDescent="0.3">
      <c r="A22" t="s">
        <v>82</v>
      </c>
      <c r="B22">
        <v>5000</v>
      </c>
      <c r="C22">
        <v>195</v>
      </c>
      <c r="D22">
        <v>4.8</v>
      </c>
      <c r="E22">
        <v>588</v>
      </c>
      <c r="F22">
        <v>624</v>
      </c>
      <c r="G22">
        <v>357</v>
      </c>
      <c r="H22" s="15">
        <v>2.8</v>
      </c>
      <c r="I22" s="16">
        <v>1.1354166666666667E-2</v>
      </c>
      <c r="K22">
        <v>1</v>
      </c>
      <c r="L22">
        <v>3</v>
      </c>
      <c r="M22">
        <v>193</v>
      </c>
      <c r="N22">
        <v>5680</v>
      </c>
      <c r="O22">
        <v>4.8</v>
      </c>
      <c r="Q22">
        <v>609</v>
      </c>
      <c r="V22" s="21">
        <v>2.1770833333333333E-2</v>
      </c>
    </row>
    <row r="23" spans="1:22" x14ac:dyDescent="0.3">
      <c r="A23" t="s">
        <v>81</v>
      </c>
      <c r="B23">
        <v>5000</v>
      </c>
      <c r="C23">
        <v>196</v>
      </c>
      <c r="D23">
        <v>5</v>
      </c>
      <c r="E23">
        <v>588</v>
      </c>
      <c r="F23">
        <v>628</v>
      </c>
      <c r="G23">
        <v>360</v>
      </c>
      <c r="H23" s="15">
        <v>2.8</v>
      </c>
      <c r="I23" s="16">
        <v>1.1342592592592593E-2</v>
      </c>
      <c r="K23">
        <v>2</v>
      </c>
      <c r="L23">
        <v>3</v>
      </c>
      <c r="M23">
        <v>193</v>
      </c>
      <c r="N23">
        <v>5670</v>
      </c>
      <c r="P23">
        <v>60</v>
      </c>
      <c r="R23">
        <v>3.6</v>
      </c>
      <c r="V23" s="21">
        <v>2.1770833333333333E-2</v>
      </c>
    </row>
    <row r="24" spans="1:22" x14ac:dyDescent="0.3">
      <c r="A24" t="s">
        <v>80</v>
      </c>
      <c r="B24">
        <v>5000</v>
      </c>
      <c r="C24">
        <v>196</v>
      </c>
      <c r="D24">
        <v>5</v>
      </c>
      <c r="E24">
        <v>590</v>
      </c>
      <c r="F24">
        <v>628</v>
      </c>
      <c r="G24">
        <v>361</v>
      </c>
      <c r="H24" s="15">
        <v>2.8</v>
      </c>
      <c r="I24" s="16">
        <v>1.1354166666666667E-2</v>
      </c>
      <c r="K24">
        <v>3</v>
      </c>
      <c r="L24">
        <v>3</v>
      </c>
      <c r="M24">
        <v>192</v>
      </c>
      <c r="N24">
        <v>5860</v>
      </c>
      <c r="S24">
        <v>470</v>
      </c>
      <c r="T24">
        <v>495</v>
      </c>
      <c r="U24">
        <v>1.1000000000000001</v>
      </c>
      <c r="V24" s="21">
        <v>2.1782407407407407E-2</v>
      </c>
    </row>
    <row r="25" spans="1:22" x14ac:dyDescent="0.3">
      <c r="A25" t="s">
        <v>79</v>
      </c>
      <c r="B25">
        <v>5000</v>
      </c>
      <c r="C25">
        <v>195</v>
      </c>
      <c r="D25">
        <v>4.8</v>
      </c>
      <c r="E25">
        <v>587</v>
      </c>
      <c r="F25">
        <v>627</v>
      </c>
      <c r="G25">
        <v>359</v>
      </c>
      <c r="H25" s="15">
        <v>2.8</v>
      </c>
      <c r="I25" s="16">
        <v>1.1319444444444444E-2</v>
      </c>
      <c r="K25">
        <v>4</v>
      </c>
      <c r="L25">
        <v>3</v>
      </c>
      <c r="M25">
        <v>192</v>
      </c>
      <c r="N25">
        <v>5830</v>
      </c>
      <c r="S25">
        <v>471</v>
      </c>
      <c r="T25">
        <v>496</v>
      </c>
      <c r="U25">
        <v>1.1000000000000001</v>
      </c>
      <c r="V25" s="21">
        <v>2.1759259259259259E-2</v>
      </c>
    </row>
    <row r="26" spans="1:22" x14ac:dyDescent="0.3">
      <c r="A26" t="s">
        <v>83</v>
      </c>
      <c r="B26">
        <v>5010</v>
      </c>
      <c r="C26">
        <v>197</v>
      </c>
      <c r="D26">
        <v>5</v>
      </c>
      <c r="E26">
        <v>592</v>
      </c>
      <c r="F26">
        <v>627</v>
      </c>
      <c r="G26">
        <v>364</v>
      </c>
      <c r="H26" s="15">
        <v>2.8</v>
      </c>
      <c r="I26" s="16">
        <v>1.1354166666666667E-2</v>
      </c>
      <c r="K26">
        <v>5</v>
      </c>
      <c r="L26">
        <v>3</v>
      </c>
      <c r="M26">
        <v>192</v>
      </c>
      <c r="N26">
        <v>5830</v>
      </c>
      <c r="O26">
        <v>4.8</v>
      </c>
      <c r="P26" t="s">
        <v>39</v>
      </c>
      <c r="V26" s="21">
        <v>2.1782407407407407E-2</v>
      </c>
    </row>
    <row r="27" spans="1:22" x14ac:dyDescent="0.3">
      <c r="A27" t="s">
        <v>84</v>
      </c>
      <c r="B27">
        <v>5000</v>
      </c>
      <c r="C27">
        <v>195</v>
      </c>
      <c r="D27">
        <v>4.8</v>
      </c>
      <c r="E27">
        <v>588</v>
      </c>
      <c r="F27">
        <v>627</v>
      </c>
      <c r="G27">
        <v>259</v>
      </c>
      <c r="H27" s="15">
        <v>2.8</v>
      </c>
      <c r="I27" s="16">
        <v>1.1331018518518518E-2</v>
      </c>
      <c r="K27">
        <v>6</v>
      </c>
      <c r="L27">
        <v>3</v>
      </c>
      <c r="M27">
        <v>193</v>
      </c>
      <c r="N27">
        <v>5710</v>
      </c>
      <c r="Q27">
        <v>609</v>
      </c>
      <c r="R27">
        <v>3.6</v>
      </c>
      <c r="V27" s="21">
        <v>2.1770833333333333E-2</v>
      </c>
    </row>
    <row r="28" spans="1:22" ht="15" thickBot="1" x14ac:dyDescent="0.35">
      <c r="A28" s="17" t="s">
        <v>73</v>
      </c>
      <c r="B28" s="17">
        <f>AVERAGE(B22:B27)</f>
        <v>5001.666666666667</v>
      </c>
      <c r="C28" s="17">
        <f t="shared" ref="C28:H28" si="4">AVERAGE(C22:C27)</f>
        <v>195.66666666666666</v>
      </c>
      <c r="D28" s="17">
        <f t="shared" si="4"/>
        <v>4.9000000000000004</v>
      </c>
      <c r="E28" s="17">
        <f t="shared" si="4"/>
        <v>588.83333333333337</v>
      </c>
      <c r="F28" s="17">
        <f t="shared" si="4"/>
        <v>626.83333333333337</v>
      </c>
      <c r="G28" s="17">
        <f t="shared" si="4"/>
        <v>343.33333333333331</v>
      </c>
      <c r="H28" s="17">
        <f t="shared" si="4"/>
        <v>2.8000000000000003</v>
      </c>
      <c r="I28" s="19">
        <f>AVERAGE(I22:I27)</f>
        <v>1.1342592592592593E-2</v>
      </c>
      <c r="K28" s="17" t="s">
        <v>73</v>
      </c>
      <c r="L28" s="17">
        <f>AVERAGE(L22:L27)</f>
        <v>3</v>
      </c>
      <c r="M28" s="17">
        <f t="shared" ref="M28:U28" si="5">AVERAGE(M22:M27)</f>
        <v>192.5</v>
      </c>
      <c r="N28" s="17">
        <f t="shared" si="5"/>
        <v>5763.333333333333</v>
      </c>
      <c r="O28" s="17">
        <f t="shared" si="5"/>
        <v>4.8</v>
      </c>
      <c r="P28" s="17">
        <f t="shared" si="5"/>
        <v>60</v>
      </c>
      <c r="Q28" s="17">
        <f t="shared" si="5"/>
        <v>609</v>
      </c>
      <c r="R28" s="17">
        <f t="shared" si="5"/>
        <v>3.6</v>
      </c>
      <c r="S28" s="17">
        <f t="shared" si="5"/>
        <v>470.5</v>
      </c>
      <c r="T28" s="17">
        <f t="shared" si="5"/>
        <v>495.5</v>
      </c>
      <c r="U28" s="17">
        <f t="shared" si="5"/>
        <v>1.1000000000000001</v>
      </c>
      <c r="V28" s="22">
        <f>AVERAGE(V22:V27)</f>
        <v>2.1772762345679011E-2</v>
      </c>
    </row>
    <row r="29" spans="1:22" x14ac:dyDescent="0.3">
      <c r="I29"/>
      <c r="V29"/>
    </row>
    <row r="30" spans="1:22" x14ac:dyDescent="0.3">
      <c r="A30" s="14" t="s">
        <v>76</v>
      </c>
      <c r="B30" t="s">
        <v>64</v>
      </c>
      <c r="C30" t="s">
        <v>65</v>
      </c>
      <c r="D30" t="s">
        <v>30</v>
      </c>
      <c r="E30" t="s">
        <v>85</v>
      </c>
      <c r="F30" t="s">
        <v>67</v>
      </c>
      <c r="G30" t="s">
        <v>68</v>
      </c>
      <c r="H30" t="s">
        <v>86</v>
      </c>
      <c r="I30" t="s">
        <v>22</v>
      </c>
      <c r="K30" s="14" t="s">
        <v>76</v>
      </c>
      <c r="L30" t="s">
        <v>86</v>
      </c>
      <c r="M30" t="s">
        <v>65</v>
      </c>
      <c r="N30" t="s">
        <v>64</v>
      </c>
      <c r="O30" t="s">
        <v>30</v>
      </c>
      <c r="P30" t="s">
        <v>47</v>
      </c>
      <c r="Q30" t="s">
        <v>68</v>
      </c>
      <c r="R30" t="s">
        <v>88</v>
      </c>
      <c r="S30" t="s">
        <v>85</v>
      </c>
      <c r="T30" t="s">
        <v>67</v>
      </c>
      <c r="U30" t="s">
        <v>71</v>
      </c>
      <c r="V30" t="s">
        <v>22</v>
      </c>
    </row>
    <row r="31" spans="1:22" x14ac:dyDescent="0.3">
      <c r="A31" t="s">
        <v>82</v>
      </c>
      <c r="B31">
        <v>4990</v>
      </c>
      <c r="C31">
        <v>161</v>
      </c>
      <c r="D31">
        <v>3.2</v>
      </c>
      <c r="E31">
        <v>483</v>
      </c>
      <c r="F31">
        <v>510</v>
      </c>
      <c r="G31">
        <v>380</v>
      </c>
      <c r="H31" s="15">
        <v>4.8</v>
      </c>
      <c r="I31" s="16">
        <v>1.2418981481481482E-2</v>
      </c>
      <c r="K31">
        <v>1</v>
      </c>
      <c r="L31">
        <v>6.2</v>
      </c>
      <c r="M31">
        <v>144</v>
      </c>
      <c r="N31">
        <v>6360</v>
      </c>
      <c r="O31">
        <v>1.2</v>
      </c>
      <c r="Q31">
        <v>661</v>
      </c>
      <c r="V31" s="21">
        <v>2.4027777777777776E-2</v>
      </c>
    </row>
    <row r="32" spans="1:22" x14ac:dyDescent="0.3">
      <c r="A32" t="s">
        <v>81</v>
      </c>
      <c r="B32">
        <v>4990</v>
      </c>
      <c r="C32">
        <v>161</v>
      </c>
      <c r="D32">
        <v>3.2</v>
      </c>
      <c r="E32">
        <v>482</v>
      </c>
      <c r="F32">
        <v>510</v>
      </c>
      <c r="G32">
        <v>381</v>
      </c>
      <c r="H32" s="15">
        <v>4.8</v>
      </c>
      <c r="I32" s="16">
        <v>1.238425925925926E-2</v>
      </c>
      <c r="K32">
        <v>2</v>
      </c>
      <c r="L32">
        <v>6.2</v>
      </c>
      <c r="M32">
        <v>144</v>
      </c>
      <c r="N32">
        <v>6340</v>
      </c>
      <c r="P32">
        <v>-33</v>
      </c>
      <c r="R32">
        <v>3.6</v>
      </c>
      <c r="V32" s="21">
        <v>2.4039351851851853E-2</v>
      </c>
    </row>
    <row r="33" spans="1:22" x14ac:dyDescent="0.3">
      <c r="A33" t="s">
        <v>80</v>
      </c>
      <c r="B33">
        <v>4990</v>
      </c>
      <c r="C33">
        <v>161</v>
      </c>
      <c r="D33">
        <v>3.5</v>
      </c>
      <c r="E33">
        <v>481</v>
      </c>
      <c r="F33">
        <v>510</v>
      </c>
      <c r="G33">
        <v>379</v>
      </c>
      <c r="H33" s="15">
        <v>4.8</v>
      </c>
      <c r="I33" s="16">
        <v>1.2430555555555556E-2</v>
      </c>
      <c r="K33">
        <v>3</v>
      </c>
      <c r="L33">
        <v>6.2</v>
      </c>
      <c r="M33">
        <v>144</v>
      </c>
      <c r="N33">
        <v>6340</v>
      </c>
      <c r="S33">
        <v>455</v>
      </c>
      <c r="T33">
        <v>486</v>
      </c>
      <c r="U33">
        <v>-0.4</v>
      </c>
      <c r="V33" s="21">
        <v>2.4016203703703703E-2</v>
      </c>
    </row>
    <row r="34" spans="1:22" x14ac:dyDescent="0.3">
      <c r="A34" t="s">
        <v>79</v>
      </c>
      <c r="B34">
        <v>4990</v>
      </c>
      <c r="C34">
        <v>161</v>
      </c>
      <c r="D34">
        <v>3.2</v>
      </c>
      <c r="E34">
        <v>480</v>
      </c>
      <c r="F34">
        <v>510</v>
      </c>
      <c r="G34">
        <v>378</v>
      </c>
      <c r="H34" s="15">
        <v>4.8</v>
      </c>
      <c r="I34" s="16">
        <v>1.2442129629629629E-2</v>
      </c>
      <c r="K34">
        <v>4</v>
      </c>
      <c r="L34">
        <v>6.2</v>
      </c>
      <c r="M34">
        <v>144</v>
      </c>
      <c r="N34">
        <v>6350</v>
      </c>
      <c r="S34">
        <v>453</v>
      </c>
      <c r="T34">
        <v>482</v>
      </c>
      <c r="U34">
        <v>-0.4</v>
      </c>
      <c r="V34" s="21">
        <v>2.4004629629629629E-2</v>
      </c>
    </row>
    <row r="35" spans="1:22" x14ac:dyDescent="0.3">
      <c r="A35" t="s">
        <v>83</v>
      </c>
      <c r="B35">
        <v>5000</v>
      </c>
      <c r="C35">
        <v>161</v>
      </c>
      <c r="D35">
        <v>3.5</v>
      </c>
      <c r="E35">
        <v>482</v>
      </c>
      <c r="F35">
        <v>510</v>
      </c>
      <c r="G35">
        <v>386</v>
      </c>
      <c r="H35" s="15">
        <v>4.9000000000000004</v>
      </c>
      <c r="I35" s="16">
        <v>1.2430555555555556E-2</v>
      </c>
      <c r="K35">
        <v>5</v>
      </c>
      <c r="L35">
        <v>6.2</v>
      </c>
      <c r="M35">
        <v>144</v>
      </c>
      <c r="N35">
        <v>6310</v>
      </c>
      <c r="O35">
        <v>1.4</v>
      </c>
      <c r="P35" t="s">
        <v>39</v>
      </c>
      <c r="V35" s="21">
        <v>2.4016203703703703E-2</v>
      </c>
    </row>
    <row r="36" spans="1:22" x14ac:dyDescent="0.3">
      <c r="A36" t="s">
        <v>84</v>
      </c>
      <c r="B36">
        <v>5000</v>
      </c>
      <c r="C36">
        <v>162</v>
      </c>
      <c r="D36">
        <v>3.5</v>
      </c>
      <c r="E36">
        <v>480</v>
      </c>
      <c r="F36">
        <v>510</v>
      </c>
      <c r="G36">
        <v>384</v>
      </c>
      <c r="H36" s="15">
        <v>4.8</v>
      </c>
      <c r="I36" s="16">
        <v>1.2418981481481482E-2</v>
      </c>
      <c r="K36">
        <v>6</v>
      </c>
      <c r="L36">
        <v>6.2</v>
      </c>
      <c r="M36">
        <v>144</v>
      </c>
      <c r="N36">
        <v>6350</v>
      </c>
      <c r="Q36">
        <v>661</v>
      </c>
      <c r="R36">
        <v>3.6</v>
      </c>
      <c r="V36" s="21">
        <v>2.4016203703703703E-2</v>
      </c>
    </row>
    <row r="37" spans="1:22" ht="15" thickBot="1" x14ac:dyDescent="0.35">
      <c r="A37" s="17" t="s">
        <v>73</v>
      </c>
      <c r="B37" s="17">
        <f>AVERAGE(B31:B36)</f>
        <v>4993.333333333333</v>
      </c>
      <c r="C37" s="17">
        <f t="shared" ref="C37:G37" si="6">AVERAGE(C31:C36)</f>
        <v>161.16666666666666</v>
      </c>
      <c r="D37" s="17">
        <f t="shared" si="6"/>
        <v>3.35</v>
      </c>
      <c r="E37" s="17">
        <f t="shared" si="6"/>
        <v>481.33333333333331</v>
      </c>
      <c r="F37" s="17">
        <f t="shared" si="6"/>
        <v>510</v>
      </c>
      <c r="G37" s="17">
        <f t="shared" si="6"/>
        <v>381.33333333333331</v>
      </c>
      <c r="H37" s="17">
        <f>AVERAGE(H31:H36)</f>
        <v>4.8166666666666673</v>
      </c>
      <c r="I37" s="19">
        <f>AVERAGE(I31:I36)</f>
        <v>1.2420910493827162E-2</v>
      </c>
      <c r="K37" s="17" t="s">
        <v>73</v>
      </c>
      <c r="L37" s="17">
        <f>AVERAGE(L31:L36)</f>
        <v>6.2</v>
      </c>
      <c r="M37" s="17">
        <f t="shared" ref="M37:U37" si="7">AVERAGE(M31:M36)</f>
        <v>144</v>
      </c>
      <c r="N37" s="17">
        <f t="shared" si="7"/>
        <v>6341.666666666667</v>
      </c>
      <c r="O37" s="17">
        <f t="shared" si="7"/>
        <v>1.2999999999999998</v>
      </c>
      <c r="P37" s="17">
        <f t="shared" si="7"/>
        <v>-33</v>
      </c>
      <c r="Q37" s="17">
        <f t="shared" si="7"/>
        <v>661</v>
      </c>
      <c r="R37" s="17">
        <f t="shared" si="7"/>
        <v>3.6</v>
      </c>
      <c r="S37" s="17">
        <f t="shared" si="7"/>
        <v>454</v>
      </c>
      <c r="T37" s="17">
        <f t="shared" si="7"/>
        <v>484</v>
      </c>
      <c r="U37" s="17">
        <f t="shared" si="7"/>
        <v>-0.4</v>
      </c>
      <c r="V37" s="22">
        <f>AVERAGE(V31:V36)</f>
        <v>2.4020061728395062E-2</v>
      </c>
    </row>
    <row r="38" spans="1:22" x14ac:dyDescent="0.3">
      <c r="I38"/>
      <c r="V38"/>
    </row>
    <row r="39" spans="1:22" x14ac:dyDescent="0.3">
      <c r="A39" s="14" t="s">
        <v>77</v>
      </c>
      <c r="B39" t="s">
        <v>64</v>
      </c>
      <c r="C39" t="s">
        <v>65</v>
      </c>
      <c r="D39" t="s">
        <v>30</v>
      </c>
      <c r="E39" t="s">
        <v>85</v>
      </c>
      <c r="F39" t="s">
        <v>67</v>
      </c>
      <c r="G39" t="s">
        <v>68</v>
      </c>
      <c r="H39" t="s">
        <v>86</v>
      </c>
      <c r="I39" t="s">
        <v>22</v>
      </c>
      <c r="K39" s="14" t="s">
        <v>77</v>
      </c>
      <c r="L39" t="s">
        <v>86</v>
      </c>
      <c r="M39" t="s">
        <v>65</v>
      </c>
      <c r="N39" t="s">
        <v>64</v>
      </c>
      <c r="O39" t="s">
        <v>30</v>
      </c>
      <c r="P39" t="s">
        <v>47</v>
      </c>
      <c r="Q39" t="s">
        <v>68</v>
      </c>
      <c r="R39" t="s">
        <v>88</v>
      </c>
      <c r="S39" t="s">
        <v>85</v>
      </c>
      <c r="T39" t="s">
        <v>67</v>
      </c>
      <c r="U39" t="s">
        <v>71</v>
      </c>
      <c r="V39" t="s">
        <v>22</v>
      </c>
    </row>
    <row r="40" spans="1:22" x14ac:dyDescent="0.3">
      <c r="A40" t="s">
        <v>82</v>
      </c>
      <c r="B40">
        <v>5090</v>
      </c>
      <c r="C40">
        <v>129</v>
      </c>
      <c r="D40">
        <v>1.8</v>
      </c>
      <c r="E40">
        <v>454</v>
      </c>
      <c r="F40">
        <v>480</v>
      </c>
      <c r="G40">
        <v>413</v>
      </c>
      <c r="H40" s="15">
        <v>8</v>
      </c>
      <c r="I40" s="16">
        <v>1.3923611111111111E-2</v>
      </c>
      <c r="K40">
        <v>1</v>
      </c>
      <c r="L40">
        <v>7.5</v>
      </c>
      <c r="M40">
        <v>132</v>
      </c>
      <c r="N40">
        <v>6710</v>
      </c>
      <c r="O40">
        <v>0.2</v>
      </c>
      <c r="Q40">
        <v>682</v>
      </c>
      <c r="V40" s="21">
        <v>2.5104166666666667E-2</v>
      </c>
    </row>
    <row r="41" spans="1:22" x14ac:dyDescent="0.3">
      <c r="A41" t="s">
        <v>81</v>
      </c>
      <c r="B41">
        <v>5080</v>
      </c>
      <c r="C41">
        <v>129</v>
      </c>
      <c r="D41">
        <v>2</v>
      </c>
      <c r="E41">
        <v>451</v>
      </c>
      <c r="F41">
        <v>478</v>
      </c>
      <c r="G41">
        <v>411</v>
      </c>
      <c r="H41" s="15">
        <v>8</v>
      </c>
      <c r="I41" s="16">
        <v>1.3888888888888888E-2</v>
      </c>
      <c r="K41">
        <v>2</v>
      </c>
      <c r="L41">
        <v>7.5</v>
      </c>
      <c r="M41">
        <v>131</v>
      </c>
      <c r="N41">
        <v>6730</v>
      </c>
      <c r="P41">
        <v>-38</v>
      </c>
      <c r="R41">
        <v>3.6</v>
      </c>
      <c r="V41" s="21">
        <v>2.5115740740740741E-2</v>
      </c>
    </row>
    <row r="42" spans="1:22" x14ac:dyDescent="0.3">
      <c r="A42" t="s">
        <v>80</v>
      </c>
      <c r="B42">
        <v>5080</v>
      </c>
      <c r="C42">
        <v>129</v>
      </c>
      <c r="D42">
        <v>1.8</v>
      </c>
      <c r="E42">
        <v>452</v>
      </c>
      <c r="F42">
        <v>478</v>
      </c>
      <c r="G42">
        <v>413</v>
      </c>
      <c r="H42" s="15">
        <v>8</v>
      </c>
      <c r="I42" s="16">
        <v>1.3958333333333333E-2</v>
      </c>
      <c r="K42">
        <v>3</v>
      </c>
      <c r="L42">
        <v>7.5</v>
      </c>
      <c r="M42">
        <v>132</v>
      </c>
      <c r="N42">
        <v>6720</v>
      </c>
      <c r="S42">
        <v>445</v>
      </c>
      <c r="T42">
        <v>475</v>
      </c>
      <c r="U42">
        <v>-1</v>
      </c>
      <c r="V42" s="21">
        <v>2.5104166666666667E-2</v>
      </c>
    </row>
    <row r="43" spans="1:22" x14ac:dyDescent="0.3">
      <c r="A43" t="s">
        <v>79</v>
      </c>
      <c r="B43">
        <v>5080</v>
      </c>
      <c r="C43">
        <v>129</v>
      </c>
      <c r="D43">
        <v>2.2000000000000002</v>
      </c>
      <c r="E43">
        <v>452</v>
      </c>
      <c r="F43">
        <v>480</v>
      </c>
      <c r="G43">
        <v>411</v>
      </c>
      <c r="H43" s="15">
        <v>8.1</v>
      </c>
      <c r="I43" s="16">
        <v>1.3946759259259259E-2</v>
      </c>
      <c r="K43">
        <v>4</v>
      </c>
      <c r="L43">
        <v>7.6</v>
      </c>
      <c r="M43">
        <v>132</v>
      </c>
      <c r="N43">
        <v>6670</v>
      </c>
      <c r="S43">
        <v>445</v>
      </c>
      <c r="T43">
        <v>475</v>
      </c>
      <c r="U43">
        <v>-1</v>
      </c>
      <c r="V43" s="21">
        <v>2.5115740740740741E-2</v>
      </c>
    </row>
    <row r="44" spans="1:22" x14ac:dyDescent="0.3">
      <c r="A44" t="s">
        <v>83</v>
      </c>
      <c r="B44">
        <v>5090</v>
      </c>
      <c r="C44">
        <v>129</v>
      </c>
      <c r="D44">
        <v>1.8</v>
      </c>
      <c r="E44">
        <v>451</v>
      </c>
      <c r="F44">
        <v>479</v>
      </c>
      <c r="G44">
        <v>414</v>
      </c>
      <c r="H44" s="15">
        <v>8.1</v>
      </c>
      <c r="I44" s="16">
        <v>1.3935185185185186E-2</v>
      </c>
      <c r="K44">
        <v>5</v>
      </c>
      <c r="L44">
        <v>7.5</v>
      </c>
      <c r="M44">
        <v>132</v>
      </c>
      <c r="N44">
        <v>6710</v>
      </c>
      <c r="O44">
        <v>0.2</v>
      </c>
      <c r="P44">
        <v>-38</v>
      </c>
      <c r="V44" s="21">
        <v>2.5115740740740741E-2</v>
      </c>
    </row>
    <row r="45" spans="1:22" x14ac:dyDescent="0.3">
      <c r="A45" t="s">
        <v>84</v>
      </c>
      <c r="B45">
        <v>5090</v>
      </c>
      <c r="C45">
        <v>129</v>
      </c>
      <c r="D45">
        <v>1.8</v>
      </c>
      <c r="E45">
        <v>453</v>
      </c>
      <c r="F45">
        <v>480</v>
      </c>
      <c r="G45">
        <v>414</v>
      </c>
      <c r="H45" s="15">
        <v>8</v>
      </c>
      <c r="I45" s="16">
        <v>1.3946759259259259E-2</v>
      </c>
      <c r="K45">
        <v>6</v>
      </c>
      <c r="L45">
        <v>7.5</v>
      </c>
      <c r="M45">
        <v>132</v>
      </c>
      <c r="N45">
        <v>6710</v>
      </c>
      <c r="Q45">
        <v>683</v>
      </c>
      <c r="R45">
        <v>3.6</v>
      </c>
      <c r="V45" s="21">
        <v>2.5104166666666667E-2</v>
      </c>
    </row>
    <row r="46" spans="1:22" ht="15" thickBot="1" x14ac:dyDescent="0.35">
      <c r="A46" s="17" t="s">
        <v>73</v>
      </c>
      <c r="B46" s="17">
        <f>AVERAGE(B40:B45)</f>
        <v>5085</v>
      </c>
      <c r="C46" s="17">
        <f t="shared" ref="C46:H46" si="8">AVERAGE(C40:C45)</f>
        <v>129</v>
      </c>
      <c r="D46" s="17">
        <f t="shared" si="8"/>
        <v>1.9000000000000001</v>
      </c>
      <c r="E46" s="17">
        <f t="shared" si="8"/>
        <v>452.16666666666669</v>
      </c>
      <c r="F46" s="17">
        <f t="shared" si="8"/>
        <v>479.16666666666669</v>
      </c>
      <c r="G46" s="17">
        <f t="shared" si="8"/>
        <v>412.66666666666669</v>
      </c>
      <c r="H46" s="17">
        <f t="shared" si="8"/>
        <v>8.0333333333333332</v>
      </c>
      <c r="I46" s="19">
        <f>AVERAGE(I40:I45)</f>
        <v>1.3933256172839505E-2</v>
      </c>
      <c r="K46" s="17" t="s">
        <v>73</v>
      </c>
      <c r="L46" s="17">
        <f>AVERAGE(L40:L45)</f>
        <v>7.5166666666666666</v>
      </c>
      <c r="M46" s="17">
        <f t="shared" ref="M46:U46" si="9">AVERAGE(M40:M45)</f>
        <v>131.83333333333334</v>
      </c>
      <c r="N46" s="17">
        <f t="shared" si="9"/>
        <v>6708.333333333333</v>
      </c>
      <c r="O46" s="17">
        <f t="shared" si="9"/>
        <v>0.2</v>
      </c>
      <c r="P46" s="17">
        <f t="shared" si="9"/>
        <v>-38</v>
      </c>
      <c r="Q46" s="17">
        <f t="shared" si="9"/>
        <v>682.5</v>
      </c>
      <c r="R46" s="17">
        <f t="shared" si="9"/>
        <v>3.6</v>
      </c>
      <c r="S46" s="17">
        <f t="shared" si="9"/>
        <v>445</v>
      </c>
      <c r="T46" s="17">
        <f t="shared" si="9"/>
        <v>475</v>
      </c>
      <c r="U46" s="17">
        <f t="shared" si="9"/>
        <v>-1</v>
      </c>
      <c r="V46" s="22">
        <f>AVERAGE(V40:V45)</f>
        <v>2.5109953703703707E-2</v>
      </c>
    </row>
    <row r="47" spans="1:22" ht="15" thickBot="1" x14ac:dyDescent="0.35">
      <c r="I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x14ac:dyDescent="0.3">
      <c r="A48" s="14" t="s">
        <v>78</v>
      </c>
      <c r="B48" t="s">
        <v>64</v>
      </c>
      <c r="C48" t="s">
        <v>65</v>
      </c>
      <c r="D48" t="s">
        <v>30</v>
      </c>
      <c r="E48" t="s">
        <v>85</v>
      </c>
      <c r="F48" t="s">
        <v>67</v>
      </c>
      <c r="G48" t="s">
        <v>68</v>
      </c>
      <c r="H48" t="s">
        <v>86</v>
      </c>
      <c r="I48" t="s">
        <v>22</v>
      </c>
      <c r="K48" s="14" t="s">
        <v>89</v>
      </c>
      <c r="L48" t="s">
        <v>86</v>
      </c>
      <c r="M48" t="s">
        <v>65</v>
      </c>
      <c r="N48" t="s">
        <v>64</v>
      </c>
      <c r="O48" t="s">
        <v>30</v>
      </c>
      <c r="P48" t="s">
        <v>47</v>
      </c>
      <c r="Q48" t="s">
        <v>68</v>
      </c>
      <c r="R48" t="s">
        <v>88</v>
      </c>
      <c r="S48" t="s">
        <v>85</v>
      </c>
      <c r="T48" t="s">
        <v>67</v>
      </c>
      <c r="U48" t="s">
        <v>71</v>
      </c>
      <c r="V48" t="s">
        <v>22</v>
      </c>
    </row>
    <row r="49" spans="1:22" x14ac:dyDescent="0.3">
      <c r="A49" t="s">
        <v>82</v>
      </c>
      <c r="B49">
        <v>5170</v>
      </c>
      <c r="C49">
        <v>111</v>
      </c>
      <c r="D49">
        <v>1.2</v>
      </c>
      <c r="E49">
        <v>455</v>
      </c>
      <c r="F49">
        <v>486</v>
      </c>
      <c r="G49">
        <v>470</v>
      </c>
      <c r="H49" s="15">
        <v>11.2</v>
      </c>
      <c r="I49" s="16">
        <v>1.6585648148148148E-2</v>
      </c>
      <c r="K49">
        <v>1</v>
      </c>
      <c r="L49">
        <v>4.7</v>
      </c>
      <c r="M49">
        <v>162</v>
      </c>
      <c r="N49">
        <v>6320</v>
      </c>
      <c r="O49">
        <v>2</v>
      </c>
      <c r="Q49">
        <v>707</v>
      </c>
      <c r="V49" s="21">
        <v>2.6180555555555554E-2</v>
      </c>
    </row>
    <row r="50" spans="1:22" x14ac:dyDescent="0.3">
      <c r="A50" t="s">
        <v>81</v>
      </c>
      <c r="B50">
        <v>5120</v>
      </c>
      <c r="C50">
        <v>111</v>
      </c>
      <c r="D50">
        <v>1.2</v>
      </c>
      <c r="E50">
        <v>456</v>
      </c>
      <c r="F50">
        <v>485</v>
      </c>
      <c r="G50">
        <v>466</v>
      </c>
      <c r="H50" s="15">
        <v>11</v>
      </c>
      <c r="I50" s="16">
        <v>1.6608796296296295E-2</v>
      </c>
      <c r="K50">
        <v>2</v>
      </c>
      <c r="L50">
        <v>4.5999999999999996</v>
      </c>
      <c r="M50">
        <v>162</v>
      </c>
      <c r="N50">
        <v>6320</v>
      </c>
      <c r="P50">
        <v>-2</v>
      </c>
      <c r="R50">
        <v>3.6</v>
      </c>
      <c r="V50" s="21">
        <v>2.6157407407407407E-2</v>
      </c>
    </row>
    <row r="51" spans="1:22" x14ac:dyDescent="0.3">
      <c r="A51" t="s">
        <v>80</v>
      </c>
      <c r="B51">
        <v>5120</v>
      </c>
      <c r="C51">
        <v>111</v>
      </c>
      <c r="D51">
        <v>1.2</v>
      </c>
      <c r="E51">
        <v>455</v>
      </c>
      <c r="F51">
        <v>486</v>
      </c>
      <c r="G51">
        <v>467</v>
      </c>
      <c r="H51" s="15">
        <v>11.1</v>
      </c>
      <c r="I51" s="16">
        <v>1.6562500000000001E-2</v>
      </c>
      <c r="K51">
        <v>3</v>
      </c>
      <c r="L51">
        <v>4.7</v>
      </c>
      <c r="M51">
        <v>162</v>
      </c>
      <c r="N51">
        <v>6320</v>
      </c>
      <c r="S51">
        <v>456</v>
      </c>
      <c r="T51">
        <v>483</v>
      </c>
      <c r="U51">
        <v>0.3</v>
      </c>
      <c r="V51" s="21">
        <v>2.6180555555555554E-2</v>
      </c>
    </row>
    <row r="52" spans="1:22" x14ac:dyDescent="0.3">
      <c r="A52" t="s">
        <v>79</v>
      </c>
      <c r="B52">
        <v>5120</v>
      </c>
      <c r="C52">
        <v>111</v>
      </c>
      <c r="D52">
        <v>1.1000000000000001</v>
      </c>
      <c r="E52">
        <v>455</v>
      </c>
      <c r="F52">
        <v>487</v>
      </c>
      <c r="G52">
        <v>465</v>
      </c>
      <c r="H52" s="15">
        <v>11.1</v>
      </c>
      <c r="I52" s="16">
        <v>1.6550925925925927E-2</v>
      </c>
      <c r="K52">
        <v>4</v>
      </c>
      <c r="L52">
        <v>4.7</v>
      </c>
      <c r="M52">
        <v>162</v>
      </c>
      <c r="N52">
        <v>6310</v>
      </c>
      <c r="S52">
        <v>456</v>
      </c>
      <c r="T52">
        <v>484</v>
      </c>
      <c r="U52">
        <v>0.3</v>
      </c>
      <c r="V52" s="21">
        <v>2.6180555555555554E-2</v>
      </c>
    </row>
    <row r="53" spans="1:22" x14ac:dyDescent="0.3">
      <c r="A53" t="s">
        <v>83</v>
      </c>
      <c r="B53">
        <v>5140</v>
      </c>
      <c r="C53">
        <v>111</v>
      </c>
      <c r="D53">
        <v>1.2</v>
      </c>
      <c r="E53">
        <v>454</v>
      </c>
      <c r="F53">
        <v>484</v>
      </c>
      <c r="G53">
        <v>468</v>
      </c>
      <c r="H53" s="15">
        <v>11.1</v>
      </c>
      <c r="I53" s="16">
        <v>1.6585648148148148E-2</v>
      </c>
      <c r="K53">
        <v>5</v>
      </c>
      <c r="L53">
        <v>4.7</v>
      </c>
      <c r="M53">
        <v>162</v>
      </c>
      <c r="N53">
        <v>6310</v>
      </c>
      <c r="O53">
        <v>2</v>
      </c>
      <c r="P53">
        <v>-2</v>
      </c>
      <c r="V53" s="21">
        <v>2.6180555555555554E-2</v>
      </c>
    </row>
    <row r="54" spans="1:22" x14ac:dyDescent="0.3">
      <c r="A54" t="s">
        <v>84</v>
      </c>
      <c r="B54">
        <v>5150</v>
      </c>
      <c r="C54">
        <v>111</v>
      </c>
      <c r="D54">
        <v>1.2</v>
      </c>
      <c r="E54">
        <v>455</v>
      </c>
      <c r="F54">
        <v>486</v>
      </c>
      <c r="G54">
        <v>469</v>
      </c>
      <c r="H54" s="15">
        <v>11</v>
      </c>
      <c r="I54" s="16">
        <v>1.6562500000000001E-2</v>
      </c>
      <c r="K54">
        <v>6</v>
      </c>
      <c r="L54">
        <v>4.5999999999999996</v>
      </c>
      <c r="M54">
        <v>162</v>
      </c>
      <c r="N54">
        <v>6320</v>
      </c>
      <c r="Q54">
        <v>708</v>
      </c>
      <c r="R54">
        <v>3.6</v>
      </c>
      <c r="V54" s="21">
        <v>2.6168981481481481E-2</v>
      </c>
    </row>
    <row r="55" spans="1:22" ht="15" thickBot="1" x14ac:dyDescent="0.35">
      <c r="A55" s="17" t="s">
        <v>73</v>
      </c>
      <c r="B55" s="17">
        <f>AVERAGE(B49:B54)</f>
        <v>5136.666666666667</v>
      </c>
      <c r="C55" s="17">
        <f t="shared" ref="C55:H55" si="10">AVERAGE(C49:C54)</f>
        <v>111</v>
      </c>
      <c r="D55" s="17">
        <f t="shared" si="10"/>
        <v>1.1833333333333333</v>
      </c>
      <c r="E55" s="17">
        <f t="shared" si="10"/>
        <v>455</v>
      </c>
      <c r="F55" s="17">
        <f t="shared" si="10"/>
        <v>485.66666666666669</v>
      </c>
      <c r="G55" s="17">
        <f t="shared" si="10"/>
        <v>467.5</v>
      </c>
      <c r="H55" s="17">
        <f t="shared" si="10"/>
        <v>11.083333333333334</v>
      </c>
      <c r="I55" s="19">
        <f>AVERAGE(I49:I54)</f>
        <v>1.6576003086419752E-2</v>
      </c>
      <c r="K55" s="17" t="s">
        <v>73</v>
      </c>
      <c r="L55" s="17">
        <f>AVERAGE(L49:L54)</f>
        <v>4.666666666666667</v>
      </c>
      <c r="M55" s="17">
        <f t="shared" ref="M55:U55" si="11">AVERAGE(M49:M54)</f>
        <v>162</v>
      </c>
      <c r="N55" s="17">
        <f t="shared" si="11"/>
        <v>6316.666666666667</v>
      </c>
      <c r="O55" s="17">
        <f t="shared" si="11"/>
        <v>2</v>
      </c>
      <c r="P55" s="17">
        <f t="shared" si="11"/>
        <v>-2</v>
      </c>
      <c r="Q55" s="17">
        <f t="shared" si="11"/>
        <v>707.5</v>
      </c>
      <c r="R55" s="17">
        <f t="shared" si="11"/>
        <v>3.6</v>
      </c>
      <c r="S55" s="17">
        <f t="shared" si="11"/>
        <v>456</v>
      </c>
      <c r="T55" s="17">
        <f t="shared" si="11"/>
        <v>483.5</v>
      </c>
      <c r="U55" s="17">
        <f t="shared" si="11"/>
        <v>0.3</v>
      </c>
      <c r="V55" s="22">
        <f>AVERAGE(V49:V54)</f>
        <v>2.6174768518518517E-2</v>
      </c>
    </row>
    <row r="56" spans="1:22" x14ac:dyDescent="0.3">
      <c r="V56"/>
    </row>
    <row r="57" spans="1:22" x14ac:dyDescent="0.3">
      <c r="K57" s="14" t="s">
        <v>90</v>
      </c>
      <c r="L57" t="s">
        <v>86</v>
      </c>
      <c r="M57" t="s">
        <v>65</v>
      </c>
      <c r="N57" t="s">
        <v>64</v>
      </c>
      <c r="O57" t="s">
        <v>30</v>
      </c>
      <c r="P57" t="s">
        <v>47</v>
      </c>
      <c r="Q57" t="s">
        <v>68</v>
      </c>
      <c r="R57" t="s">
        <v>88</v>
      </c>
      <c r="S57" t="s">
        <v>85</v>
      </c>
      <c r="T57" t="s">
        <v>67</v>
      </c>
      <c r="U57" t="s">
        <v>71</v>
      </c>
      <c r="V57" t="s">
        <v>22</v>
      </c>
    </row>
    <row r="58" spans="1:22" x14ac:dyDescent="0.3">
      <c r="K58">
        <v>1</v>
      </c>
      <c r="L58">
        <v>4.7</v>
      </c>
      <c r="M58">
        <v>162</v>
      </c>
      <c r="N58">
        <v>6360</v>
      </c>
      <c r="O58">
        <v>2.5</v>
      </c>
      <c r="Q58">
        <v>740</v>
      </c>
      <c r="V58" s="21">
        <v>2.7662037037037037E-2</v>
      </c>
    </row>
    <row r="59" spans="1:22" x14ac:dyDescent="0.3">
      <c r="K59">
        <v>2</v>
      </c>
      <c r="L59">
        <v>4.7</v>
      </c>
      <c r="M59">
        <v>162</v>
      </c>
      <c r="N59">
        <v>6360</v>
      </c>
      <c r="P59">
        <v>-33</v>
      </c>
      <c r="R59">
        <v>3.6</v>
      </c>
      <c r="V59" s="21">
        <v>2.7662037037037037E-2</v>
      </c>
    </row>
    <row r="60" spans="1:22" x14ac:dyDescent="0.3">
      <c r="K60">
        <v>3</v>
      </c>
      <c r="L60">
        <v>4.8</v>
      </c>
      <c r="M60">
        <v>162</v>
      </c>
      <c r="N60">
        <v>6360</v>
      </c>
      <c r="S60">
        <v>456</v>
      </c>
      <c r="T60">
        <v>485</v>
      </c>
      <c r="U60">
        <v>-0.2</v>
      </c>
      <c r="V60" s="21">
        <v>2.7685185185185184E-2</v>
      </c>
    </row>
    <row r="61" spans="1:22" x14ac:dyDescent="0.3">
      <c r="K61">
        <v>4</v>
      </c>
      <c r="L61">
        <v>4.7</v>
      </c>
      <c r="M61">
        <v>162</v>
      </c>
      <c r="N61">
        <v>6380</v>
      </c>
      <c r="S61">
        <v>456</v>
      </c>
      <c r="T61">
        <v>485</v>
      </c>
      <c r="U61">
        <v>-0.2</v>
      </c>
      <c r="V61" s="21">
        <v>2.7731481481481482E-2</v>
      </c>
    </row>
    <row r="62" spans="1:22" x14ac:dyDescent="0.3">
      <c r="K62">
        <v>5</v>
      </c>
      <c r="L62" t="s">
        <v>39</v>
      </c>
      <c r="M62" t="s">
        <v>39</v>
      </c>
      <c r="N62" t="s">
        <v>39</v>
      </c>
      <c r="O62" t="s">
        <v>39</v>
      </c>
      <c r="P62" t="s">
        <v>39</v>
      </c>
      <c r="V62" t="s">
        <v>39</v>
      </c>
    </row>
    <row r="63" spans="1:22" x14ac:dyDescent="0.3">
      <c r="K63">
        <v>6</v>
      </c>
      <c r="L63">
        <v>4.7</v>
      </c>
      <c r="M63">
        <v>162</v>
      </c>
      <c r="N63">
        <v>6360</v>
      </c>
      <c r="Q63">
        <v>742</v>
      </c>
      <c r="R63">
        <v>3.6</v>
      </c>
      <c r="V63" s="21">
        <v>2.7662037037037037E-2</v>
      </c>
    </row>
    <row r="64" spans="1:22" ht="15" thickBot="1" x14ac:dyDescent="0.35">
      <c r="K64" s="17" t="s">
        <v>73</v>
      </c>
      <c r="L64" s="17">
        <f>AVERAGE(L58:L63)</f>
        <v>4.72</v>
      </c>
      <c r="M64" s="17">
        <f t="shared" ref="M64:U64" si="12">AVERAGE(M58:M63)</f>
        <v>162</v>
      </c>
      <c r="N64" s="17">
        <f t="shared" si="12"/>
        <v>6364</v>
      </c>
      <c r="O64" s="17">
        <f t="shared" si="12"/>
        <v>2.5</v>
      </c>
      <c r="P64" s="17">
        <f t="shared" si="12"/>
        <v>-33</v>
      </c>
      <c r="Q64" s="17">
        <f t="shared" si="12"/>
        <v>741</v>
      </c>
      <c r="R64" s="17">
        <f t="shared" si="12"/>
        <v>3.6</v>
      </c>
      <c r="S64" s="17">
        <f t="shared" si="12"/>
        <v>456</v>
      </c>
      <c r="T64" s="17">
        <f t="shared" si="12"/>
        <v>485</v>
      </c>
      <c r="U64" s="17">
        <f t="shared" si="12"/>
        <v>-0.2</v>
      </c>
      <c r="V64" s="22">
        <f>AVERAGE(V58:V63)</f>
        <v>2.7680555555555552E-2</v>
      </c>
    </row>
    <row r="65" spans="1:22" x14ac:dyDescent="0.3">
      <c r="K65" s="2"/>
      <c r="V65" s="9"/>
    </row>
    <row r="66" spans="1:22" ht="15" thickBot="1" x14ac:dyDescent="0.35">
      <c r="K66" s="1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2"/>
    </row>
    <row r="67" spans="1:22" x14ac:dyDescent="0.3">
      <c r="K67" s="14" t="s">
        <v>89</v>
      </c>
      <c r="L67" t="s">
        <v>86</v>
      </c>
      <c r="M67" t="s">
        <v>65</v>
      </c>
      <c r="N67" t="s">
        <v>64</v>
      </c>
      <c r="O67" t="s">
        <v>30</v>
      </c>
      <c r="P67" t="s">
        <v>47</v>
      </c>
      <c r="Q67" t="s">
        <v>68</v>
      </c>
      <c r="R67" t="s">
        <v>88</v>
      </c>
      <c r="S67" t="s">
        <v>85</v>
      </c>
      <c r="T67" t="s">
        <v>67</v>
      </c>
      <c r="U67" t="s">
        <v>71</v>
      </c>
      <c r="V67" t="s">
        <v>22</v>
      </c>
    </row>
    <row r="68" spans="1:22" x14ac:dyDescent="0.3">
      <c r="K68">
        <v>1</v>
      </c>
      <c r="L68">
        <v>4.7</v>
      </c>
      <c r="M68">
        <v>162</v>
      </c>
      <c r="N68">
        <v>6320</v>
      </c>
      <c r="O68">
        <v>2</v>
      </c>
      <c r="Q68">
        <v>707</v>
      </c>
      <c r="V68" s="21">
        <v>2.6180555555555554E-2</v>
      </c>
    </row>
    <row r="69" spans="1:22" x14ac:dyDescent="0.3">
      <c r="K69">
        <v>2</v>
      </c>
      <c r="L69">
        <v>4.5999999999999996</v>
      </c>
      <c r="M69">
        <v>162</v>
      </c>
      <c r="N69">
        <v>6320</v>
      </c>
      <c r="P69">
        <v>-2</v>
      </c>
      <c r="R69">
        <v>3.6</v>
      </c>
      <c r="V69" s="21">
        <v>2.6157407407407407E-2</v>
      </c>
    </row>
    <row r="70" spans="1:22" x14ac:dyDescent="0.3">
      <c r="K70">
        <v>3</v>
      </c>
      <c r="L70">
        <v>4.7</v>
      </c>
      <c r="M70">
        <v>162</v>
      </c>
      <c r="N70">
        <v>6320</v>
      </c>
      <c r="S70">
        <v>456</v>
      </c>
      <c r="T70">
        <v>483</v>
      </c>
      <c r="U70">
        <v>0.3</v>
      </c>
      <c r="V70" s="21">
        <v>2.6180555555555554E-2</v>
      </c>
    </row>
    <row r="71" spans="1:22" x14ac:dyDescent="0.3">
      <c r="K71">
        <v>4</v>
      </c>
      <c r="L71">
        <v>4.7</v>
      </c>
      <c r="M71">
        <v>162</v>
      </c>
      <c r="N71">
        <v>6310</v>
      </c>
      <c r="S71">
        <v>456</v>
      </c>
      <c r="T71">
        <v>484</v>
      </c>
      <c r="U71">
        <v>0.3</v>
      </c>
      <c r="V71" s="21">
        <v>2.6180555555555554E-2</v>
      </c>
    </row>
    <row r="72" spans="1:22" x14ac:dyDescent="0.3">
      <c r="K72">
        <v>5</v>
      </c>
      <c r="L72">
        <v>4.7</v>
      </c>
      <c r="M72">
        <v>162</v>
      </c>
      <c r="N72">
        <v>6310</v>
      </c>
      <c r="O72">
        <v>2</v>
      </c>
      <c r="P72">
        <v>-2</v>
      </c>
      <c r="V72" s="21">
        <v>2.6180555555555554E-2</v>
      </c>
    </row>
    <row r="73" spans="1:22" x14ac:dyDescent="0.3">
      <c r="A73" s="1"/>
      <c r="B73" s="1"/>
      <c r="C73" s="1"/>
      <c r="D73" s="1"/>
      <c r="E73" s="1"/>
      <c r="F73" s="1"/>
      <c r="G73" s="1"/>
      <c r="H73" s="1"/>
      <c r="I73" s="13"/>
      <c r="J73" s="1"/>
      <c r="K73">
        <v>6</v>
      </c>
      <c r="L73">
        <v>4.5999999999999996</v>
      </c>
      <c r="M73">
        <v>162</v>
      </c>
      <c r="N73">
        <v>6320</v>
      </c>
      <c r="Q73">
        <v>708</v>
      </c>
      <c r="R73">
        <v>3.6</v>
      </c>
      <c r="V73" s="21">
        <v>2.6168981481481481E-2</v>
      </c>
    </row>
    <row r="74" spans="1:22" ht="15" thickBot="1" x14ac:dyDescent="0.35">
      <c r="K74" s="17" t="s">
        <v>73</v>
      </c>
      <c r="L74" s="17">
        <f>AVERAGE(L68:L73)</f>
        <v>4.666666666666667</v>
      </c>
      <c r="M74" s="17">
        <f t="shared" ref="M74:U74" si="13">AVERAGE(M68:M73)</f>
        <v>162</v>
      </c>
      <c r="N74" s="17">
        <f t="shared" si="13"/>
        <v>6316.666666666667</v>
      </c>
      <c r="O74" s="17">
        <f t="shared" si="13"/>
        <v>2</v>
      </c>
      <c r="P74" s="17">
        <f t="shared" si="13"/>
        <v>-2</v>
      </c>
      <c r="Q74" s="17">
        <f t="shared" si="13"/>
        <v>707.5</v>
      </c>
      <c r="R74" s="17">
        <f t="shared" si="13"/>
        <v>3.6</v>
      </c>
      <c r="S74" s="17">
        <f t="shared" si="13"/>
        <v>456</v>
      </c>
      <c r="T74" s="17">
        <f t="shared" si="13"/>
        <v>483.5</v>
      </c>
      <c r="U74" s="17">
        <f t="shared" si="13"/>
        <v>0.3</v>
      </c>
      <c r="V74" s="22">
        <f>AVERAGE(V68:V73)</f>
        <v>2.6174768518518517E-2</v>
      </c>
    </row>
    <row r="75" spans="1:22" x14ac:dyDescent="0.3">
      <c r="V75"/>
    </row>
    <row r="76" spans="1:22" x14ac:dyDescent="0.3">
      <c r="K76" s="14" t="s">
        <v>90</v>
      </c>
      <c r="L76" t="s">
        <v>86</v>
      </c>
      <c r="M76" t="s">
        <v>65</v>
      </c>
      <c r="N76" t="s">
        <v>64</v>
      </c>
      <c r="O76" t="s">
        <v>30</v>
      </c>
      <c r="P76" t="s">
        <v>47</v>
      </c>
      <c r="Q76" t="s">
        <v>68</v>
      </c>
      <c r="R76" t="s">
        <v>88</v>
      </c>
      <c r="S76" t="s">
        <v>85</v>
      </c>
      <c r="T76" t="s">
        <v>67</v>
      </c>
      <c r="U76" t="s">
        <v>71</v>
      </c>
      <c r="V76" t="s">
        <v>22</v>
      </c>
    </row>
    <row r="77" spans="1:22" x14ac:dyDescent="0.3">
      <c r="K77">
        <v>1</v>
      </c>
      <c r="L77">
        <v>4.7</v>
      </c>
      <c r="M77">
        <v>162</v>
      </c>
      <c r="N77">
        <v>6360</v>
      </c>
      <c r="O77">
        <v>2.5</v>
      </c>
      <c r="Q77">
        <v>740</v>
      </c>
      <c r="V77" s="21">
        <v>2.7662037037037037E-2</v>
      </c>
    </row>
    <row r="78" spans="1:22" x14ac:dyDescent="0.3">
      <c r="K78">
        <v>2</v>
      </c>
      <c r="L78">
        <v>4.7</v>
      </c>
      <c r="M78">
        <v>162</v>
      </c>
      <c r="N78">
        <v>6360</v>
      </c>
      <c r="P78">
        <v>-33</v>
      </c>
      <c r="R78">
        <v>3.6</v>
      </c>
      <c r="V78" s="21">
        <v>2.7662037037037037E-2</v>
      </c>
    </row>
    <row r="79" spans="1:22" x14ac:dyDescent="0.3">
      <c r="K79">
        <v>3</v>
      </c>
      <c r="L79">
        <v>4.8</v>
      </c>
      <c r="M79">
        <v>162</v>
      </c>
      <c r="N79">
        <v>6360</v>
      </c>
      <c r="S79">
        <v>456</v>
      </c>
      <c r="T79">
        <v>485</v>
      </c>
      <c r="U79">
        <v>-0.2</v>
      </c>
      <c r="V79" s="21">
        <v>2.7685185185185184E-2</v>
      </c>
    </row>
    <row r="80" spans="1:22" x14ac:dyDescent="0.3">
      <c r="K80">
        <v>4</v>
      </c>
      <c r="L80">
        <v>4.7</v>
      </c>
      <c r="M80">
        <v>162</v>
      </c>
      <c r="N80">
        <v>6380</v>
      </c>
      <c r="S80">
        <v>456</v>
      </c>
      <c r="T80">
        <v>485</v>
      </c>
      <c r="U80">
        <v>-0.2</v>
      </c>
      <c r="V80" s="21">
        <v>2.7731481481481482E-2</v>
      </c>
    </row>
    <row r="81" spans="11:22" x14ac:dyDescent="0.3">
      <c r="K81">
        <v>5</v>
      </c>
      <c r="L81" t="s">
        <v>39</v>
      </c>
      <c r="M81" t="s">
        <v>39</v>
      </c>
      <c r="N81" t="s">
        <v>39</v>
      </c>
      <c r="O81" t="s">
        <v>39</v>
      </c>
      <c r="P81" t="s">
        <v>39</v>
      </c>
      <c r="V81" t="s">
        <v>39</v>
      </c>
    </row>
    <row r="82" spans="11:22" x14ac:dyDescent="0.3">
      <c r="K82">
        <v>6</v>
      </c>
      <c r="L82">
        <v>4.7</v>
      </c>
      <c r="M82">
        <v>162</v>
      </c>
      <c r="N82">
        <v>6360</v>
      </c>
      <c r="Q82">
        <v>742</v>
      </c>
      <c r="R82">
        <v>3.6</v>
      </c>
      <c r="V82" s="21">
        <v>2.7662037037037037E-2</v>
      </c>
    </row>
    <row r="83" spans="11:22" ht="15" thickBot="1" x14ac:dyDescent="0.35">
      <c r="K83" s="17" t="s">
        <v>73</v>
      </c>
      <c r="L83" s="17">
        <f>AVERAGE(L77:L82)</f>
        <v>4.72</v>
      </c>
      <c r="M83" s="17">
        <f t="shared" ref="M83:U83" si="14">AVERAGE(M77:M82)</f>
        <v>162</v>
      </c>
      <c r="N83" s="17">
        <f t="shared" si="14"/>
        <v>6364</v>
      </c>
      <c r="O83" s="17">
        <f t="shared" si="14"/>
        <v>2.5</v>
      </c>
      <c r="P83" s="17">
        <f t="shared" si="14"/>
        <v>-33</v>
      </c>
      <c r="Q83" s="17">
        <f t="shared" si="14"/>
        <v>741</v>
      </c>
      <c r="R83" s="17">
        <f t="shared" si="14"/>
        <v>3.6</v>
      </c>
      <c r="S83" s="17">
        <f t="shared" si="14"/>
        <v>456</v>
      </c>
      <c r="T83" s="17">
        <f t="shared" si="14"/>
        <v>485</v>
      </c>
      <c r="U83" s="17">
        <f t="shared" si="14"/>
        <v>-0.2</v>
      </c>
      <c r="V83" s="22">
        <f>AVERAGE(V77:V82)</f>
        <v>2.7680555555555552E-2</v>
      </c>
    </row>
  </sheetData>
  <conditionalFormatting sqref="A4:A9">
    <cfRule type="containsBlanks" dxfId="38" priority="30">
      <formula>LEN(TRIM(A4))=0</formula>
    </cfRule>
  </conditionalFormatting>
  <conditionalFormatting sqref="A12:A17">
    <cfRule type="containsBlanks" dxfId="37" priority="29">
      <formula>LEN(TRIM(A12))=0</formula>
    </cfRule>
  </conditionalFormatting>
  <conditionalFormatting sqref="A20:A25">
    <cfRule type="containsBlanks" dxfId="36" priority="28">
      <formula>LEN(TRIM(A20))=0</formula>
    </cfRule>
  </conditionalFormatting>
  <conditionalFormatting sqref="A28:A33">
    <cfRule type="containsBlanks" dxfId="35" priority="27">
      <formula>LEN(TRIM(A28))=0</formula>
    </cfRule>
  </conditionalFormatting>
  <conditionalFormatting sqref="A36:A41">
    <cfRule type="containsBlanks" dxfId="34" priority="26">
      <formula>LEN(TRIM(A36))=0</formula>
    </cfRule>
  </conditionalFormatting>
  <conditionalFormatting sqref="A44:A49">
    <cfRule type="containsBlanks" dxfId="33" priority="25">
      <formula>LEN(TRIM(A44))=0</formula>
    </cfRule>
  </conditionalFormatting>
  <conditionalFormatting sqref="K4:K9">
    <cfRule type="containsBlanks" dxfId="32" priority="24">
      <formula>LEN(TRIM(K4))=0</formula>
    </cfRule>
  </conditionalFormatting>
  <conditionalFormatting sqref="K12:K17">
    <cfRule type="containsBlanks" dxfId="31" priority="23">
      <formula>LEN(TRIM(K12))=0</formula>
    </cfRule>
  </conditionalFormatting>
  <conditionalFormatting sqref="K20:K25">
    <cfRule type="containsBlanks" dxfId="30" priority="22">
      <formula>LEN(TRIM(K20))=0</formula>
    </cfRule>
  </conditionalFormatting>
  <conditionalFormatting sqref="K28:K33">
    <cfRule type="containsBlanks" dxfId="29" priority="21">
      <formula>LEN(TRIM(K28))=0</formula>
    </cfRule>
  </conditionalFormatting>
  <conditionalFormatting sqref="K36:K41">
    <cfRule type="containsBlanks" dxfId="28" priority="20">
      <formula>LEN(TRIM(K36))=0</formula>
    </cfRule>
  </conditionalFormatting>
  <conditionalFormatting sqref="K44:K48">
    <cfRule type="containsBlanks" dxfId="27" priority="19">
      <formula>LEN(TRIM(K44))=0</formula>
    </cfRule>
  </conditionalFormatting>
  <conditionalFormatting sqref="K55:K57">
    <cfRule type="containsBlanks" dxfId="26" priority="18">
      <formula>LEN(TRIM(K55))=0</formula>
    </cfRule>
  </conditionalFormatting>
  <conditionalFormatting sqref="K64:K65">
    <cfRule type="containsBlanks" dxfId="25" priority="17">
      <formula>LEN(TRIM(K64))=0</formula>
    </cfRule>
  </conditionalFormatting>
  <conditionalFormatting sqref="K49:K50">
    <cfRule type="containsBlanks" dxfId="7" priority="8">
      <formula>LEN(TRIM(K49))=0</formula>
    </cfRule>
  </conditionalFormatting>
  <conditionalFormatting sqref="K53:K54">
    <cfRule type="containsBlanks" dxfId="6" priority="7">
      <formula>LEN(TRIM(K53))=0</formula>
    </cfRule>
  </conditionalFormatting>
  <conditionalFormatting sqref="K58:K59">
    <cfRule type="containsBlanks" dxfId="5" priority="6">
      <formula>LEN(TRIM(K58))=0</formula>
    </cfRule>
  </conditionalFormatting>
  <conditionalFormatting sqref="K62:K63">
    <cfRule type="containsBlanks" dxfId="4" priority="5">
      <formula>LEN(TRIM(K62))=0</formula>
    </cfRule>
  </conditionalFormatting>
  <conditionalFormatting sqref="K68:K69">
    <cfRule type="containsBlanks" dxfId="3" priority="4">
      <formula>LEN(TRIM(K68))=0</formula>
    </cfRule>
  </conditionalFormatting>
  <conditionalFormatting sqref="K72:K73">
    <cfRule type="containsBlanks" dxfId="2" priority="3">
      <formula>LEN(TRIM(K72))=0</formula>
    </cfRule>
  </conditionalFormatting>
  <conditionalFormatting sqref="K77:K78">
    <cfRule type="containsBlanks" dxfId="1" priority="2">
      <formula>LEN(TRIM(K77))=0</formula>
    </cfRule>
  </conditionalFormatting>
  <conditionalFormatting sqref="K81:K82">
    <cfRule type="containsBlanks" dxfId="0" priority="1">
      <formula>LEN(TRIM(K81))=0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88E3DF60A5C45A3C8F7B0F50CDBB5" ma:contentTypeVersion="6" ma:contentTypeDescription="Een nieuw document maken." ma:contentTypeScope="" ma:versionID="2685623ae084e6d9f69d18a4bbae8528">
  <xsd:schema xmlns:xsd="http://www.w3.org/2001/XMLSchema" xmlns:xs="http://www.w3.org/2001/XMLSchema" xmlns:p="http://schemas.microsoft.com/office/2006/metadata/properties" xmlns:ns2="cdc340af-bcb5-4a36-9199-6adf8c8828c0" targetNamespace="http://schemas.microsoft.com/office/2006/metadata/properties" ma:root="true" ma:fieldsID="927c79a200c20916a28908b51b59a311" ns2:_="">
    <xsd:import namespace="cdc340af-bcb5-4a36-9199-6adf8c8828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340af-bcb5-4a36-9199-6adf8c8828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76088A-034D-498E-A3FE-CB7091110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340af-bcb5-4a36-9199-6adf8c882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B00F73-DF1A-461B-A5E1-02865D122C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433BD2-D08C-4967-952D-664118799D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averaging</vt:lpstr>
    </vt:vector>
  </TitlesOfParts>
  <Manager/>
  <Company>TU Delft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cp:keywords/>
  <dc:description/>
  <cp:lastModifiedBy>Wouter van der Wal</cp:lastModifiedBy>
  <cp:revision/>
  <dcterms:created xsi:type="dcterms:W3CDTF">2013-02-25T15:54:42Z</dcterms:created>
  <dcterms:modified xsi:type="dcterms:W3CDTF">2025-03-03T15:49:22Z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0x0101008FD88E3DF60A5C45A3C8F7B0F50CDBB5</vt:lpwstr>
  </property>
</Properties>
</file>