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hXqOvSPuOB6j82U2i5cjkCKWCzww=="/>
    </ext>
  </extLst>
</workbook>
</file>

<file path=xl/sharedStrings.xml><?xml version="1.0" encoding="utf-8"?>
<sst xmlns="http://schemas.openxmlformats.org/spreadsheetml/2006/main" count="120" uniqueCount="120">
  <si>
    <t>第一章 佛法</t>
  </si>
  <si>
    <t>The Buddhadharma</t>
  </si>
  <si>
    <t>怙主敦珠仁波切為西方弟子開示</t>
  </si>
  <si>
    <t>A Talk Given by Kyabje Dudjom Rinpoche to His Western Disciples</t>
  </si>
  <si>
    <t>諸位虔敬的法友們齊聚一堂，我非常高興在此為大家略為介紹佛陀法教。</t>
  </si>
  <si>
    <t>Faithful Dharma friends gathered here, I am very happy to be able to talk to you a little about the Buddha’s teaching!</t>
  </si>
  <si>
    <t>同聚此處的我們，都同樣在這世間生為人身，無論來自何種種族或背景，都對無上佛法懷有根深蒂固的真摯虔敬。我們都對佛法有著清淨的信心，也已跨進了甚深法教之門。我們是何其幸運！</t>
  </si>
  <si>
    <t>All of us here, human beings of this world, from every race and background, feel an instinctive and genuine devotion for the supreme Dharma. We have gained a clear confidence in it and have entered the door of the profound teachings. We are so very fortunate!</t>
  </si>
  <si>
    <t>所謂的殊勝佛法，是不可思議的珍貴又難尋。我們現在希求於致力修持佛法，而且我們確實具備得以修行的順緣和福報，這一切都得感謝我們自己在過去生中積聚的龐大福德。</t>
  </si>
  <si>
    <t>What we call the sacred Dharma is something unbelievably precious and difficult to find. Our present wish to commit ourselves to it, and the fact that we have all the favorable circumstances and good fortune of actually being able to practice—all this is happening to us thanks to the enormous reserves of merit we have generated in the past.</t>
  </si>
  <si>
    <t>三乘</t>
  </si>
  <si>
    <t>The Three Vehicles</t>
  </si>
  <si>
    <t>無上佛法源自何處？如此佛法乃來自於圓滿佛陀，也就是當前共有一千零二佛降生之賢劫中的第四佛，我們得以出生在此佛陀法教依然住世的時代。不僅如此，雖然諸佛都曾宣說三乘 法教，但唯有釋迦牟尼佛於此人壽百歲的時代裡，揭示了密咒金剛乘的法教。</t>
  </si>
  <si>
    <t>What is the origin of this supreme teaching? It has come to us from the perfect Buddha, the fourth of the one thousand and two buddhas due to appear in the course of the Fortunate kalpa. And we ourselves are living at a time when his teaching still exists. Moreover, although all the buddhas are alike in expounding the Dharma of the three vehicles,2 it was only Buddha Shakyamuni who revealed—in a period when the life span of humankind was about one hundred years—the diamond vehicle of Secret Mantra.</t>
  </si>
  <si>
    <t>就聲聞乘與緣覺乘的基本教理而言，導師釋迦牟尼佛是具有上根利器之人，已累積三大阿僧祇劫的福德資糧，並斷除了三大阿僧祇劫的遮障，最後終於證得佛果。以此觀點來說，釋迦牟尼佛是一位經由累積資糧與淨化罪障而證得佛果的凡夫。然而，以大乘密咒乘而言，佛陀在無量劫以前，就已現證法身，成就圓滿佛果，但為了利益芸芸眾生，佛陀以大悲降生於此世間，以色身顯現為釋迦牟尼佛。所謂大悲示現之「降生」 ，是為了幫助輪迴有情的必要顯現。為了利益眾生，因此隨順眾生境遇而應機示現。這正是為何佛陀示現了兜率下生、降生人間，最終成就佛道的十二行誼 。</t>
  </si>
  <si>
    <t>According to the fundamental doctrines of the shravakas and pratyekabuddhas, our teacher Shakyamuni was a person of sharp, superior faculties, who first accumulated merit for three immeasurable kalpas, purified defilements for a further three, and at length attained the perfection of buddhahood. According to this point of view, he was an ordinary man who achieved enlightenment through the accumulation of merit and the purification of defilements. The view of the Secret Mantrayana of the Great Vehicle, however, is that the Buddha actualized the dharmakaya, thus accomplishing his own fulfillment, innumerable kalpas in the past. It was his rupakaya, his body of manifestation, that compassionately descended into this world for the sake of others, appearing as Buddha Shakyamuni. An emanation of compassion, “coming from above,”3 necessarily appears for the benefit of the inhabitants of this samsaric world, and, in order to help them, manifests in a form that harmonizes with their condition. This is why the Buddha displayed the twelve deeds of an enlightened being—descending from the heaven of Tushita, taking birth in this human world, and finally manifesting his enlightenment.4</t>
  </si>
  <si>
    <t>其後佛陀為眾生轉正法輪，隨眾生根器與見地不同給予教導。為心量有限且資糧較少的眾生揭示聲聞與緣覺之道，強調斷除不善的言語和行為；為具備較大心量與資糧具足的眾生宣說大乘法教，強調修心，即培養菩提心，與身和語相關的誓言與戒條則作為輔助。最後，為廣大心量、資糧具足且願意受法的眾生，佛陀則宣說了法義遠勝於「因乘」的「果乘」 ，也就是大乘密咒乘。</t>
  </si>
  <si>
    <t>Afterward, the Buddha turned the wheel of Dharma for the sake of beings, teaching according to their varying needs and particular outlook. For those with limited capacity of mind and a smaller stock of karmic fortune, he set forth the path of the shravakas and pratyekabuddhas, where the main emphasis is on the avoidance of nonvirtue in word and deed. For those with greater capacity and excellent merit, he gave the teachings of the Mahayana, where the emphasis is on mind-training, which is the cultivation of bodhichitta. Here the vows and precepts relating to body and speech are taught as auxiliaries. Finally, for those whose mental horizons and reserves of merit are even greater, and who are ready to receive them, the Buddha set forth the teachings of the resultant vehicle of the Secret Mantra of the Mahayana, which go far beyond the doctrines of the causal vehicles.5</t>
  </si>
  <si>
    <t>皈依與菩提心</t>
  </si>
  <si>
    <t>Refuge and Bodhichitta</t>
  </si>
  <si>
    <t>一開始，是什麼讓我們得遇佛陀法教？我們必須跨過哪一扇門，才能獲得能夠栽種佛法種子的「心靈土壤」？答案就是「皈依」。誰是佛教徒、誰是內道或外道，就取決於皈依。所謂皈依，是以全然的信心，認定佛、法、僧三寶，是我們永恆不變的保護者，並真誠地向三寶尋求庇護。是皈依在那最初之時，為我們開啟了佛法之門。</t>
  </si>
  <si>
    <t>So, to begin with, what is it that brings us into the Buddha’s teaching? What is the door through which we must enter, the “mental soil,” so to speak, in which we can plant the seed of Dharma? It is taking refuge. This marks the difference between a Buddhist and a non-Buddhist, between one who is inside the teachings and one who is outside. To take refuge is to recognize the Three Jewels of Buddha, Dharma, and Sangha as one’s unchanging protectors, and to turn to them sincerely and with full confidence. This opens the door of the Dharma at the very outset.</t>
  </si>
  <si>
    <t>皈依三寶時，我們基本上應當抱持何種態度呢？我們應當了解，無量有情眾生遍滿整個虛空，這些有情每一位都曾為我們的父母。我們應理解眾生都曾是自己的父母，並感恩他們帶給自己的慈悲，也應了解這些曾為自己母親的一切有情都陷於輪迴苦海之中。我們應生起菩提心，決心為了他們而修行佛法。由此可知，菩提心是前行的基礎，也是我們法道修行的根基。</t>
  </si>
  <si>
    <t>When we have taken refuge in the Three Jewels, what should our fundamental attitude be? We should understand that the whole of space is pervaded by living beings; there is not one of them that has not been, at one time or another, our father or our mother. We should recognize that they have been our parents and feel gratitude toward them for the love and kindness they have shown us. We should also realize that all these beings, once our mothers, are sinking in the ocean of the sufferings of samsara. We should cultivate the attitude of bodhichitta, taking the decision to practice the supreme Dharma for their sake. Bodhichitta is thus the fundamental preparation and basis of our practice of the path.</t>
  </si>
  <si>
    <t>為了遍虛空如母有情的緣故而應修行佛法，如此之想法難以啟發聲聞或緣覺根器的行者。這些行者僅滿足於為自己從輪迴苦海中解脫，因此他們遵循道德規範並斷除身語惡行來成就個人的究竟解脫。他們把生命投入於清淨〔障垢〕和禪定的修持以證得辟支佛果位。然而，這需要至少三世、六世，甚至一個無量劫的時間才能獲得成就。</t>
  </si>
  <si>
    <t>Those who have the attitude of shravakas or pratyekabuddhas are not able to appreciate that the whole of space is filled with beings who were once their parents, and that it is for their sake that they should practice Dharma. They are satisfied simply with the idea of freeing themselves from the ocean of samsaric sorrow. And it is in accordance with this ideal of individual liberation that they observe ethical discipline, abstaining from evil actions of word and deed. They spend their lives in the practice of purification and meditation, through which they reach the level of pratyekabuddha. This happens, however, only after practicing for as long as one measureless kalpa, or at least for three lives, sixteen lives, and so on.</t>
  </si>
  <si>
    <t>具備大乘根器的行者則認為，當自己過去的慈愛父母還在輪迴大海中受苦時，只求取個人解脫是令人相當慚愧的。他們難以想像還有什麼會比這更糟，因而義無反顧地發願修行佛法，以帶領眾生，也就是自己的父母們來獲得解脫。無論結果為何，大乘行者都發願常住輪迴直至圓滿所願。我們也必須抱有這種廣大無畏的態度。</t>
  </si>
  <si>
    <t>People who have the attitude of the Mahayana think that it is somehow shameful to want liberation only for themselves, when other beings who were once their loving parents are sunk in the ocean of suffering. They are unable to imagine anything worse, and resolve to practice the Dharma in order to be able to lead beings, their parents, to liberation. They are determined to do this regardless of the consequences, and are ready to remain in samsara for as long as it takes to accomplish the task. This is the vast, great-hearted attitude that we too must have.</t>
  </si>
  <si>
    <t>無論是做一次大禮拜、唸一次六字大明咒，又或是修一座生圓次第，我們所進行的任何修持、任何成就法的實修，都要以皈依發心開始，並以迴向祈願結束。</t>
  </si>
  <si>
    <t>Nothing we do—not a single prostration or recitation of a single mani, not a single meditation on the stages of creation and perfection, no practice, no sadhana—should be without prayers of refuge and bodhichitta at the beginning, and prayers of dedication and aspiration at the end.</t>
  </si>
  <si>
    <t>就如一直強調的，殊勝佛法極其廣大深遠，含有無數無量的法教。教導中提到，佛陀為了隨順眾生不同的根器，宣說了多達八萬四千種的法門。當我們修行時，目標就是要將所有教導濃縮成一個精要。但要如何做到這一點呢？其實，佛陀所給予的無數法教當中，最關鍵的訊息就在此偈言裡：</t>
  </si>
  <si>
    <t>The sacred Dharma, as we have been saying, is extremely vast and profound, containing innumerable instructions. It is said that to suit the different mental capacities of individuals, the Buddha set forth no less than eighty-four thousand sections of doctrine. When we practice, our task is to condense all these teachings into a single, essential point. But how are we to do this? In fact, although the Buddha gave innumerable teachings, the crucial message of all of them is contained in one verse:</t>
  </si>
  <si>
    <t>「諸惡莫作，</t>
  </si>
  <si>
    <t>Abandon every evil deed,</t>
  </si>
  <si>
    <t>眾善奉行，</t>
  </si>
  <si>
    <t>Practice virtue well,</t>
  </si>
  <si>
    <t>自淨其意，</t>
  </si>
  <si>
    <t>Perfectly subdue your mind:</t>
  </si>
  <si>
    <t>是諸佛教。」</t>
  </si>
  <si>
    <t>This is Buddha’s teaching.</t>
  </si>
  <si>
    <t>佛陀確實說過我們應斷惡行善。問題是，所謂的惡行是指什麼呢？傷害他人的身、語、意之行便是惡行。就如佛陀所說，我們必須斷除任何傷害他者的行為。反之，能利益他者的就是善行。</t>
  </si>
  <si>
    <t>The Buddha did indeed say that we should not do evil but practice virtue. Well, then, what is an evil action? An act of body, speech, or mind is evil when it brings harm to others. And as the Buddha said, we must refrain from doing anything that injures others. Conversely, actions are positive or virtuous when they bring benefit to others.</t>
  </si>
  <si>
    <t>這一切善與惡的根本為何？一切善行的施作者是心，是心良善的差遣其奴僕，而心的僕人即是身和語。一切惡行的施作者也是心，是心錯誤的使用身和語。善惡的原因與根本就是這個心。儘管如此，某方面而言，我們擁有的這顆心，有時對我們來說卻很陌生。一切都是由心造成的，心好比是瘋子，隨著最細微的衝動到處奔竄，因而導致「業」的積累。</t>
  </si>
  <si>
    <t>What is the root of all this, the source of both good and evil? The doer of all virtue is the mind, when it makes positive use of body and speech, its servants. The doer of all evil is also the mind, when it uses body and speech negatively. The root and cause of good and evil is in the mind itself. Nevertheless, in a sense, this mind of ours is something unknown to us. It does anything and everything, like a lunatic running here and there at the slightest impulse. This is how it accumulates karma.</t>
  </si>
  <si>
    <t>心是一切染汙的根本。瞋恨就是在這個心中生起，從瞋恨又引發爭吵、鬥毆等對他人的傷害和毀損。心也是一切惡意、忌妒、慾望、愚痴、傲慢滋長的土壤。這正是為何佛陀教導我們應克制自心。一旦了解到心是一切煩惱的根本，我們就必須要警覺地克制它，盡可能削減自己的煩惱。我們要全力專注於這一點，掌握任何生起的念頭。</t>
  </si>
  <si>
    <t>The mind is the root of every defilement. It is here that anger is born; and from anger, every kind of hurt and injury to others: fighting, beating, and the rest. The mind is the soil in which all this grows: all malevolence, envy, desire, stupidity, arrogance, and so forth. That is why the Buddha told us to get a grip on our minds. Having realized that the mind is the root of all affliction, we must be vigilant in keeping it under control, holding down our defilements as much as we can. We have to be completely focused on this, gaining mastery of whatever arises.</t>
  </si>
  <si>
    <t>心同樣也能往正向發展。心能了知上師與三寶的功德，並因此生起信心，繼而更進一步地皈依。心也可以藉由修行佛法，為自己與他人同時積聚解脫之因。正因為心是善的根本、也是惡的根本，想當然我們必須改正且轉化這個心。修行的整體要點就在於檢視自心，佛法的所有法乘都同樣把心視為首要之務，續部尤其如此。再次提醒，那個進入密咒金剛乘壇城、成就一切修持的，即是「心」。</t>
  </si>
  <si>
    <t>The mind can move in a positive direction as well. It can recognize the qualities of the Lama and the Three Jewels, thanks to which it experiences faith, and so takes refuge. Through the practice of the Dharma, the mind can also accumulate the causes for its own liberation and that of others. Therefore, since the mind is the root of both good and evil, it stands to reason that it must be corrected and transformed. The examination of one’s mind is thus the principal feature of the practice; the mind is the common concern of all the vehicles of Dharma. This is particularly true of the tantra teachings. Once again, it is the mind that enters the mandala of the Secret Mantra of the Vajrayana and accomplishes all the practices.</t>
  </si>
  <si>
    <t>密咒金剛乘</t>
  </si>
  <si>
    <t>The Secret Mantra of the Vajrayana</t>
  </si>
  <si>
    <t>一切都要感謝上師——我們的善知識，讓我們能跨越這殊勝佛法甚深教導的門檻。像這樣帶著障垢、不淨的我們也許不夠具福，無法於佛陀在世時親見其本人，但我們仍然有幸，能得遇佛陀的教導，即所謂的「佛法」，這其實比親見佛陀本人還要更好。上師已為我們傳授了哪些行為應取、哪些行為應捨的種種教導，能有一位全然接受我們的善知識，是多麼不可思議的福報，對我們來說，能了解這一點是極為重要的。是上師讓我們見到自己應取應捨的行為，是上師為我們指出應斷除的遮障，也是上師藉由這些對我們的指導體現了佛陀本人的事業。當我們真正吸收並實踐如何取捨自身一切行止的上師教導之時，我們就能成就這名為「解脫」的目標。</t>
  </si>
  <si>
    <t>It is thanks to the Lama, our spiritual friend, that we have been able to cross the threshold of the profound teachings of the sacred Dharma. We did not have the good fortune, defiled and impure as we were, to meet the Buddha in person while he was alive. But we have had the good fortune to encounter the Dharma, his teachings, and this is actually better than meeting him in person. These instructions, which reveal to us what we must do and what we must refrain from doing, have been given to us by our teacher. It is crucial to understand that we are incredibly fortunate to have been accepted by a spiritual friend. It is the Lama who opens our eyes to what we must do and what we must avoid. It is he who points out the defilements we must abandon, and in so doing, he fulfills the activity of the Buddha himself. If we truly assimilate and carry out all that he says with regard to actions to be done and actions to be avoided, we will attain our objective, namely liberation.</t>
  </si>
  <si>
    <t>了解如何正確修持佛法，是非常重要的。我們必須修持得當，將所有數以百計的法門濃縮成一個要點。倘若能作到這點，我們的修行將變得簡單又非常有效。況且，密咒金剛乘的法教還尚未從此世間消失，密乘法教仍舊在世。能夠進入法乘並安住於法教中，這是我們無上的福報，難以言喻的幸運。</t>
  </si>
  <si>
    <t>It is important to understand how to practice the Buddhadharma properly. We have to do it well, condensing all the hundreds of methods into a single point. If we do this, our practice will become easy and very effective. What is more, the teachings of Secret Mantra, the Vajrayana, have not yet vanished from the world. They still exist. To have entered them and to abide in them is our supreme good fortune. We are amazingly lucky.</t>
  </si>
  <si>
    <t>也許有人會問，為何密咒法教要保持秘密？這並非是因為法教的深奧難解，而是要避免心量有限且狹隘的人們與這些教導接觸。密咒乘的法道有其獨特性，輕鬆、迅速、極其細微，並有許多善巧方便。也就是說，密咒乘有許多方便法門、不需經歷艱難，適合利根行者，修持也甚為精妙。與密咒乘自然相契的行者，能憑藉這些方法輕易又快速的成就佛果。事實上，密咒 這個詞本身就結合了簡單與迅速的含意。</t>
  </si>
  <si>
    <t>Why, you may ask, are the Mantra teachings to be kept secret? It is not because of their profundity, but rather to preserve them from people of limited and narrow attitudes. The path of Secret Mantra has unusual features such as ease, rapidity, great subtlety, and skillful techniques. In other words, it is endowed with many methods, it is without difficulty, it is for those with sharp mental faculties, and its practice is very subtle. Those who are naturally fitted to the Secret Mantra will by this means attain the fruit of buddhahood easily and quickly. Indeed, the very word mantra combines the notions of ease and swiftness.</t>
  </si>
  <si>
    <t>教導中常用一塊長出有毒植物的土地來譬喻密咒乘與其他法乘在見地和修持的差異。那些勇氣不足、心量狹小或缺乏機智的人們會想，要是吃了這株毒植物，自己必死無疑。因此他們將它砍斷並棄於遠處。更因為擔心再冒出新芽，他們還把它連根拔除。這是缺乏勇氣之人所選擇的方法。</t>
  </si>
  <si>
    <t>The difference between the view and practice of Secret Mantra and that of the other paths is often illustrated by the image of a field in which a poisonous plant has sprouted. People of little courage, narrow minds, and limited resourcefulness think that if they eat the poisonous plant, they will certainly die. So they cut down the plant and throw it far away. And fearing that new shoots might grow from the plant’s root, they dig it up. This is what people without much courage do.</t>
  </si>
  <si>
    <t>這個譬喻中的毒，代表著無明。為了要把毒根最細微的部分完全去除，可以想見這些人們在過程中會遭遇多少麻煩。這情況就好比是藉由聲聞緣覺乘的見地與修行來求取佛果。</t>
  </si>
  <si>
    <t>The poison in this image represents ignorance. And since even the tiniest fragment of the poisonous root must be removed from the soil and thrown away, it is evident that such people must go to a lot of trouble to extract it. This is comparable to the way in which the fruit of liberation is attained by practicing according to the view of the shravakas and the pratyekabuddhas.</t>
  </si>
  <si>
    <t>現在，若有個聰慧且意志堅強的人出現，問這些人他們在做什麼？他們會回答，放任毒株生長非常危險，不僅要砍斷它，也要完全根除，不能在土壤裡留下任何殘根。這個機智的人會採取什麼方式呢？他會認同應謹慎處理毒株，同時也知道不需如此勞心勞力確保毒株不再生長。他會給出建議，只要在根部澆上沸水，就能輕易殺死毒株。如此方法就好比菩薩乘對待煩惱的方式。要去除煩惱，不需要如聲聞乘經歷種種取捨行止的艱難。雖然菩薩乘中仍然需要對治法，像是以思惟慈心來對治瞋恨等，但使用對治法的同時，行者也有著理解，他了解對治法有別於所要對治的煩惱，此二者並不相同。</t>
  </si>
  <si>
    <t>Now suppose an ingenious, stout-hearted person comes along and asks the people what they are up to. They will say that if the poisonous plant is allowed to grow, it will be very dangerous. Not only must they cut it down, they must uproot it so that no trace of it is left in the soil. Now, what will be the approach of the clever person? He will agree that the plant must be properly disposed of, but he will know that it is not necessary to go to such lengths to make sure that the plant stops growing. He will point out that the plant can be killed easily by pouring boiling water over its roots. His approach is similar to the way defilements are dealt with according to the Bodhisattvayana. To remove defilements, it is not necessary to go through the same difficulties as the shravakas at the level of adoption and abandonment of actions. Nevertheless, in the Bodhisattvayana, it is still necessary to use antidotes. Meditating on love, for example, is a remedy for anger. Antidotes are certainly adopted with the understanding that they are different and separate from the defilements they are intended to cure.</t>
  </si>
  <si>
    <t>此時，若出現一位醫者詢問這些人打算做什麼。了解到他們想根除這毒植物後，醫生會說：「噢！但我是個醫生，我可以把這種毒物製成藥，利用這植物本身包含的毒性作出完美的解毒劑。其實我找這個毒植物已經找了很久。交給我吧！我會處理它的。」這位醫者就像是密咒乘的修行者。他能將毒物製成有效的解藥。這樣的修行者不需歷經斷除煩惱、視煩惱有別於解藥的種種艱難。煩惱本身就可以轉化為智慧，這即是密咒乘之道。</t>
  </si>
  <si>
    <t>What if a doctor were to come along and ask the people what they were doing? On being told that they were getting rid of the dangerous plant, he would say, “Ah, but I’m a doctor. I know how to make medicine from this plant. I can use this plant to make an excellent remedy to the very poison that it contains. Indeed, I have been looking for it for a long time. Give it to me. I’ll take care of it.” This doctor is like a practitioner of Secret Mantra. He can concoct powerful medicines from the poison. Such a practitioner does not need to go through the trouble of avoiding defilements, considering them distinct from the remedy. Defilements themselves can be transformed into wisdom. This is the path of Secret Mantra.</t>
  </si>
  <si>
    <t>最後，想像若是一隻孔雀遇到這樣的毒植物，孔雀會毫不猶豫地大快朵頤，牠的羽毛也同時變得更光采明豔。這樣的孔雀就代表了密咒乘的大圓滿修行者，對他們而言，沒有什麼是需要避開的毒物。大圓滿的行者了解，並沒有什麼是真實又堅固而需要將其捨棄的煩惱。就像孔雀享用毒物來讓羽毛更加美麗，密咒乘行者也不排斥煩惱，而是利用煩惱來圓滿三身與智慧的證悟功德。這個譬喻為我們說明了大小法乘二者的差異。</t>
  </si>
  <si>
    <t>Finally, imagine that a peacock comes upon the poisonous plant. Without a moment’s hesitation, it will eat it with great relish and its plumage will become even more ravishing. For the peacock, which represents the practitioners of the Great Perfection of the Secret Mantra, poisonous plants are not something to be shunned at all. Practitioners of the Great Perfection are aware that there is no such thing as a real, solid defilement to be abandoned. Just as the peacock consumes the poison, with the result that its feathers become more and more beautiful, the practitioner of Secret Mantra does not reject defilements but brings to perfection the enlightened qualities of the kayas and wisdoms. This gives us an idea of the differences between the greater and lesser paths.</t>
  </si>
  <si>
    <t>就像只有孔雀能以毒物滋養自己，密咒乘的大圓滿法教也是獨一無二而不見於其他修道傳統中的。另一方面，每個人因各自根器差異而相契於不同法道，個人的道乘或大或小。重要的是，人人都應依照自身能力來修習，否則將陷入極大的危險。若要修持大圓滿，就需要對見地抱持全然的堅定與絕對的確信。為此我將略述大乘密咒乘中的大圓滿見地。</t>
  </si>
  <si>
    <t>Only a peacock is able to nourish itself on poison. In the same way, the teachings of the Great Perfection of the Secret Mantra are found in no other spiritual tradition. On the other hand, different people belong by their character to different paths, and these may be greater or lesser. It is essential for them to train according to their capacity, otherwise they will be in great danger. In order to be able to practice the Great Perfection, it is essential to be completely convinced, to be absolutely certain, of the view. For this reason, I am going to say a few words about it: the view of the Great Perfection of the Secret Mantra of the Mahayana.</t>
  </si>
  <si>
    <t>大圓滿法教</t>
  </si>
  <si>
    <t>The Great Perfection</t>
  </si>
  <si>
    <t>身為虔信的男女瑜伽士，我們修持的大圓滿法教是來自珍貴導師，也就是蓮花生大士的教導。蓮師說：「縱然見地為大圓滿之見，然行持不可迷失於見地中。」這是什麼意思呢？這裡所謂的見地，一般理解為：確信諸法為空，也就是輪迴、涅槃二者皆空。但實際上，我們還無法直接了悟這般的見地。在此之前，我們都還會經驗到增與損、善與惡，以及所謂的因果業報，這一切對我們而言仍都存在。因此，如果憑我們現在的程度卻到處嘴上說著：「一切為空，一切為一。沒有善、沒有罪。」若像這樣隨自己喜好任意而為，就是所謂「行持迷失於見地中」。若這發生在我們身上，就會如同蓮師所說的，我們將墮入魔鬼的邪惡見地裡。</t>
  </si>
  <si>
    <t>The manner in which we, devoted yogis and yoginis, should practice the teaching of the Great Perfection has been taught by Guru Rinpoche, the Precious Master. He said that while our view should be that of the Great Perfection, our actions should not get lost in the view. What did he mean? The view is normally understood as the certainty that all phenomena, both of samsara and of nirvana, are empty. This, however, is something that we practitioners are not yet able to realize directly, and until we do, the fact is that we experience benefit and harm, virtue and nonvirtue, and the so-called karmic process of cause and effect. All this exists for us. So if, while still in our present condition, we go around saying, “Everything is empty. It’s all one. There’s no such thing as virtue, no such thing as sin,” and if we do anything and everything we like, this is called “losing one’s actions in the view.” If this happens to us, it will be as Guru Rinpoche himself said. We will fall into the evil view of demons.</t>
  </si>
  <si>
    <t>此處的見地，是指廣大空性。當我們正確地了解諸法的究竟自性、當我們能藉由禪修而保任見地、契入見地，就能找到讓二元感知自身崩解的道途。增或損、悲或喜皆不俱存的時刻即會到來。直至那一瞬，我們才能真正通達這個見地。蓮師曾說：「我的見地比天空還高，但我對行為業果的取捨比麵粉還細。」我們或許對見地、對究竟空性都有智識上的理解，但在修行上，重要的是我們應持續保任如此的究竟自性，直到二元感知徹底瓦解為止。</t>
  </si>
  <si>
    <t>The view, then, refers to great emptiness. If we have a correct understanding of the ultimate status of phenomena, and if we are able to maintain and assimilate this through meditation, we will find in due course that dualistic perception will fall apart all by itself. There will come a moment when there is no such thing as benefit or harm, no such thing as happiness or sadness. It is then and only then that we will really have mastered the view. Guru Rinpoche said, “My view is higher than the sky, but my attention to actions and their results is finer than flour.” We may well have an intellectual understanding of the view, the ultimate state of emptiness, but with regard to the practice, it is important to preserve this ultimate state continually, until our dualistic perceptions completely collapse.</t>
  </si>
  <si>
    <t>除此之外，蓮師也曾說，我們不應「在行持中丟失見地」。這說的又是什麼呢？僅僅只有理解就說事物為空，並不能讓一切成為空無。無論是我們的身和心，抑或觸發念頭的所有事物都仍舊存在，不會憑空消失！因為這樣的緣故，我們也許會失去對見地的信心，轉而只專注於身體言行，忽視見地的重要性。若以這樣的狀況，想對見地有透徹的了悟，永遠不過是癡人說夢罷了。因此，教導告訴我們，要避免在見地與行為上偏頗任何一邊的態度。我們要有如於天翱翔的老鷹，對見地抱著確切的堅信；同時又如篩麵粉一樣，謹慎審視因果業報。</t>
  </si>
  <si>
    <t>On the other hand, Guru Rinpoche also said that we should not “lose our view in our actions.” What did he mean here? Simply understanding and saying that things are empty does not make them empty. Our bodies and minds, and all the things that stimulate our thoughts, will stay just as they were; they won’t just vanish! As a result, we may lose confidence in the view and concentrate exclusively on physical and verbal activities, dismissing the view as unimportant. If this happens, a clear realization of the view will never come to us. The teachings say therefore that we should avoid one-sided attitudes regarding the view and action. Like eagles soaring in space, we should be clearly convinced of the view, but at the same time we should heed the karmic principle of cause and effect, as finely as if we were sifting flour.</t>
  </si>
  <si>
    <t>身為佛教徒的我們仰賴佛陀的法教，所以對此無上佛法必須有發自肺腑的信心。無論是誰，都要懷有善心和誠懇，且沒有一絲欺瞞。不論何時何地，都必須對殊勝佛法有著不退轉的確信，讓我們的心穩固堅定。不動搖的信心、虔敬與堅毅，這三者能為我們奠定紮實的基礎。此外，佛法含括的一切都是佛陀的教導。因此我們必須以清淨見與感激看待所有的佛法傳統，以全然的尊敬視之如自己的傳承。最後，我們務必要對佛法兄弟姊妹們懷有持續不斷的關愛，並以此滋養己身。</t>
  </si>
  <si>
    <t>As Buddhists, we rely on the teachings of the Buddha, and must therefore have heartfelt confidence in the supreme Dharma. Whoever we are, we need to have a good heart, sincere and without deceit. At all times and on all occasions, we must maintain an irreversible trust in the sacred Dharma, and our minds must be steady and constant. These three things are our firm foundation: steady faith, sincere devotion, and constancy. Furthermore, whatever the Dharma contains, it is all Buddha’s teaching. We must therefore have pure perception and an appreciation of all Dharma traditions, those of others as much as our own. We must respect them all. Finally, we must nourish within ourselves a constant, uninterrupted affection for our Dharma brothers and sisters.</t>
  </si>
  <si>
    <t>三殊勝</t>
  </si>
  <si>
    <t>The Three Supreme Methods</t>
  </si>
  <si>
    <t>我們作的任何修持，無論是共通的皈依與大禮拜、各種菩提心學處或清淨身語遮障的法門，乃至密咒的不共修持等，這一切的修持都必須伴隨著「三殊勝」，這是極為重要的一點。</t>
  </si>
  <si>
    <t>Whatever practices we do, whether the common ones of taking refuge and making prostrations, the various trainings in bodhichitta, the methods for purifying the defilements of body and speech, or the uncommon practices of the Secret Mantra (the visualization and recitation of Vajrasattva, guru yoga, or meditation on the yidam deity), all that we do—and this is very important—should be accompanied by the three “supreme methods.”</t>
  </si>
  <si>
    <t>第一是菩提心的態度。一切眾生皆具如來藏，也就是成佛的種子，但由於其被遮蔽而被掩蓋，眾生也因此流轉於輪迴中。所以，第一法就是決心讓眾生從苦海解脫。第二則是讓心遠離一切概念，這代表無散亂的禪定。就算我們做的只是一次頂禮，也不能僅是身體機械化的動作，而念頭和言語卻散亂至他處。相反地，我們要一心專注地修持，不帶任何分心散亂。第三是以迴向為結行。任何生起的福德，都要為廣大如虛空之有情眾生迴向。實際上，若是我們忘記以殊勝菩提心，以及為眾生迴向福德來完善我們的修持，這些福德可能會被瞬間的瞋恨與煩惱摧毀。因此，所有善行之後都應立即為利益一切有情而做迴向。第三善法具有無邊的廣大利益，迴向能讓福德永不枯竭，並令其恆時增長。</t>
  </si>
  <si>
    <t>The first of these methods is the attitude of bodhichitta. All beings possess the tathagatagarbha, the seed of buddhahood, but this is obscured and veiled. As a result, they wander in samsara. The first method is therefore to be determined to liberate them from this ocean of suffering. The second supreme method is to have a mind free from conceptualization, which means to practice without distraction. Even if we make only a single prostration, we should not just go through the motions mechanically, with our thoughts and words elsewhere. On the contrary, we should practice with a concentrated mind, and never be carried away by distraction. The third supreme method is to conclude with dedication. Whatever merit has been generated must be dedicated for the sake of beings, who are as many as the sky is vast. In fact, if we forget to round off our practice with the excellent attitude of bodhichitta, dedicating the merit to others, this merit could be destroyed in a moment of strong anger or defilement. For this reason, all positive actions should immediately be followed by an act of dedication for the welfare of all beings. The benefits of this supreme method are immense; dedication renders merit inexhaustible and causes it to increase constantly.</t>
  </si>
  <si>
    <t>若是已領受殊勝佛法並付諸實修的人，會有什麼徵象呢？只要是聽聞、吸收法教的人都會變得沉靜且自持。佛教並不是一個教導憤怒並鼓勵爭鬥的傳統，也完全不鼓勵我們沉浸在自己的煩惱情緒裡。相反的，佛陀教導我們要盡可能去除自己的煩惱。這裡所說的是，在領受佛陀教導後，我們應會在自省時發現，固然自己還不能完全根除煩惱，我們的瞋恨至少能有些許減弱。我們也應會發現，即使在憤怒時，我們也不至於完全被牽著走，還能保有一絲自制。這些都是我們想要尋求的徵兆。沉穩與自制的增長是我們吸收法教的徵象。教導說，修行者若未時常自省，而且修持失當，佛法就會引領此行者前往下三道。有些人宣稱自己曾領受法教，實際上卻未實修。更何況，單憑聽聞法教也不可能斷除情緒障垢，這一點毋庸置疑。自無始以來，我們就已在輪迴中，沉浸於染汙習氣裡，僅僅聽聞些什麼，是無法掃除這些習氣的。向內檢視自心吧，你應該能至少有些許了悟！</t>
  </si>
  <si>
    <t>What is the sign that someone has received the teachings of the supreme Dharma and is practicing them? Whoever has heard and absorbed the teachings becomes serene and self-possessed. Ours is not a tradition that inculcates anger and encourages us to fight; it does not encourage us to get involved with our defiled emotions. On the contrary, the Buddha has taught us to get rid of our defilements as much as possible. The point is that, having received the Dharma teachings, we should find when we examine ourselves, that, even though we may not have been able to eradicate our defilements totally, our anger has at least diminished a little. We should find that, even if we do get angry, we are less involved and are able to keep ourselves in check. This is the sort of sign we should be looking for. The sign that we are assimilating the teachings is an increase in serenity and self-control. It is said that if practitioners do not examine themselves frequently, and if they fail to practice correctly, the Dharma itself will lead them to the lower realms. Some people claim to have received the teachings, but they don’t practice them. On the other hand, it is obviously impossible to eradicate defiled emotion just by listening to the teachings. We have been in samsara from beginningless time and are immersed in the habits of defilement. These cannot be whisked away by the mere act of listening to something. So turn inward and examine your minds. You should at least have a glimmer of understanding!</t>
  </si>
  <si>
    <t>此外，我們都已進入金剛乘，都領受了密咒乘的灌頂與教導。教導提到，這相當有益，卻也同時非常危險。教導提到，即使我們尚無法讓自己圓滿修持，但只要我們持守三昧耶，七世內必達解脫。然而，從跨進密咒乘門檻的那刻開始，若是讓上師不悅、或在同修法友裡引起混亂而毀損了自己的三昧耶，那麼我們唯一的命運即是墮入金剛地獄 。有一說，密咒乘修行者要不證成佛果，要不就墮入地獄，沒有第三條路。這就像是竹莖裡的蛇，只能往上或向下走，中途無路可逃！好好思量三昧耶的利益與危險，並且要單純且完整地觀察。要做到這一點，最必要的是密切留意你的心，這個修持就是濃縮了一切教導的精粹。最關鍵的是檢視和觀看自心。你已因上師的慈悲而領受法教，應當要依照先前所說的修持佛法。</t>
  </si>
  <si>
    <t>In addition, we have all entered the Vajrayana. We have received profound empowerments and instructions of the Secret Mantra. This is said to be very beneficial but it is also very dangerous. Even if we are unable to bring our practice to accomplishment, if we keep our samaya unbroken, it is said that liberation will be achieved in seven lifetimes. After crossing the threshold of the Secret Mantra, however, if we ruin our samaya by displeasing the Lama, causing havoc among our fellow Dharma practitioners and so on, the only possible destiny for us is the vajra hell.6 The saying goes that practitioners of Secret Mantra either attain buddhahood or go to hell. There is no third alternative. It’s like a snake inside a cane: it must go either up or down. There’s no way out halfway! Think carefully about the benefits and hazards of samaya, and observe it purely and perfectly. To do this, it is crucial to keep a close watch on your mind, a practice in which all the essential points of the teachings are condensed. It is vital to examine and watch your mind. You have all received instructions through the kindness of your teachers. This is what your Dharma practice should be like.</t>
  </si>
  <si>
    <t>輪迴與我執</t>
  </si>
  <si>
    <t>Samsara and Ego-Clinging</t>
  </si>
  <si>
    <t>但現在我還要告訴你一些事。每個人、每個生命、每個有情眾生的心中，都存在著基本的自性或根基，即所謂的佛性。這是普賢王如來的種子，也是佛果的種子。雖然我們都擁有這個種子，卻未能認出它。這個根基——我們本然的覺性，自「無始以來」一直伴隨著我們。它就像是鏡子，若是一個表情快樂的人注視這面鏡子，鏡中會映射出快樂的臉。一個表情哀傷的人看著鏡子，鏡中則顯現悲傷的臉，而本初基就好比是這面鏡子。</t>
  </si>
  <si>
    <t>But now I must tell you one or two things. In the mind of everyone, of every living, sentient being, there is a fundamental nature or ground, the so-called sugatagarbha. This is the seed of Samantabhadra, the seed of buddhahood. Although this is something we all have, we do not recognize it. It is unknown to us. This ground, which is our spontaneous awareness, has been with us “from the beginning.” It is like a mirror. When someone with a happy face looks in a mirror, the reflection of a happy face appears. When someone with a sad face looks into it, a sad face appears. The primordial ground is just like a mirror.</t>
  </si>
  <si>
    <t>當一個表情愉悅的人看著完美明澈的鏡子，那面本初基之鏡所映現的，就如同從究竟自性中覺醒的普賢王如來。教導上說，普賢王如來「掌握本初基之境地，覺醒，認出自性，獲得解脫。 」但我們一般人無法認出如此自性，也就是這個如鏡一般的本初基。對我們來說，這就像是一個表情絕望的人看著鏡子，鏡中映現傷心的面容！這貼切說明了，在我們習氣的輪迴當中，本初基被轉化成所謂的阿賴耶，產生了一個抓取自我的細微心識，顯現出對「我」的覺察和對「我」的執取。在這情況下，心的另一種狀態也會開始發展——開始向外對事物投射，認為事物是外在的而且與自心分離。</t>
  </si>
  <si>
    <t>The reflection of a person with a happy face looking into a perfectly clear mirror, the primordial ground, is like Samantabhadra, who awoke to his ultimate nature. Samantabhadra, it is said, “captured the citadel of the primordial ground, awoke, recognized his own nature, and was free.” But we ordinary beings fail to recognize this nature, the mirrorlike primordial ground. For us, the situation is like someone with a downcast face looking into the mirror: a sad reflection appears! This is precisely what happens when, through our habit of samsara, the primordial ground is transformed into the so-called alaya. A subtle ego-apprehending consciousness emerges from it, and the sense of “I” and clinging to “I” manifest. When this happens, another mental state occurs, projected outward onto objects, which are perceived as being outside and separate from the mind.</t>
  </si>
  <si>
    <t>最初的「自我識別」機制可比擬作一棟有六道門的房屋，六道門分別對應到六識。以下說明其運作方式：當所謂的「自我識別」——也就是有「我」的念頭，延伸到其他的心理狀態後，第二個念頭將因此生起，並且向眼睛感知到的各種彩色色塊投射。接著，感知的念頭出現，將物體分類命名成這個或那個。而所謂的「眼識」便將對顏色與其他各種特徵的感知，執持成外在的客體。就像這樣，當心識向聽覺的客體投射，我們就聽見了聲音。接著，其他更為粗重的念頭生起並且追逐聲音，把聲音認知成這個或那個、這個字或那個字，認定它是令人愉悅或令人厭惡，這些念頭的總管就是「聲識」或「耳識」。接著有個心識往外向嗅覺的客體投射，持續把注意力放在其上，並將其感知成外在的實體，產生了令人歡喜或不悅的體驗，我們因此有了「鼻識」。同樣的，另一個心識向味道的客體投射，將之分別成美味或者令人作噁、是甜是酸，這就是「味識」。最後的「觸識」則是一個心識向身體投射，感知肢體的觸感是粗糙或平滑。就像這樣，根據心的狀態而認為身體裡有個「我」在體驗著，把身體視為單一實體，五識透過五種感官向外投射。感官五識再加上「意識」，就有了六識。正是以這一切為基礎，輪迴於焉而生。</t>
  </si>
  <si>
    <t>The primary mechanism of “I-apprehension” may be compared to a house with six doors, corresponding to the six consciousnesses. This is how it works: “I-apprehension,” the thought of “I,” expands into other mental states. Thus a second thought arises and is projected (let’s say through one of the doors of the house) toward various patches of color that are the objects of the visual sense. After this, there is a thought of recognition: the object is identified and named as this or that. The apprehension of the characteristics of colors and so on, grasped as outer objects, is the definition of visual consciousness. Similarly, a consciousness projects onto objects of hearing, so that we hear sounds. Then other, even coarser, thoughts develop and run after the sound, recognizing it as this or that, this word, that word, apprehending it as pleasant or unpleasant. The coordinator of these thoughts is the auditive or ear consciousness. Then there is a consciousness that projects out, toward objects of smell. Steadily adverted to, these are apprehended as outer realities and are experienced as pleasant or unpleasant, and thus we have the smell consciousness. Again, another consciousness expands out toward objects of taste, apprehended as delicious or revolting, sweet or sour. This is the taste consciousness. Finally, there is a consciousness projected onto the body, the consciousness of touch, which apprehends physical contact, rough or smooth, as the case may be. We can see therefore that, based on the state of mind that thinks “I” is experienced as somehow inhabiting the body, which is in turn regarded as a single entity, the five kinds of consciousness project outward by means of the five sense organs. There are six consciousnesses altogether: the five sense consciousnesses plus the mental consciousness, and it is thanks to these that samsara unfolds.</t>
  </si>
  <si>
    <t>輪迴裡的一切都飛快進行著，我們則一直留滯在妄念之中。妄念的根本就是無明，無明的根本則是自我識別，也就是有「我」的想法。輪迴之所以會發生，是因為我們無法認出自己的真實自性。這個「我」、對自我概念的執著，讓我們產生了「他」的概念。自此，我們陷入了主體與客體的關係之中，讓我們無法從輪迴脫逃。</t>
  </si>
  <si>
    <t>Samsaric activity proceeds apace and we remain in delusion. The root of delusion is ignorance, and the root of ignorance is ego-apprehension, the idea of “I.” Samsara occurs simply because we do not recognize our true nature. It is on account of this “I,” this clinging to the notion of self, that we conceive of “others.” As a result, we enter into subject-object relationships, and these prevent us from escaping from samsara.</t>
  </si>
  <si>
    <t>由於對「我」的感知，以及對自我的執著，而生起了我慢。也因為這樣的我執，憤怒和其他情緒之毒隨之生起。要是我們依循較低的法乘修行，就必須運用對治法來去除這些情緒，這些對治法需要針對各種未知的毒物與未知的感知對境 來調配解藥。但對於密咒乘的行者而言，只需要一個無上的教導、一個對治法，就能解脫一切。我們必須對諸法的真實自性有著堅定的確信。妄念的根源是無明，無明又是什麼呢？無明即是我執。</t>
  </si>
  <si>
    <t>Because we have a sense of “I” and cling to self, pride occurs. Because we cling to self, anger and the other emotional poisons arise. If we are practicing according to the lower vehicles, we must discard these emotions by the application of antidotes—remedies that vary according to the poisons and sense objects in question. But for us practitioners of the Secret Mantra, only one supreme instruction is necessary, a single antidote that liberates everything. We must acquire a deep conviction regarding the true nature of phenomena. Once again, the root of delusion is ignorance. And what is ignorance? It is clinging to self.</t>
  </si>
  <si>
    <t>心為何物</t>
  </si>
  <si>
    <t>What Is the Mind?</t>
  </si>
  <si>
    <t>那麼，我執在哪裡呢？執著自我的是心，執著他人的也是心。於是，下一個問題則是：心在哪裡？心肯定在身體裡，因為一旦心不存在，我們就成了死屍。問問自己，心是在身體的上半部還是下半部？心有多大？什麼顏色？要是從頭上拔了一根頭髮，心會痛嗎？若你用樹尖在腳上刺個洞，心會痛嗎？心和身體一定是同步的嗎？心和身體好像是彼此相互牽制。另一方面，若一個人在意外中死亡，心會到哪兒去？心會離開身體嗎？從哪裡離開？只有當我們能正確地檢視心，才會明白自己有多少錯誤的認定。但直到現在，這些錯誤認知仍尚未被發覺，我們對事物的執著彷彿它們是恆常永存的，我們的妄念就是如此地嚴重。我們被這個「我」緊緊地綑綁著。關注於「我」的這個心，箝制了身和語，創造了一切的困境和苦難。</t>
  </si>
  <si>
    <t>Well, then, where is this self-clinging? That which clings to “I” is the mind; that which clings to “other” is also the mind. So the next question is: Where is the mind? It must be somehow in the body, because when the mind is not present, we have only a corpse. So ask yourself, is it in the top part of the body or the lower part? How big is it? What color is it? If you pull a hair out of your head, it hurts, doesn’t it? If you prick your foot on a thorn, it hurts, doesn’t it? The mind and body must be somehow coextensive, mustn’t they? It’s as though the mind and body were stuck to each other. On the other hand, when someone is killed in an accident, where does the mind go? How did it leave the body and from where? It’s only when we examine the mind correctly that we discover how many false assumptions we have—false assumptions that, for the moment, are completely unnoticed. We cling to things as though they were permanent and will last forever. This is the measure of our delusion, tightly fettered as we are by this so-called “I” of ours—this “I,” in the interests of which, our mind enslaves our body and our speech, and creates all sorts of difficulties and hardships.</t>
  </si>
  <si>
    <t>若我們能正確了解心，屆時將會明白，此刻的所有念頭不過如水面上的波浪，此刻生起、彼刻消融。心，不過只是念頭，一切就是如此。這個心是空，它以念頭的方式生起，而這念頭也為空。心識的相續也是空，被同樣空的念頭所左右。心就是這樣陷入、留滯於六道輪迴裡。因為沒能認出自己的面貌，這個心就此編造出輪迴。</t>
  </si>
  <si>
    <t>When we arrive at a correct understanding of the mind, we can see that our present thoughts are just like waves on the water. At one moment they arise; at another they dissolve. And that’s all there is to it: the mind is nothing but thoughts. The mind, which is empty, arises as thought, and this is also empty. The stream of consciousness, which is empty, is carried away by thoughts that are likewise empty. This is how the mind falls and remains in the six realms of samsara. It is the mind itself that fabricates samsara, and it does so because it fails to recognize its own nature.</t>
  </si>
  <si>
    <t>現在，我們對心的自性和作用已有些許了解，務必要克制自心並精熟這一點。教導提到，若要達到這個目標，我們就要好好挺直身體。一旦身體挺直，細微的脈也能順直，氣就能運行無阻。氣無礙運行之時，心就會安住於其本身自然、無造作的流續 中。如此，讓身體挺直，盡可能減少言語。別想自己剛剛作了什麼，也別想自己之後要作什麼。不擔憂過去與未來，就讓心於自性中安住。於此狀態裡，心不受擾動、保持自然，如是安住。這個狀態就是「寂」或「止」。這樣的「止」，其實就是「心」本身。也可稱為「當下之心」或「當下的覺性」。不管怎麼稱呼，心就是此時此刻的真實明了與喜悅覺知。</t>
  </si>
  <si>
    <t>Now that we have some idea of the mind’s nature and how it works, we must bring it under control and master it. In order to do this, it is said that that we must keep our body perfectly still. Moreover, if the body is straight, the subtle channels will be straight. If the subtle channels are straight, the wind-energy will be unobstructed. And if the wind-energy is unobstructed, the mind will rest in its natural, unaltered flow.7 Therefore, keep your body still and reduce your speech to a minimum. Don’t think about what you have just been doing. Don’t think about what you are going to do later. Without concern for the past or the future, let your mind rest in its natural state. This state, in which the mind is left as it is, untampered with and natural, is called “rest” or “stillness.” This “stillness” is actually just the mind itself. You could call it the “mind of the present moment,” or the “awareness of the present moment.” But whatever you call it, it is what—in this very moment—is actually knowing and joyfully aware.</t>
  </si>
  <si>
    <t>念頭擔憂著過去、現在與未來。若是不受這些念頭擾亂的心、完全離於念頭的心，會是絕妙的廣闊敞開，充滿喜悅。然而，即使認出了心性，也無法用言語形容。心為空，它安住於覺性之中。但這份在覺性光芒中的安住，卻無法持續太久，因為那當中沒有一絲永恆的可能，念頭必定生起、增強，然後消失。</t>
  </si>
  <si>
    <t>A mind that is not agitated by thoughts concerning the past, present, and future, a mind that is thought-free, is a state that is stunningly vast and open. It is full of joy. Even when the mind’s nature is recognized, it is impossible to describe. It is empty. It rests in awareness. But this resting in the radiance of awareness does not last long. There is nothing permanent about it, for thoughts will certainly arise, strong and clear.</t>
  </si>
  <si>
    <t>這裡提到「生起」，是因為念頭就如空中電光閃現，或如海面上的波浪潮起潮湧，念頭不停變化著。最初之際，念頭的生起與消失彷彿永無止盡，所以初學禪修的我們必須在念頭生起時認出它們。假使沒能認出它們，念頭就會像水面下的暗潮不停變動，而我們也隨之載沉載浮。這樣的禪修對我們毫無幫助。</t>
  </si>
  <si>
    <t>We talk about “arising” because thoughts flash into appearance like lightning in the sky, or swell like waves on the ocean. They are in constant movement. At the outset, thoughts appear and disappear in endless continuity. So, when beginners like us meditate, we must recognize thoughts as they arise. If we fail to recognize them, their movement continues unnoticed below the surface and we are carried away by them. Meditating like this is of no help to us.</t>
  </si>
  <si>
    <t>若你能持續正確的禪修，有些徵象將會出現。例如，有些人會有某種身體輕安的體驗；有些人會因為微細氣脈的調順而感受到強烈的大樂。其他人則大多會體驗到有如深沉睡眠或吞噬一切的黑暗。無論體驗到樂或明，都不應有任何期待，千萬別想：「哇，我的禪修真的有用！我進步很多！我想要有更多覺受！」若體驗到類似於黑暗或像是沒有念頭的一片空白，則要一次次地把它清除，否則禪修將會些微陷入昏沉之中。有些人在禪修時，念頭宛如勢不可擋的洪水般湧現，若有這樣的情況，無須沮喪或以為自己的禪修失敗了，這其實就是徵象，代表你已經開始了知那些原先被忽視的念頭，無需在意。別以為你得去壓抑或者消除念頭，不管發生什麼，教導都說我們的禪修應當無有希望恐懼、遠離期待懷疑，這就是禪修的要義。</t>
  </si>
  <si>
    <t>If you are able to continue meditating properly, certain signs will appear. For instance, some people experience a kind of physical well-being. Others, because of the particular disposition of their subtle channels and energies, experience a powerful sense of bliss. For others, it is more like a deep sleep or an all-engulfing darkness. Whether you experience bliss or clarity, avoid any kind of expectation. Do not think to yourself, “Oh, my meditation is working. I’m making progress. If only I could have more of these experiences!” On the other hand, if you experience a kind of darkness, a thoughtless blankness, clear it away over and over again. If you don’t, your meditation will sink slightly. Some people have lots of thoughts when they meditate—an unstoppable flood. If this happens to you, don’t get upset and think that your meditation is a failure. It is just a sign that you are becoming aware of all the thoughts that under ordinary circumstances pass unnoticed. So don’t let it bother you. Don’t think you have to suppress or eliminate your thoughts. Whatever happens, it is said that you must meditate without hope or fear, doubt or expectation. That’s the main thing.</t>
  </si>
  <si>
    <t>正是因為有上師的加持，證悟將如黎明現起。因此我們向上師祈請，讓自己與上師的心相融為一。若能如此，某一刻你會了悟，所謂的佛，其實與自己的覺性無有分別，而且除了念頭之外，再無其他還需調伏或掌握的了。禪修獲得成就的徵兆就在於，你對上師的虔心將會加深，對眾生的悲心也會增長。你將成為自己的見證者，對修持充滿信心。</t>
  </si>
  <si>
    <t>It is thanks to the blessings of the Lama that realization will dawn. Therefore pray to him, mingling your mind with his. If you do, there will come a moment when you will see that what is called the Buddha is not different from your own awareness, and that there is nothing to subdue or master other than your own thoughts. The sign that your meditation has hit the mark is that your devotion to the Lama will deepen and your compassion for beings will gain in strength. You will be your own witness and you will gain great confidence in the practice.</t>
  </si>
  <si>
    <t>若能掌控自心，面對死亡之際將會了解，所謂的死亡不過只是個念頭，只是某種對於死亡的印象，心的自性卻徹底超越了生死。若能獲得如此的自信，將是再好不過的。</t>
  </si>
  <si>
    <t>If you gain control over your mind, then even if you are at the point of death, you will understand that it is only because of a particular thought that there is an impression of dying—but that the nature of the mind is utterly beyond both birth and death. It would be excellent if you could gain this confidence.</t>
  </si>
  <si>
    <t xml:space="preserve">把這個簡短精要的教導牢記在心，這份確信與信心就是我們所謂的「佛法」，這是你擁有的本具功德。但若你游移不定，誤以為佛法與你毫不相干，或以為佛法是別人創造的點子，你將無法從中獲益 。相反的，幫助你自己，從輪迴裡解脫吧！要堅定相信自心必須從輪迴裡解脫、離於業力與煩惱染污。如果有這般的確信，一切都不是問題。請修行！要不斷祈請，願自己在法道上沒有阻難，願能於此珍貴人生臻至本初佛果之境 。我也會為你如此祈禱。 </t>
  </si>
  <si>
    <t>So keep this little, essential, instruction in your hearts. This conviction and confidence is what we call the Dharma—the inner qualities that you gain. If you vacillate and think of Dharma as something extraneous to you, thought up by somebody else, you will not benefit from it.8 Instead, do yourself a favor and get out of samsara! Be convinced that your mind must separate from samsara, with its karma and defilements. If you do, everything will be fine. Please practice. Pray constantly that you will have no obstacles on your path and that you might be able to capture, in this very life, the primordial citadel.9 And I will add my prayers to yours.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</si>
</sst>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5.86"/>
    <col customWidth="1" min="3" max="3" width="86.0"/>
    <col customWidth="1" min="4" max="26" width="8.71"/>
  </cols>
  <sheetData>
    <row r="1" ht="14.25" customHeight="1">
      <c r="A1" s="1" t="s">
        <v>0</v>
      </c>
      <c r="B1" s="1" t="s">
        <v>1</v>
      </c>
      <c r="C1" s="2" t="str">
        <f>IFERROR(__xludf.DUMMYFUNCTION("GOOGLETRANSLATE(A1,""zh"",""en"")"),"Chapter 1 Dharma")</f>
        <v>Chapter 1 Dharma</v>
      </c>
    </row>
    <row r="2" ht="14.25" customHeight="1">
      <c r="A2" s="1" t="s">
        <v>2</v>
      </c>
      <c r="B2" s="1" t="s">
        <v>3</v>
      </c>
      <c r="C2" s="2" t="str">
        <f>IFERROR(__xludf.DUMMYFUNCTION("GOOGLETRANSLATE(A2,""zh"",""en"")"),"切 Lord Dunzhu Rinpoche revealed to Western disciples")</f>
        <v>切 Lord Dunzhu Rinpoche revealed to Western disciples</v>
      </c>
    </row>
    <row r="3" ht="14.25" customHeight="1">
      <c r="A3" s="1" t="s">
        <v>4</v>
      </c>
      <c r="B3" s="1" t="s">
        <v>5</v>
      </c>
      <c r="C3" s="2" t="str">
        <f>IFERROR(__xludf.DUMMYFUNCTION("GOOGLETRANSLATE(A3,""zh"",""en"")"),"The devotional friends gathered together, and I am very happy to introduce the Buddha ’s Dharma for everyone.")</f>
        <v>The devotional friends gathered together, and I am very happy to introduce the Buddha ’s Dharma for everyone.</v>
      </c>
    </row>
    <row r="4" ht="14.25" customHeight="1">
      <c r="A4" s="1" t="s">
        <v>6</v>
      </c>
      <c r="B4" s="1" t="s">
        <v>7</v>
      </c>
      <c r="C4" s="2" t="str">
        <f>IFERROR(__xludf.DUMMYFUNCTION("GOOGLETRANSLATE(A4,""zh"",""en"")"),"We who are together here are also born in this world. No matter what kind of race or background comes from, we have a deep and deep respect for the supreme Dharma. We all have a pure confidence in the Dharma, and we have also entered the door of deep law."&amp;" How lucky we are!")</f>
        <v>We who are together here are also born in this world. No matter what kind of race or background comes from, we have a deep and deep respect for the supreme Dharma. We all have a pure confidence in the Dharma, and we have also entered the door of deep law. How lucky we are!</v>
      </c>
    </row>
    <row r="5" ht="14.25" customHeight="1">
      <c r="A5" s="1" t="s">
        <v>8</v>
      </c>
      <c r="B5" s="1" t="s">
        <v>9</v>
      </c>
      <c r="C5" s="2" t="str">
        <f>IFERROR(__xludf.DUMMYFUNCTION("GOOGLETRANSLATE(A5,""zh"",""en"")"),"The so -called special Dharma is incredible and precious. We are now looking for the practice of the Dharma, and we do have a good fortune and blessing that we can practice. All of them have to thank us for the huge blessings that we have accumulated in t"&amp;"he past.")</f>
        <v>The so -called special Dharma is incredible and precious. We are now looking for the practice of the Dharma, and we do have a good fortune and blessing that we can practice. All of them have to thank us for the huge blessings that we have accumulated in the past.</v>
      </c>
    </row>
    <row r="6" ht="14.25" customHeight="1">
      <c r="A6" s="1" t="s">
        <v>10</v>
      </c>
      <c r="B6" s="1" t="s">
        <v>11</v>
      </c>
      <c r="C6" s="2" t="str">
        <f>IFERROR(__xludf.DUMMYFUNCTION("GOOGLETRANSLATE(A6,""zh"",""en"")"),"Three multiplied")</f>
        <v>Three multiplied</v>
      </c>
    </row>
    <row r="7" ht="14.25" customHeight="1">
      <c r="A7" s="1" t="s">
        <v>12</v>
      </c>
      <c r="B7" s="1" t="s">
        <v>13</v>
      </c>
      <c r="C7" s="2" t="str">
        <f>IFERROR(__xludf.DUMMYFUNCTION("GOOGLETRANSLATE(A7,""zh"",""en"")"),"Where does the Supreme Dharma come from? This Dharma comes from the Fourth Buddha in the Fourth Buddha, which is currently the fourth Buddha who has a total of 10,000 Buddhas. Not only that, although the Buddhas have declared the Three Multipies of Law, o"&amp;"nly Shakyamuni Buddha revealed the Tantra Mantra Diamond Division in the age of this life.")</f>
        <v>Where does the Supreme Dharma come from? This Dharma comes from the Fourth Buddha in the Fourth Buddha, which is currently the fourth Buddha who has a total of 10,000 Buddhas. Not only that, although the Buddhas have declared the Three Multipies of Law, only Shakyamuni Buddha revealed the Tantra Mantra Diamond Division in the age of this life.</v>
      </c>
    </row>
    <row r="8" ht="14.25" customHeight="1">
      <c r="A8" s="1" t="s">
        <v>14</v>
      </c>
      <c r="B8" s="1" t="s">
        <v>15</v>
      </c>
      <c r="C8" s="2" t="str">
        <f>IFERROR(__xludf.DUMMYFUNCTION("GOOGLETRANSLATE(A8,""zh"",""en"")"),"As far as the basic teachings of the sound and obedience and Yuanjue, the instructor Shakyamuni Buddha is a person with a sharp weapon, and has accumulated the Ford food of the three monks. The obstacle was finally proved to the Buddha fruit. From this po"&amp;"int of view, Shakyamuni Buddha is a ordinary man who has obtained the Buddha fruit through accumulating food and purification barriers. However, in terms of the Mahayana Mantra, the Buddha had evidenced the Dharma body before the countless calamity, and a"&amp;"chieved a complete Buddha fruit. The so -called ""birth"" of great tragedy is to help the reincarnation of affection. In order to benefit all beings, it should be displayed with the circumstances of the people. This is why Buddha shows the twelve -line fr"&amp;"iendship of Buddhism, and eventually achieved the twelve lines of Buddhism.")</f>
        <v>As far as the basic teachings of the sound and obedience and Yuanjue, the instructor Shakyamuni Buddha is a person with a sharp weapon, and has accumulated the Ford food of the three monks. The obstacle was finally proved to the Buddha fruit. From this point of view, Shakyamuni Buddha is a ordinary man who has obtained the Buddha fruit through accumulating food and purification barriers. However, in terms of the Mahayana Mantra, the Buddha had evidenced the Dharma body before the countless calamity, and achieved a complete Buddha fruit. The so -called "birth" of great tragedy is to help the reincarnation of affection. In order to benefit all beings, it should be displayed with the circumstances of the people. This is why Buddha shows the twelve -line friendship of Buddhism, and eventually achieved the twelve lines of Buddhism.</v>
      </c>
    </row>
    <row r="9" ht="14.25" customHeight="1">
      <c r="A9" s="1" t="s">
        <v>16</v>
      </c>
      <c r="B9" s="1" t="s">
        <v>17</v>
      </c>
      <c r="C9" s="2" t="str">
        <f>IFERROR(__xludf.DUMMYFUNCTION("GOOGLETRANSLATE(A9,""zh"",""en"")"),"Later, the Buddha transferred to Falun for all beings, and taught differently with the root device and the place of seeing all beings. In order to reveal the sound and fate of all beings with a limited amount of heart and less food, emphasizing the words "&amp;"and behaviors of bad words and removing goodness; , That is, cultivating Bodhicitta, the vows and precepts related to the body and language are assisted. In the end, for the sentient beings who are full of minds and foods and are willing to suffer from th"&amp;"e law, the Buddha declared that Fa Yi was far better than ""Chinhara"", which is the Mahayana Mantra.")</f>
        <v>Later, the Buddha transferred to Falun for all beings, and taught differently with the root device and the place of seeing all beings. In order to reveal the sound and fate of all beings with a limited amount of heart and less food, emphasizing the words and behaviors of bad words and removing goodness; , That is, cultivating Bodhicitta, the vows and precepts related to the body and language are assisted. In the end, for the sentient beings who are full of minds and foods and are willing to suffer from the law, the Buddha declared that Fa Yi was far better than "Chinhara", which is the Mahayana Mantra.</v>
      </c>
    </row>
    <row r="10" ht="14.25" customHeight="1">
      <c r="A10" s="1" t="s">
        <v>18</v>
      </c>
      <c r="B10" s="1" t="s">
        <v>19</v>
      </c>
      <c r="C10" s="2" t="str">
        <f>IFERROR(__xludf.DUMMYFUNCTION("GOOGLETRANSLATE(A10,""zh"",""en"")"),"Conversion and Bodhicitta")</f>
        <v>Conversion and Bodhicitta</v>
      </c>
    </row>
    <row r="11" ht="14.25" customHeight="1">
      <c r="A11" s="1" t="s">
        <v>20</v>
      </c>
      <c r="B11" s="1" t="s">
        <v>21</v>
      </c>
      <c r="C11" s="2" t="str">
        <f>IFERROR(__xludf.DUMMYFUNCTION("GOOGLETRANSLATE(A11,""zh"",""en"")"),"At the beginning, what made us meet the Buddha? Which door must we cross to get the ""soul soil"" that can plant the seeds of Dharma? The answer is ""conversion"". Who is Buddhists, who is inside or outside, depends on conversion. The so -called conversio"&amp;"n is to identify the three treasures of the Buddha, the Dharma, and the monk with completely confidence. It is our eternal protector and sincerely seek asylum from the three treasures. At the beginning of the conversion, the door to Dharma was opened for "&amp;"us.")</f>
        <v>At the beginning, what made us meet the Buddha? Which door must we cross to get the "soul soil" that can plant the seeds of Dharma? The answer is "conversion". Who is Buddhists, who is inside or outside, depends on conversion. The so -called conversion is to identify the three treasures of the Buddha, the Dharma, and the monk with completely confidence. It is our eternal protector and sincerely seek asylum from the three treasures. At the beginning of the conversion, the door to Dharma was opened for us.</v>
      </c>
    </row>
    <row r="12" ht="14.25" customHeight="1">
      <c r="A12" s="1" t="s">
        <v>22</v>
      </c>
      <c r="B12" s="1" t="s">
        <v>23</v>
      </c>
      <c r="C12" s="2" t="str">
        <f>IFERROR(__xludf.DUMMYFUNCTION("GOOGLETRANSLATE(A12,""zh"",""en"")"),"When converting to the three treasures, what attitude should we basically hold? We should understand that the countless lives are full of the entire void, and these affectionate one has been our parents. We should understand that all beings were their par"&amp;"ents and were grateful to the compassion they brought to themselves. They should also understand that these affection for all their mother was trapped in the cyan sea. We should have Bodhicitta and are determined to practice Dharma for them. It can be see"&amp;"n that Bodhicitta is the foundation of advancement and the foundation of our French practice.")</f>
        <v>When converting to the three treasures, what attitude should we basically hold? We should understand that the countless lives are full of the entire void, and these affectionate one has been our parents. We should understand that all beings were their parents and were grateful to the compassion they brought to themselves. They should also understand that these affection for all their mother was trapped in the cyan sea. We should have Bodhicitta and are determined to practice Dharma for them. It can be seen that Bodhicitta is the foundation of advancement and the foundation of our French practice.</v>
      </c>
    </row>
    <row r="13" ht="14.25" customHeight="1">
      <c r="A13" s="1" t="s">
        <v>24</v>
      </c>
      <c r="B13" s="1" t="s">
        <v>25</v>
      </c>
      <c r="C13" s="2" t="str">
        <f>IFERROR(__xludf.DUMMYFUNCTION("GOOGLETRANSLATE(A13,""zh"",""en"")"),"In order to pass the void as the mother's affection, the Dharma should be practiced, and such an idea is difficult to inspire the pedestrian of the sound or the root cause of the perceptual root. These pedestrians are only satisfied with the freedom of th"&amp;"e bitter sea of ​​reincarnation, so they follow the moral norms and cut off their body words to achieve their personal liberation. They put their lives in the purity [disabled] and the practice of meditation to prove the fruit position of the Buddha. Howe"&amp;"ver, this requires at least three, six, and even a time to achieve success.")</f>
        <v>In order to pass the void as the mother's affection, the Dharma should be practiced, and such an idea is difficult to inspire the pedestrian of the sound or the root cause of the perceptual root. These pedestrians are only satisfied with the freedom of the bitter sea of ​​reincarnation, so they follow the moral norms and cut off their body words to achieve their personal liberation. They put their lives in the purity [disabled] and the practice of meditation to prove the fruit position of the Buddha. However, this requires at least three, six, and even a time to achieve success.</v>
      </c>
    </row>
    <row r="14" ht="14.25" customHeight="1">
      <c r="A14" s="1" t="s">
        <v>26</v>
      </c>
      <c r="B14" s="1" t="s">
        <v>27</v>
      </c>
      <c r="C14" s="2" t="str">
        <f>IFERROR(__xludf.DUMMYFUNCTION("GOOGLETRANSLATE(A14,""zh"",""en"")"),"Pedestrians with Mahayana root instruments believe that when their past loving parents are still suffering in the reincarnation of the sea, it is quite ashamed to find personal liberation. It is difficult for them to imagine that there will be worse than "&amp;"this, so they wow in the practice of practicing the Dharma, in order to lead the beings, that is, their parents to get liberation. Regardless of the results, the Mahayana wishes to live in reincarnation until they fulfill their wishes. We must also have t"&amp;"his fearless attitude.")</f>
        <v>Pedestrians with Mahayana root instruments believe that when their past loving parents are still suffering in the reincarnation of the sea, it is quite ashamed to find personal liberation. It is difficult for them to imagine that there will be worse than this, so they wow in the practice of practicing the Dharma, in order to lead the beings, that is, their parents to get liberation. Regardless of the results, the Mahayana wishes to live in reincarnation until they fulfill their wishes. We must also have this fearless attitude.</v>
      </c>
    </row>
    <row r="15" ht="14.25" customHeight="1">
      <c r="A15" s="1" t="s">
        <v>28</v>
      </c>
      <c r="B15" s="1" t="s">
        <v>29</v>
      </c>
      <c r="C15" s="2" t="str">
        <f>IFERROR(__xludf.DUMMYFUNCTION("GOOGLETRANSLATE(A15,""zh"",""en"")"),"Whether it is a big week, read the six -character Daming Mantra once, or to cultivate a life, any practice or the practice of any achievement we do must start with conversion, and to pray to pray for wish Finish.")</f>
        <v>Whether it is a big week, read the six -character Daming Mantra once, or to cultivate a life, any practice or the practice of any achievement we do must start with conversion, and to pray to pray for wish Finish.</v>
      </c>
    </row>
    <row r="16" ht="14.25" customHeight="1">
      <c r="A16" s="1" t="s">
        <v>30</v>
      </c>
      <c r="B16" s="1" t="s">
        <v>31</v>
      </c>
      <c r="C16" s="2" t="str">
        <f>IFERROR(__xludf.DUMMYFUNCTION("GOOGLETRANSLATE(A16,""zh"",""en"")"),"As always emphasized, the Dharma is extremely far -reaching and contains countless countless law religions. The teaching mentioned that the Buddha declared up to 84,000 kinds of methods in order to follow the different roots of all beings. When we practic"&amp;"e, the goal is to condense all teachings into a essential. But how do you do this? In fact, among the countless legal religions given by the Buddha, the most critical message is in this saying:")</f>
        <v>As always emphasized, the Dharma is extremely far -reaching and contains countless countless law religions. The teaching mentioned that the Buddha declared up to 84,000 kinds of methods in order to follow the different roots of all beings. When we practice, the goal is to condense all teachings into a essential. But how do you do this? In fact, among the countless legal religions given by the Buddha, the most critical message is in this saying:</v>
      </c>
    </row>
    <row r="17" ht="14.25" customHeight="1">
      <c r="A17" s="1" t="s">
        <v>32</v>
      </c>
      <c r="B17" s="1" t="s">
        <v>33</v>
      </c>
      <c r="C17" s="2" t="str">
        <f>IFERROR(__xludf.DUMMYFUNCTION("GOOGLETRANSLATE(A17,""zh"",""en"")"),"""No evil,")</f>
        <v>"No evil,</v>
      </c>
    </row>
    <row r="18" ht="14.25" customHeight="1">
      <c r="A18" s="1" t="s">
        <v>34</v>
      </c>
      <c r="B18" s="1" t="s">
        <v>35</v>
      </c>
      <c r="C18" s="2" t="str">
        <f>IFERROR(__xludf.DUMMYFUNCTION("GOOGLETRANSLATE(A18,""zh"",""en"")"),"Pursuing goodness,")</f>
        <v>Pursuing goodness,</v>
      </c>
    </row>
    <row r="19" ht="14.25" customHeight="1">
      <c r="A19" s="1" t="s">
        <v>36</v>
      </c>
      <c r="B19" s="1" t="s">
        <v>37</v>
      </c>
      <c r="C19" s="2" t="str">
        <f>IFERROR(__xludf.DUMMYFUNCTION("GOOGLETRANSLATE(A19,""zh"",""en"")"),"Self -pure,")</f>
        <v>Self -pure,</v>
      </c>
    </row>
    <row r="20" ht="14.25" customHeight="1">
      <c r="A20" s="1" t="s">
        <v>38</v>
      </c>
      <c r="B20" s="1" t="s">
        <v>39</v>
      </c>
      <c r="C20" s="2" t="str">
        <f>IFERROR(__xludf.DUMMYFUNCTION("GOOGLETRANSLATE(A20,""zh"",""en"")"),"It is Buddhism. """)</f>
        <v>It is Buddhism. "</v>
      </c>
    </row>
    <row r="21" ht="14.25" customHeight="1">
      <c r="A21" s="1" t="s">
        <v>40</v>
      </c>
      <c r="B21" s="1" t="s">
        <v>41</v>
      </c>
      <c r="C21" s="2" t="str">
        <f>IFERROR(__xludf.DUMMYFUNCTION("GOOGLETRANSLATE(A21,""zh"",""en"")"),"The Buddha did say that we should break the evil. The question is, what does the so -called evil line refer to? It is a bad deed to hurt others' body, language, and meaning. As the Buddha said, we must break the behavior of any harm to others. Conversely,"&amp;" those who can benefit others are good deeds.")</f>
        <v>The Buddha did say that we should break the evil. The question is, what does the so -called evil line refer to? It is a bad deed to hurt others' body, language, and meaning. As the Buddha said, we must break the behavior of any harm to others. Conversely, those who can benefit others are good deeds.</v>
      </c>
    </row>
    <row r="22" ht="14.25" customHeight="1">
      <c r="A22" s="1" t="s">
        <v>42</v>
      </c>
      <c r="B22" s="1" t="s">
        <v>43</v>
      </c>
      <c r="C22" s="2" t="str">
        <f>IFERROR(__xludf.DUMMYFUNCTION("GOOGLETRANSLATE(A22,""zh"",""en"")"),"What are the fundamental and evil? All good deeds are the hearts, and they are sentimental to their slaves, and the servants of the heart are body and words. All evil doctors are also heart -minded, and they are wrong with their minds and words. The cause"&amp;" and reason for good and evil are the heart. Nevertheless, in some ways, this heart we have sometimes strange to us. Everything is caused by the heart. The heart is like a lunatic. With the most impulsive impulses, it has caused the accumulation of ""karm"&amp;"a"".")</f>
        <v>What are the fundamental and evil? All good deeds are the hearts, and they are sentimental to their slaves, and the servants of the heart are body and words. All evil doctors are also heart -minded, and they are wrong with their minds and words. The cause and reason for good and evil are the heart. Nevertheless, in some ways, this heart we have sometimes strange to us. Everything is caused by the heart. The heart is like a lunatic. With the most impulsive impulses, it has caused the accumulation of "karma".</v>
      </c>
    </row>
    <row r="23" ht="14.25" customHeight="1">
      <c r="A23" s="1" t="s">
        <v>44</v>
      </c>
      <c r="B23" s="1" t="s">
        <v>45</v>
      </c>
      <c r="C23" s="2" t="str">
        <f>IFERROR(__xludf.DUMMYFUNCTION("GOOGLETRANSLATE(A23,""zh"",""en"")"),"Heart is the foundation of all stains. Hate is born in this heart, from hatred and aroused quarrels, fighting, etc. to harm and damage others. Heart is also a soil that is malicious, jealous, desire, foolish, and arrogant. This is why the Buddha taught us"&amp;" to restrain our heart. Once we understand that the heart is the foundation of all troubles, we must be alert to restrain it and reduce our troubles as much as possible. We must focus on this and master any thoughts.")</f>
        <v>Heart is the foundation of all stains. Hate is born in this heart, from hatred and aroused quarrels, fighting, etc. to harm and damage others. Heart is also a soil that is malicious, jealous, desire, foolish, and arrogant. This is why the Buddha taught us to restrain our heart. Once we understand that the heart is the foundation of all troubles, we must be alert to restrain it and reduce our troubles as much as possible. We must focus on this and master any thoughts.</v>
      </c>
    </row>
    <row r="24" ht="14.25" customHeight="1">
      <c r="A24" s="1" t="s">
        <v>46</v>
      </c>
      <c r="B24" s="1" t="s">
        <v>47</v>
      </c>
      <c r="C24" s="2" t="str">
        <f>IFERROR(__xludf.DUMMYFUNCTION("GOOGLETRANSLATE(A24,""zh"",""en"")"),"The heart can also develop forward. The heart can be the merit of Master and Sambo, and therefore starts confidence, and then further converts. The mind can also accumulate the cause of liberation at the same time with others with the practice of the Dhar"&amp;"ma. Because the heart is the foundation of goodness and the foundation of evil, of course we must correct and convert this heart. The overall point of the practice is to view self -heart. All the laws of the Dharma also regard the mind as the primary affa"&amp;"irs, especially the continuity. Remind again that those who entered the Mantra Diamond By the Temple and achieved all the practice are ""heart"".")</f>
        <v>The heart can also develop forward. The heart can be the merit of Master and Sambo, and therefore starts confidence, and then further converts. The mind can also accumulate the cause of liberation at the same time with others with the practice of the Dharma. Because the heart is the foundation of goodness and the foundation of evil, of course we must correct and convert this heart. The overall point of the practice is to view self -heart. All the laws of the Dharma also regard the mind as the primary affairs, especially the continuity. Remind again that those who entered the Mantra Diamond By the Temple and achieved all the practice are "heart".</v>
      </c>
    </row>
    <row r="25" ht="14.25" customHeight="1">
      <c r="A25" s="1" t="s">
        <v>48</v>
      </c>
      <c r="B25" s="1" t="s">
        <v>49</v>
      </c>
      <c r="C25" s="2" t="str">
        <f>IFERROR(__xludf.DUMMYFUNCTION("GOOGLETRANSLATE(A25,""zh"",""en"")"),"Mantra")</f>
        <v>Mantra</v>
      </c>
    </row>
    <row r="26" ht="14.25" customHeight="1">
      <c r="A26" s="1" t="s">
        <v>50</v>
      </c>
      <c r="B26" s="1" t="s">
        <v>51</v>
      </c>
      <c r="C26" s="2" t="str">
        <f>IFERROR(__xludf.DUMMYFUNCTION("GOOGLETRANSLATE(A26,""zh"",""en"")"),"Everything has to thank the guru -our good knowledge, so that we can cross this threshold for the deeper teaching of the Dharma. We may not be blessed with disabled and unclean, and we cannot see himself when the Buddha is alive, but we are still fortunat"&amp;"e to be able to meet the teachings of the Buddha, the so -called ""Dharma"", which is actually better than seeing in person. The Buddha himself is better. What kind of teachings have the guru have taught us what behaviors should be available and what beha"&amp;"viors should be given, and it is incredible to have a good knowledge that can fully accept our good knowledge. For us, it is very important to understand this. It is extremely important to understand this. Essence The guru let us see the act of ourselves "&amp;"in response, the guru pointed out the obstacle to us, and the guru reflects the cause of the Buddha himself through these guidance. When we really absorb and practice how to choose all our guru, we can achieve the goal of this ""liberation"".")</f>
        <v>Everything has to thank the guru -our good knowledge, so that we can cross this threshold for the deeper teaching of the Dharma. We may not be blessed with disabled and unclean, and we cannot see himself when the Buddha is alive, but we are still fortunate to be able to meet the teachings of the Buddha, the so -called "Dharma", which is actually better than seeing in person. The Buddha himself is better. What kind of teachings have the guru have taught us what behaviors should be available and what behaviors should be given, and it is incredible to have a good knowledge that can fully accept our good knowledge. For us, it is very important to understand this. It is extremely important to understand this. Essence The guru let us see the act of ourselves in response, the guru pointed out the obstacle to us, and the guru reflects the cause of the Buddha himself through these guidance. When we really absorb and practice how to choose all our guru, we can achieve the goal of this "liberation".</v>
      </c>
    </row>
    <row r="27" ht="14.25" customHeight="1">
      <c r="A27" s="1" t="s">
        <v>52</v>
      </c>
      <c r="B27" s="1" t="s">
        <v>53</v>
      </c>
      <c r="C27" s="2" t="str">
        <f>IFERROR(__xludf.DUMMYFUNCTION("GOOGLETRANSLATE(A27,""zh"",""en"")"),"It is very important to understand how to practice the Dharma correctly. We must practice properly and condense all hundreds of methods into one point. If this can be done, our practice will become simple and effective. Moreover, the Fa -rhythm of the Man"&amp;"tra Mantra has not disappeared from this world, and the dense rhythm is still alive. Being able to enter the Fa -to -law and live in the law and religion is our supreme blessing, and it is unpredictable.")</f>
        <v>It is very important to understand how to practice the Dharma correctly. We must practice properly and condense all hundreds of methods into one point. If this can be done, our practice will become simple and effective. Moreover, the Fa -rhythm of the Mantra Mantra has not disappeared from this world, and the dense rhythm is still alive. Being able to enter the Fa -to -law and live in the law and religion is our supreme blessing, and it is unpredictable.</v>
      </c>
    </row>
    <row r="28" ht="14.25" customHeight="1">
      <c r="A28" s="1" t="s">
        <v>54</v>
      </c>
      <c r="B28" s="1" t="s">
        <v>55</v>
      </c>
      <c r="C28" s="2" t="str">
        <f>IFERROR(__xludf.DUMMYFUNCTION("GOOGLETRANSLATE(A28,""zh"",""en"")"),"Maybe someone will ask, why should the secret of the secret curse be kept? This is not because of the profound and difficult solution of the law, but to avoid limited and narrow people in contact with these teaching. The law of the secret curse has its un"&amp;"iqueness, easy, fast, extremely subtle, and has many cleverness and convenience. In other words, the secret spell has many convenient methods, no difficulty to experience, and suitable for Renxiao, and it is very delicate to practice. The practitioners wh"&amp;"o have a natural deed with the dense mantra can easily and quickly achieve the Buddha fruit by virtue of these methods. In fact, the word secret itself combines simple and rapid meaning.")</f>
        <v>Maybe someone will ask, why should the secret of the secret curse be kept? This is not because of the profound and difficult solution of the law, but to avoid limited and narrow people in contact with these teaching. The law of the secret curse has its uniqueness, easy, fast, extremely subtle, and has many cleverness and convenience. In other words, the secret spell has many convenient methods, no difficulty to experience, and suitable for Renxiao, and it is very delicate to practice. The practitioners who have a natural deed with the dense mantra can easily and quickly achieve the Buddha fruit by virtue of these methods. In fact, the word secret itself combines simple and rapid meaning.</v>
      </c>
    </row>
    <row r="29" ht="14.25" customHeight="1">
      <c r="A29" s="1" t="s">
        <v>56</v>
      </c>
      <c r="B29" s="1" t="s">
        <v>57</v>
      </c>
      <c r="C29" s="2" t="str">
        <f>IFERROR(__xludf.DUMMYFUNCTION("GOOGLETRANSLATE(A29,""zh"",""en"")"),"A piece of land with toxic plants is often used in teaching to make the same difference between the dense mantra and other laws and the practice. Those who have insufficient courage, a small volume or lack of witty will think that if they eat this poisono"&amp;"us plant, they will die. So they cut it and abandoned it in the distance. Even because they were worried about emerging new buds, they also took it up. This is a way to choose a lack of courage.")</f>
        <v>A piece of land with toxic plants is often used in teaching to make the same difference between the dense mantra and other laws and the practice. Those who have insufficient courage, a small volume or lack of witty will think that if they eat this poisonous plant, they will die. So they cut it and abandoned it in the distance. Even because they were worried about emerging new buds, they also took it up. This is a way to choose a lack of courage.</v>
      </c>
    </row>
    <row r="30" ht="14.25" customHeight="1">
      <c r="A30" s="1" t="s">
        <v>58</v>
      </c>
      <c r="B30" s="1" t="s">
        <v>59</v>
      </c>
      <c r="C30" s="2" t="str">
        <f>IFERROR(__xludf.DUMMYFUNCTION("GOOGLETRANSLATE(A30,""zh"",""en"")"),"The poison in this metaphor represents ignorance. In order to completely remove the finest part of the poisonous roots, we can imagine how much trouble these people will encounter in the process. This situation is like seeing the Buddha fruit through the "&amp;"visibility and practice of the sound of the fate.")</f>
        <v>The poison in this metaphor represents ignorance. In order to completely remove the finest part of the poisonous roots, we can imagine how much trouble these people will encounter in the process. This situation is like seeing the Buddha fruit through the visibility and practice of the sound of the fate.</v>
      </c>
    </row>
    <row r="31" ht="14.25" customHeight="1">
      <c r="A31" s="1" t="s">
        <v>60</v>
      </c>
      <c r="B31" s="1" t="s">
        <v>61</v>
      </c>
      <c r="C31" s="2" t="str">
        <f>IFERROR(__xludf.DUMMYFUNCTION("GOOGLETRANSLATE(A31,""zh"",""en"")"),"Now, if there is a intelligent and strong person who appears, ask these people what they are doing? They will answer that the growth of the strain is very dangerous, not only to cut off it, but also completely eradicate, and cannot leave any residual root"&amp;"s in the soil. What way does this witty person take? He will agree with the treatment of the strains cautiously, and also knows that he does not need to work hard to ensure that the strains are not growing. He will give suggestions that as long as he is p"&amp;"oured with boiling water, he can easily kill the strain. This method is like the way of bodhisattva to treat troubles. To remove troubles, there is no need to hear the difficulties of choiring various choices. Although the Bodhisattva still needs to treat"&amp;" the law, such as thinking with mercy to resentment, while using the treatment of the law, the pedestrian also understands. These two are not the same.")</f>
        <v>Now, if there is a intelligent and strong person who appears, ask these people what they are doing? They will answer that the growth of the strain is very dangerous, not only to cut off it, but also completely eradicate, and cannot leave any residual roots in the soil. What way does this witty person take? He will agree with the treatment of the strains cautiously, and also knows that he does not need to work hard to ensure that the strains are not growing. He will give suggestions that as long as he is poured with boiling water, he can easily kill the strain. This method is like the way of bodhisattva to treat troubles. To remove troubles, there is no need to hear the difficulties of choiring various choices. Although the Bodhisattva still needs to treat the law, such as thinking with mercy to resentment, while using the treatment of the law, the pedestrian also understands. These two are not the same.</v>
      </c>
    </row>
    <row r="32" ht="14.25" customHeight="1">
      <c r="A32" s="1" t="s">
        <v>62</v>
      </c>
      <c r="B32" s="1" t="s">
        <v>63</v>
      </c>
      <c r="C32" s="2" t="str">
        <f>IFERROR(__xludf.DUMMYFUNCTION("GOOGLETRANSLATE(A32,""zh"",""en"")"),"At this point, a doctor asked what these people planned to do. After learning that they want to eradicate the poisonous plant, the doctor will say, ""Oh! But I am a doctor, I can make this poison to make medicines and use the toxicity contained in the pla"&amp;"nt itself. The plant has been found for a long time. Give it to me! I will deal with it. ""This doctor is like a practitioner of a secret curse. He can make poison into effective antidote. Such a practitioner does not need to go through the difficulties o"&amp;"f removing troubles and seeing troubles. The troubles itself can be transformed into wisdom, which is the way to multiply.")</f>
        <v>At this point, a doctor asked what these people planned to do. After learning that they want to eradicate the poisonous plant, the doctor will say, "Oh! But I am a doctor, I can make this poison to make medicines and use the toxicity contained in the plant itself. The plant has been found for a long time. Give it to me! I will deal with it. "This doctor is like a practitioner of a secret curse. He can make poison into effective antidote. Such a practitioner does not need to go through the difficulties of removing troubles and seeing troubles. The troubles itself can be transformed into wisdom, which is the way to multiply.</v>
      </c>
    </row>
    <row r="33" ht="14.25" customHeight="1">
      <c r="A33" s="1" t="s">
        <v>64</v>
      </c>
      <c r="B33" s="1" t="s">
        <v>65</v>
      </c>
      <c r="C33" s="2" t="str">
        <f>IFERROR(__xludf.DUMMYFUNCTION("GOOGLETRANSLATE(A33,""zh"",""en"")"),"Finally, imagine that if a peacock encounters such a poisonous plant, the peacock will not hesitate to rush, and its feathers will become more bright at the same time. Such a peacock represents the great successful practitioner of the dense curse. For the"&amp;"m, there is nothing to avoid poisons. The big and perfect walker knows that there is nothing that is true and strong, and it needs to be abandoned. Just like peacocks enjoy poison to make the feathers more beautiful, the dense mantra passenger does not ex"&amp;"clude trouble, but uses troubles to fulfill the enlightenment of the three bodies and wisdom. This metaphor for us to explain the differences between the two and small laws.")</f>
        <v>Finally, imagine that if a peacock encounters such a poisonous plant, the peacock will not hesitate to rush, and its feathers will become more bright at the same time. Such a peacock represents the great successful practitioner of the dense curse. For them, there is nothing to avoid poisons. The big and perfect walker knows that there is nothing that is true and strong, and it needs to be abandoned. Just like peacocks enjoy poison to make the feathers more beautiful, the dense mantra passenger does not exclude trouble, but uses troubles to fulfill the enlightenment of the three bodies and wisdom. This metaphor for us to explain the differences between the two and small laws.</v>
      </c>
    </row>
    <row r="34" ht="14.25" customHeight="1">
      <c r="A34" s="1" t="s">
        <v>66</v>
      </c>
      <c r="B34" s="1" t="s">
        <v>67</v>
      </c>
      <c r="C34" s="2" t="str">
        <f>IFERROR(__xludf.DUMMYFUNCTION("GOOGLETRANSLATE(A34,""zh"",""en"")"),"Just as only peacocks can nourish themselves with poison, the great successful law of the secret curse is also unique and not seen in other monastery traditions. On the other hand, each person is deedted due to the differences in their roots. It is import"&amp;"ant that everyone should practice according to their own abilities, otherwise it will be in great danger. If you want to practice a lot, you need to be fully firm and absolutely convinced. To this end, I will briefly describe the great vision of the Mahay"&amp;"ana Mantra.")</f>
        <v>Just as only peacocks can nourish themselves with poison, the great successful law of the secret curse is also unique and not seen in other monastery traditions. On the other hand, each person is deedted due to the differences in their roots. It is important that everyone should practice according to their own abilities, otherwise it will be in great danger. If you want to practice a lot, you need to be fully firm and absolutely convinced. To this end, I will briefly describe the great vision of the Mahayana Mantra.</v>
      </c>
    </row>
    <row r="35" ht="14.25" customHeight="1">
      <c r="A35" s="1" t="s">
        <v>68</v>
      </c>
      <c r="B35" s="1" t="s">
        <v>69</v>
      </c>
      <c r="C35" s="2" t="str">
        <f>IFERROR(__xludf.DUMMYFUNCTION("GOOGLETRANSLATE(A35,""zh"",""en"")"),"Great Successful Division")</f>
        <v>Great Successful Division</v>
      </c>
    </row>
    <row r="36" ht="14.25" customHeight="1">
      <c r="A36" s="1" t="s">
        <v>70</v>
      </c>
      <c r="B36" s="1" t="s">
        <v>71</v>
      </c>
      <c r="C36" s="2" t="str">
        <f>IFERROR(__xludf.DUMMYFUNCTION("GOOGLETRANSLATE(A36,""zh"",""en"")"),"As a faithful male and female yogi, the great success of our practice comes from precious mentors, that is, the teaching of Lotus Lotus. Master Lian said, ""Even if he is a great vision, he can't be lost in the place."" What does this mean? The so -called"&amp;" vision here is generally understood as: the dharma is empty, that is, the reincarnation and the nirvana are empty. But in fact, we can't get directly into this opinion. Prior to this, we all experienced increasing and damage, goodness and evil, and the s"&amp;"o -called cause and effect newspaper, all of which still exist for us. Therefore, if we are now, we say: ""Everything is empty, everything is one. There is no good, no crime."" Essence If this happens to us, it will be as the Lianshi said, and we will fal"&amp;"l into the evil of the devil.")</f>
        <v>As a faithful male and female yogi, the great success of our practice comes from precious mentors, that is, the teaching of Lotus Lotus. Master Lian said, "Even if he is a great vision, he can't be lost in the place." What does this mean? The so -called vision here is generally understood as: the dharma is empty, that is, the reincarnation and the nirvana are empty. But in fact, we can't get directly into this opinion. Prior to this, we all experienced increasing and damage, goodness and evil, and the so -called cause and effect newspaper, all of which still exist for us. Therefore, if we are now, we say: "Everything is empty, everything is one. There is no good, no crime." Essence If this happens to us, it will be as the Lianshi said, and we will fall into the evil of the devil.</v>
      </c>
    </row>
    <row r="37" ht="14.25" customHeight="1">
      <c r="A37" s="1" t="s">
        <v>72</v>
      </c>
      <c r="B37" s="1" t="s">
        <v>73</v>
      </c>
      <c r="C37" s="2" t="str">
        <f>IFERROR(__xludf.DUMMYFUNCTION("GOOGLETRANSLATE(A37,""zh"",""en"")"),"The location here refers to the vast emptiness. When we correctly understand the nature of the Dharma, when we can insight through meditation, we can find the way to let the binary to perceive ourselves. The time when it will not exist in increase or dama"&amp;"ge, sadness, or joy. Until that moment, we could truly reach this view. Master Lian once said: ""My visibility is higher than the sky, but I have a thinner choice of the behavior of the behavior of the behavior."" What is important is that we should conti"&amp;"nue to be so self -conscious until the dual perception is completely disintegrated.")</f>
        <v>The location here refers to the vast emptiness. When we correctly understand the nature of the Dharma, when we can insight through meditation, we can find the way to let the binary to perceive ourselves. The time when it will not exist in increase or damage, sadness, or joy. Until that moment, we could truly reach this view. Master Lian once said: "My visibility is higher than the sky, but I have a thinner choice of the behavior of the behavior of the behavior." What is important is that we should continue to be so self -conscious until the dual perception is completely disintegrated.</v>
      </c>
    </row>
    <row r="38" ht="14.25" customHeight="1">
      <c r="A38" s="1" t="s">
        <v>74</v>
      </c>
      <c r="B38" s="1" t="s">
        <v>75</v>
      </c>
      <c r="C38" s="2" t="str">
        <f>IFERROR(__xludf.DUMMYFUNCTION("GOOGLETRANSLATE(A38,""zh"",""en"")"),"In addition, Master Lian also said that we should not ""lose their place in the industry."" What is this? Just understanding that things are empty, and everything cannot be empty. Whether it is our body and mind, or everything that triggers the thoughts, "&amp;"it still exists, and it will not disappear out of thin air! Because of this, we may lose their confidence in seeing the place, but only focus on the importance of physical and deeds, ignoring the importance of the earth. If you want to have a thorough und"&amp;"erstanding in this situation, you will always be a dream. Therefore, teach us to avoid any attitude of any side on the ground and behavior. We must be like the eagle soaring in the sky, and we must hold the exact conviction; at the same time, like sieve f"&amp;"lour, we can carefully examine the cause of the cause and effect.")</f>
        <v>In addition, Master Lian also said that we should not "lose their place in the industry." What is this? Just understanding that things are empty, and everything cannot be empty. Whether it is our body and mind, or everything that triggers the thoughts, it still exists, and it will not disappear out of thin air! Because of this, we may lose their confidence in seeing the place, but only focus on the importance of physical and deeds, ignoring the importance of the earth. If you want to have a thorough understanding in this situation, you will always be a dream. Therefore, teach us to avoid any attitude of any side on the ground and behavior. We must be like the eagle soaring in the sky, and we must hold the exact conviction; at the same time, like sieve flour, we can carefully examine the cause of the cause and effect.</v>
      </c>
    </row>
    <row r="39" ht="14.25" customHeight="1">
      <c r="A39" s="1" t="s">
        <v>76</v>
      </c>
      <c r="B39" s="1" t="s">
        <v>77</v>
      </c>
      <c r="C39" s="2" t="str">
        <f>IFERROR(__xludf.DUMMYFUNCTION("GOOGLETRANSLATE(A39,""zh"",""en"")"),"As a Buddhist, we depend on the Buddha's law, so we must have confidence in the heart of the Supreme Dharma. No matter who it is, there must be kindness and sincerity, and there is no trace of bullying. Whenever and wherever we must have confidence in the"&amp;" dedication of the Dharma, make our hearts firm and firm. The unwavering confidence, respect, and perseverance can lay a solid foundation for us. In addition, everything included in the Dharma is the teachings of the Buddha. Therefore, we must look at all"&amp;" the Dharma traditions with pure opinions and gratitude, and look at our inheritance with completely respect. Finally, we must have continuous care of the Dharma brothers and sisters, and nourish our body.")</f>
        <v>As a Buddhist, we depend on the Buddha's law, so we must have confidence in the heart of the Supreme Dharma. No matter who it is, there must be kindness and sincerity, and there is no trace of bullying. Whenever and wherever we must have confidence in the dedication of the Dharma, make our hearts firm and firm. The unwavering confidence, respect, and perseverance can lay a solid foundation for us. In addition, everything included in the Dharma is the teachings of the Buddha. Therefore, we must look at all the Dharma traditions with pure opinions and gratitude, and look at our inheritance with completely respect. Finally, we must have continuous care of the Dharma brothers and sisters, and nourish our body.</v>
      </c>
    </row>
    <row r="40" ht="14.25" customHeight="1">
      <c r="A40" s="1" t="s">
        <v>78</v>
      </c>
      <c r="B40" s="1" t="s">
        <v>79</v>
      </c>
      <c r="C40" s="2" t="str">
        <f>IFERROR(__xludf.DUMMYFUNCTION("GOOGLETRANSLATE(A40,""zh"",""en"")"),"Three wins")</f>
        <v>Three wins</v>
      </c>
    </row>
    <row r="41" ht="14.25" customHeight="1">
      <c r="A41" s="1" t="s">
        <v>80</v>
      </c>
      <c r="B41" s="1" t="s">
        <v>81</v>
      </c>
      <c r="C41" s="2" t="str">
        <f>IFERROR(__xludf.DUMMYFUNCTION("GOOGLETRANSLATE(A41,""zh"",""en"")"),"Any practice we do, whether it is the common conversion and weekends, various Bodhicitta, or the method of purifying the obstacles of the body, and even the non -practice of the secret spell, all these practice must be accompanied by the ""three victory v"&amp;"ictory ""This is an extremely important point.")</f>
        <v>Any practice we do, whether it is the common conversion and weekends, various Bodhicitta, or the method of purifying the obstacles of the body, and even the non -practice of the secret spell, all these practice must be accompanied by the "three victory victory "This is an extremely important point.</v>
      </c>
    </row>
    <row r="42" ht="14.25" customHeight="1">
      <c r="A42" s="1" t="s">
        <v>82</v>
      </c>
      <c r="B42" s="1" t="s">
        <v>83</v>
      </c>
      <c r="C42" s="2" t="str">
        <f>IFERROR(__xludf.DUMMYFUNCTION("GOOGLETRANSLATE(A42,""zh"",""en"")"),"The first is the attitude of Bodhicitta. All sentient beings have the seeds of Buddha, but they are covered by the seeds of Buddha, but because they are covered up, all beings are transferred to reincarnation. Therefore, the first law is determined to rel"&amp;"ieve all beings from the sea of ​​suffering. The second is to keep the heart away from all concepts, which means that there is no scattered meditation. Even if we do a gift, we cannot just mechanize the body, but the thoughts and words are scattered to ot"&amp;"hers. On the contrary, we must focus on practice without any distraction. The third is to go back. Any Ford that arose must return to the vast sentient beings. In fact, if we have forgotten to win the bodhicitta and return to the Ford for all beings, thes"&amp;"e Ford may be destroyed by instant hatred and troubles. Therefore, all good deeds should immediately return to all affection. The third good law has boundless interests, and the return can make the Ford never exhausted, and make it grow in constant time.")</f>
        <v>The first is the attitude of Bodhicitta. All sentient beings have the seeds of Buddha, but they are covered by the seeds of Buddha, but because they are covered up, all beings are transferred to reincarnation. Therefore, the first law is determined to relieve all beings from the sea of ​​suffering. The second is to keep the heart away from all concepts, which means that there is no scattered meditation. Even if we do a gift, we cannot just mechanize the body, but the thoughts and words are scattered to others. On the contrary, we must focus on practice without any distraction. The third is to go back. Any Ford that arose must return to the vast sentient beings. In fact, if we have forgotten to win the bodhicitta and return to the Ford for all beings, these Ford may be destroyed by instant hatred and troubles. Therefore, all good deeds should immediately return to all affection. The third good law has boundless interests, and the return can make the Ford never exhausted, and make it grow in constant time.</v>
      </c>
    </row>
    <row r="43" ht="14.25" customHeight="1">
      <c r="A43" s="1" t="s">
        <v>84</v>
      </c>
      <c r="B43" s="1" t="s">
        <v>85</v>
      </c>
      <c r="C43" s="2" t="str">
        <f>IFERROR(__xludf.DUMMYFUNCTION("GOOGLETRANSLATE(A43,""zh"",""en"")"),"What signs will there be a sign of those who have received the Dharma and put into practice? As long as people who hear and absorb the law will become quiet and self -sustaining. Buddhism is not a tradition of teaching anger and encouraging the battle, no"&amp;"r does it not encourage us to immerse themselves in our own troubles. On the contrary, the Buddha taught us to remove our troubles as much as possible. What is mentioned here is that after receiving the teachings of the Buddha, we should discover in the p"&amp;"rovince. Although we can't completely eradicate the troubles, our hatred can at least reduce some weakening. We should also find that even when we are angry, we will not be completely led away, and we can keep a trace of self -control. These are signs we "&amp;"want to seek. The growth of calmness and self -control is our signs of absorbing the law. The teaching said that if the practitioner is not self -introspective and the practice is unscrupulous, the Dharma will lead the pedestrian to the next three ways. S"&amp;"ome people claim that they have received the law, but they are actually not practiced. What's more, it is undoubted that it is impossible to remove emotional obstacles by hearing the Fa religion alone. Since the beginning, we have been immersed in the hab"&amp;"its of stain in reincarnation, and we can only hear what you have heard of these habits. Check your heart inward, you should be able to be a little bit better!")</f>
        <v>What signs will there be a sign of those who have received the Dharma and put into practice? As long as people who hear and absorb the law will become quiet and self -sustaining. Buddhism is not a tradition of teaching anger and encouraging the battle, nor does it not encourage us to immerse themselves in our own troubles. On the contrary, the Buddha taught us to remove our troubles as much as possible. What is mentioned here is that after receiving the teachings of the Buddha, we should discover in the province. Although we can't completely eradicate the troubles, our hatred can at least reduce some weakening. We should also find that even when we are angry, we will not be completely led away, and we can keep a trace of self -control. These are signs we want to seek. The growth of calmness and self -control is our signs of absorbing the law. The teaching said that if the practitioner is not self -introspective and the practice is unscrupulous, the Dharma will lead the pedestrian to the next three ways. Some people claim that they have received the law, but they are actually not practiced. What's more, it is undoubted that it is impossible to remove emotional obstacles by hearing the Fa religion alone. Since the beginning, we have been immersed in the habits of stain in reincarnation, and we can only hear what you have heard of these habits. Check your heart inward, you should be able to be a little bit better!</v>
      </c>
    </row>
    <row r="44" ht="14.25" customHeight="1">
      <c r="A44" s="1" t="s">
        <v>86</v>
      </c>
      <c r="B44" s="1" t="s">
        <v>87</v>
      </c>
      <c r="C44" s="2" t="str">
        <f>IFERROR(__xludf.DUMMYFUNCTION("GOOGLETRANSLATE(A44,""zh"",""en"")"),"In addition, we have all entered Diamond Mo, and we have received the pouring and teaching of the secret curse. The teaching mentioned that this is quite beneficial, but it is also very dangerous at the same time. The teaching mentioned that even if we ca"&amp;"n't let ourselves be successfully practiced, as long as we keep the Samadhi, the seventh end will be relieved. However, from the moment when the threshold of the secret mantra, if the guru was displeased, or caused the confusion in the fellow practitioner"&amp;"s, it destroyed our Samadhi, then our only fate was to fall into King Kong Hell. One said that the practitioners of the secret curse must be proved to be a Buddha, or they fall into hell, there is no third way. This is like a snake in the bamboo stems. It"&amp;" can only go up or down, and there is no way to escape in the middle! Try to measure the interests and dangers of Samadhi, and to observe simply and completely. To do this, the most necessary is to pay close attention to your heart. This practice is to co"&amp;"ndense the essence of all teaching. The most important thing is to examine and watch your heart. You have received the law and religion because of the compassion of the guru, and you should follow the practice of the Dharma in accordance with what you pre"&amp;"viously referred to.")</f>
        <v>In addition, we have all entered Diamond Mo, and we have received the pouring and teaching of the secret curse. The teaching mentioned that this is quite beneficial, but it is also very dangerous at the same time. The teaching mentioned that even if we can't let ourselves be successfully practiced, as long as we keep the Samadhi, the seventh end will be relieved. However, from the moment when the threshold of the secret mantra, if the guru was displeased, or caused the confusion in the fellow practitioners, it destroyed our Samadhi, then our only fate was to fall into King Kong Hell. One said that the practitioners of the secret curse must be proved to be a Buddha, or they fall into hell, there is no third way. This is like a snake in the bamboo stems. It can only go up or down, and there is no way to escape in the middle! Try to measure the interests and dangers of Samadhi, and to observe simply and completely. To do this, the most necessary is to pay close attention to your heart. This practice is to condense the essence of all teaching. The most important thing is to examine and watch your heart. You have received the law and religion because of the compassion of the guru, and you should follow the practice of the Dharma in accordance with what you previously referred to.</v>
      </c>
    </row>
    <row r="45" ht="14.25" customHeight="1">
      <c r="A45" s="1" t="s">
        <v>88</v>
      </c>
      <c r="B45" s="1" t="s">
        <v>89</v>
      </c>
      <c r="C45" s="2" t="str">
        <f>IFERROR(__xludf.DUMMYFUNCTION("GOOGLETRANSLATE(A45,""zh"",""en"")"),"Reincarnation with me")</f>
        <v>Reincarnation with me</v>
      </c>
    </row>
    <row r="46" ht="14.25" customHeight="1">
      <c r="A46" s="1" t="s">
        <v>90</v>
      </c>
      <c r="B46" s="1" t="s">
        <v>91</v>
      </c>
      <c r="C46" s="2" t="str">
        <f>IFERROR(__xludf.DUMMYFUNCTION("GOOGLETRANSLATE(A46,""zh"",""en"")"),"But now I have to tell you something. Everyone, every life, and each of the hearts of affection have basic self -or root, the so -called Buddha nature. This is the seed of King Puxian Rulai, and the seed of Buddha fruit. Although we all have this seed, we"&amp;" failed to recognize it. This foundation -our consciousness has always been accompanied by us since the beginning. It is like a mirror. If a happy expression stares at this mirror, a happy face will be mapped in the mirror. A sad person looked at the mirr"&amp;"or, and the sad face appeared in the mirror, and the foundation was like this mirror.")</f>
        <v>But now I have to tell you something. Everyone, every life, and each of the hearts of affection have basic self -or root, the so -called Buddha nature. This is the seed of King Puxian Rulai, and the seed of Buddha fruit. Although we all have this seed, we failed to recognize it. This foundation -our consciousness has always been accompanied by us since the beginning. It is like a mirror. If a happy expression stares at this mirror, a happy face will be mapped in the mirror. A sad person looked at the mirror, and the sad face appeared in the mirror, and the foundation was like this mirror.</v>
      </c>
    </row>
    <row r="47" ht="14.25" customHeight="1">
      <c r="A47" s="1" t="s">
        <v>92</v>
      </c>
      <c r="B47" s="1" t="s">
        <v>93</v>
      </c>
      <c r="C47" s="2" t="str">
        <f>IFERROR(__xludf.DUMMYFUNCTION("GOOGLETRANSLATE(A47,""zh"",""en"")"),"When a person with a pleasant expression looked at the perfect and clear mirror, the mirror of the first foundation was reflected, just like the Puxian Wang Rulai who awakened from the nature. In the teaching, Puxian Wang Rulai ""master the realm of the i"&amp;"nitial foundation, awaken, recognize nature, and get liberation."" But the average person cannot recognize such self, that is, this primary foundation like a mirror. For us, this is like a desperate person looking at the mirror, and the sad face is reflec"&amp;"ted in the mirror! This appropriateness explains that in the reincarnation of our habit, the first foundation was transformed into a so -called Alaya, which produced a subtle mind to grasp self, showing the awareness of ""I"" and the insistence on ""I"". "&amp;"Pick. In this case, another state of the heart will begin to develop -began to projected things out of things, thinking that things are external and separate from self -heart.")</f>
        <v>When a person with a pleasant expression looked at the perfect and clear mirror, the mirror of the first foundation was reflected, just like the Puxian Wang Rulai who awakened from the nature. In the teaching, Puxian Wang Rulai "master the realm of the initial foundation, awaken, recognize nature, and get liberation." But the average person cannot recognize such self, that is, this primary foundation like a mirror. For us, this is like a desperate person looking at the mirror, and the sad face is reflected in the mirror! This appropriateness explains that in the reincarnation of our habit, the first foundation was transformed into a so -called Alaya, which produced a subtle mind to grasp self, showing the awareness of "I" and the insistence on "I". Pick. In this case, another state of the heart will begin to develop -began to projected things out of things, thinking that things are external and separate from self -heart.</v>
      </c>
    </row>
    <row r="48" ht="14.25" customHeight="1">
      <c r="A48" s="1" t="s">
        <v>94</v>
      </c>
      <c r="B48" s="1" t="s">
        <v>95</v>
      </c>
      <c r="C48" s="2" t="str">
        <f>IFERROR(__xludf.DUMMYFUNCTION("GOOGLETRANSLATE(A48,""zh"",""en"")"),"The initial ""self -identification"" mechanism can be compared to a house with six doors, and the six doors correspond to the six consciousnesses. The following illustrates method: When the so -called ""self -recognition"" -the the idea of ​​""me"", exten"&amp;"ding to other psychological state, the second idea will be born as a result, and the various colorful color blocks that I perceive the eyes will be raised to the eyes. projection. Then, the thought of perception appeared, named the object into this or tha"&amp;"t. The so -called ""eye consciousness"" will be perceived to the perception of colors and other characteristics. Just like this, when we project it with the auditory object, we hear the sound. Then, other more heavy thoughts arisen and chased the sound, r"&amp;"ecognized the sound as this or that, the word or that word, determined that it was pleasant or disgusting. knowledge"". Then there was a person who was aware of the object of olfactory, and continued to focus on it, and perceived it as an external entity,"&amp;" producing a joyful or unpleasant experience. Therefore, we have ""nasal consciousness"" Essence Similarly, another mind is projected into the object of the taste, which is different into delicious or evil, sweet and sour. This is ""taste"". The final ""t"&amp;"ouch"" is a mind projected to the body, and the touch of the limbs is rough or smooth. Just like this, according to the state of the heart, I think that there is a ""I"" in the body that is experiencing, treating the body as a single entity, and the five "&amp;"consciousnesses project through five senses. The five senses and ""consciousness"" have six consciousnesses. It is based on all of this that reincarnation was born.")</f>
        <v>The initial "self -identification" mechanism can be compared to a house with six doors, and the six doors correspond to the six consciousnesses. The following illustrates method: When the so -called "self -recognition" -the the idea of ​​"me", extending to other psychological state, the second idea will be born as a result, and the various colorful color blocks that I perceive the eyes will be raised to the eyes. projection. Then, the thought of perception appeared, named the object into this or that. The so -called "eye consciousness" will be perceived to the perception of colors and other characteristics. Just like this, when we project it with the auditory object, we hear the sound. Then, other more heavy thoughts arisen and chased the sound, recognized the sound as this or that, the word or that word, determined that it was pleasant or disgusting. knowledge". Then there was a person who was aware of the object of olfactory, and continued to focus on it, and perceived it as an external entity, producing a joyful or unpleasant experience. Therefore, we have "nasal consciousness" Essence Similarly, another mind is projected into the object of the taste, which is different into delicious or evil, sweet and sour. This is "taste". The final "touch" is a mind projected to the body, and the touch of the limbs is rough or smooth. Just like this, according to the state of the heart, I think that there is a "I" in the body that is experiencing, treating the body as a single entity, and the five consciousnesses project through five senses. The five senses and "consciousness" have six consciousnesses. It is based on all of this that reincarnation was born.</v>
      </c>
    </row>
    <row r="49" ht="14.25" customHeight="1">
      <c r="A49" s="1" t="s">
        <v>96</v>
      </c>
      <c r="B49" s="1" t="s">
        <v>97</v>
      </c>
      <c r="C49" s="2" t="str">
        <f>IFERROR(__xludf.DUMMYFUNCTION("GOOGLETRANSLATE(A49,""zh"",""en"")"),"Everything in the reincarnation is fast, and we have been stagnating in delusion. The root of delusion is ignorance, and ignorance is self -recognition, that is, the idea of ​​""me"". The reason why reincarnation happens is because we cannot recognize our"&amp;" true nature. This ""I"" and the attachment to the concept of self has made us the concept of ""he"". Since then, we have fallen into the relationship between the subject and the object, so that we cannot escape from the reincarnation.")</f>
        <v>Everything in the reincarnation is fast, and we have been stagnating in delusion. The root of delusion is ignorance, and ignorance is self -recognition, that is, the idea of ​​"me". The reason why reincarnation happens is because we cannot recognize our true nature. This "I" and the attachment to the concept of self has made us the concept of "he". Since then, we have fallen into the relationship between the subject and the object, so that we cannot escape from the reincarnation.</v>
      </c>
    </row>
    <row r="50" ht="14.25" customHeight="1">
      <c r="A50" s="1" t="s">
        <v>98</v>
      </c>
      <c r="B50" s="1" t="s">
        <v>99</v>
      </c>
      <c r="C50" s="2" t="str">
        <f>IFERROR(__xludf.DUMMYFUNCTION("GOOGLETRANSLATE(A50,""zh"",""en"")"),"I was slow because of my perception of ""I"" and my dedication to myself. Because of this, I was insisted, anger and other emotions. If we follow the lower practice of the law, we must use the treatment of the law to remove these emotions. These governanc"&amp;"e laws need to adjust the antidote for various unknown poisons and unknown perceptions. But for the walker who is a mantra, only one supreme teaching and a pair of governance can be relieved. We must have a firm confirmation about the true nature of the l"&amp;"aw. The root of delusion is ignorance, what is the ignorance? Unknown is my insistence.")</f>
        <v>I was slow because of my perception of "I" and my dedication to myself. Because of this, I was insisted, anger and other emotions. If we follow the lower practice of the law, we must use the treatment of the law to remove these emotions. These governance laws need to adjust the antidote for various unknown poisons and unknown perceptions. But for the walker who is a mantra, only one supreme teaching and a pair of governance can be relieved. We must have a firm confirmation about the true nature of the law. The root of delusion is ignorance, what is the ignorance? Unknown is my insistence.</v>
      </c>
    </row>
    <row r="51" ht="14.25" customHeight="1">
      <c r="A51" s="1" t="s">
        <v>100</v>
      </c>
      <c r="B51" s="1" t="s">
        <v>101</v>
      </c>
      <c r="C51" s="2" t="str">
        <f>IFERROR(__xludf.DUMMYFUNCTION("GOOGLETRANSLATE(A51,""zh"",""en"")"),"What is")</f>
        <v>What is</v>
      </c>
    </row>
    <row r="52" ht="14.25" customHeight="1">
      <c r="A52" s="1" t="s">
        <v>102</v>
      </c>
      <c r="B52" s="1" t="s">
        <v>103</v>
      </c>
      <c r="C52" s="2" t="str">
        <f>IFERROR(__xludf.DUMMYFUNCTION("GOOGLETRANSLATE(A52,""zh"",""en"")"),"So, where do I hold? What is persistent is the heart, and those who are attached to others are also the heart. So, the next question is: Where is the heart? The heart must be in the body, because once the heart does not exist, we will become a dead body. "&amp;"Ask yourself, is your heart on the upper half of your body or the lower half? How big is the heart? what colour? If you pull a hair from your head, will your heart hurt? If you stab a hole in your feet with a tree tip, will your heart hurt? Is the heart a"&amp;"nd the body synchronized? The heart and body seem to be restrained with each other. On the other hand, if a person dies in an accident, where will he go? Will your heart leave your body? Where to leave? Only when we can examine the mind correctly can we u"&amp;"nderstand how many mistakes we have. But until now, these error cognitions have not yet been found. Our dedication to things seems to be constant and eternal, and our delusion is so serious. We were tightly tied by this ""I"". Pay attention to the heart o"&amp;"f ""I"", restrained his body, creating all the dilemma and suffering.")</f>
        <v>So, where do I hold? What is persistent is the heart, and those who are attached to others are also the heart. So, the next question is: Where is the heart? The heart must be in the body, because once the heart does not exist, we will become a dead body. Ask yourself, is your heart on the upper half of your body or the lower half? How big is the heart? what colour? If you pull a hair from your head, will your heart hurt? If you stab a hole in your feet with a tree tip, will your heart hurt? Is the heart and the body synchronized? The heart and body seem to be restrained with each other. On the other hand, if a person dies in an accident, where will he go? Will your heart leave your body? Where to leave? Only when we can examine the mind correctly can we understand how many mistakes we have. But until now, these error cognitions have not yet been found. Our dedication to things seems to be constant and eternal, and our delusion is so serious. We were tightly tied by this "I". Pay attention to the heart of "I", restrained his body, creating all the dilemma and suffering.</v>
      </c>
    </row>
    <row r="53" ht="14.25" customHeight="1">
      <c r="A53" s="1" t="s">
        <v>104</v>
      </c>
      <c r="B53" s="1" t="s">
        <v>105</v>
      </c>
      <c r="C53" s="2" t="str">
        <f>IFERROR(__xludf.DUMMYFUNCTION("GOOGLETRANSLATE(A53,""zh"",""en"")"),"If we can correctly understand our minds, we will understand that all the thoughts at this moment are not as waves on the water, and at this moment, we will be born and melted. Heart, but just thinking, everything is. This heart is empty, it is born in th"&amp;"e way of thought, and this idea is empty. The continuity of the mind is also empty, and it is controlled by the same empty thoughts. This is how the heart is trapped in the six reincarnation. Because I failed to recognize my appearance, this heart made a "&amp;"reincarnation.")</f>
        <v>If we can correctly understand our minds, we will understand that all the thoughts at this moment are not as waves on the water, and at this moment, we will be born and melted. Heart, but just thinking, everything is. This heart is empty, it is born in the way of thought, and this idea is empty. The continuity of the mind is also empty, and it is controlled by the same empty thoughts. This is how the heart is trapped in the six reincarnation. Because I failed to recognize my appearance, this heart made a reincarnation.</v>
      </c>
    </row>
    <row r="54" ht="14.25" customHeight="1">
      <c r="A54" s="1" t="s">
        <v>106</v>
      </c>
      <c r="B54" s="1" t="s">
        <v>107</v>
      </c>
      <c r="C54" s="2" t="str">
        <f>IFERROR(__xludf.DUMMYFUNCTION("GOOGLETRANSLATE(A54,""zh"",""en"")"),"Now, we have a little understanding of our self -nature and role, and we must restrain our heart and be familiar. The teaching mentioned that if we want to achieve this goal, we must straighten our body. Once the body is straight, the subtle pulse can be "&amp;"straight, and the breath can run without resistance. When qi runs without running, the heart will live in the flow of nature and unprepared. In this way, make your body straight and reduce your words as much as possible. Don't think about what you have ju"&amp;"st done, and don't think about what you want to do later. Do not worry about the past and the future, let the heart live in the nature. In this state, the heart is not disturbed and maintains natural, and if it is peaceful. This state is ""silence"" or """&amp;"stop"". Such ""stop"" is actually the ""heart"" itself. It can also be called ""the heart of the moment"" or ""the current consciousness"". No matter what the name is, the heart is the true understanding and joy at this moment.")</f>
        <v>Now, we have a little understanding of our self -nature and role, and we must restrain our heart and be familiar. The teaching mentioned that if we want to achieve this goal, we must straighten our body. Once the body is straight, the subtle pulse can be straight, and the breath can run without resistance. When qi runs without running, the heart will live in the flow of nature and unprepared. In this way, make your body straight and reduce your words as much as possible. Don't think about what you have just done, and don't think about what you want to do later. Do not worry about the past and the future, let the heart live in the nature. In this state, the heart is not disturbed and maintains natural, and if it is peaceful. This state is "silence" or "stop". Such "stop" is actually the "heart" itself. It can also be called "the heart of the moment" or "the current consciousness". No matter what the name is, the heart is the true understanding and joy at this moment.</v>
      </c>
    </row>
    <row r="55" ht="14.25" customHeight="1">
      <c r="A55" s="1" t="s">
        <v>108</v>
      </c>
      <c r="B55" s="1" t="s">
        <v>109</v>
      </c>
      <c r="C55" s="2" t="str">
        <f>IFERROR(__xludf.DUMMYFUNCTION("GOOGLETRANSLATE(A55,""zh"",""en"")"),"Thinking about the past, present, and future. If it is not disturbed by these thoughts, the heart that is completely separated from the thought will be a wonderful broad and open -minded, full of joy. However, even if you recognize your mind, you cannot d"&amp;"escribe it in words. The heart is empty, and it lives in consciousness. But this residence in the light of conscious light cannot last too long, because there is no eternal possibility of that, the thoughts must be born, enhanced, and then disappeared.")</f>
        <v>Thinking about the past, present, and future. If it is not disturbed by these thoughts, the heart that is completely separated from the thought will be a wonderful broad and open -minded, full of joy. However, even if you recognize your mind, you cannot describe it in words. The heart is empty, and it lives in consciousness. But this residence in the light of conscious light cannot last too long, because there is no eternal possibility of that, the thoughts must be born, enhanced, and then disappeared.</v>
      </c>
    </row>
    <row r="56" ht="14.25" customHeight="1">
      <c r="A56" s="1" t="s">
        <v>110</v>
      </c>
      <c r="B56" s="1" t="s">
        <v>111</v>
      </c>
      <c r="C56" s="2" t="str">
        <f>IFERROR(__xludf.DUMMYFUNCTION("GOOGLETRANSLATE(A56,""zh"",""en"")"),"It is mentioned here that the ""birth"" is because the thoughts are like an air light in the air, or the waves of waves on the sea are surging, and the thoughts are constantly changing. At the beginning, the origin and disappearance of the thoughts seemed"&amp;" to be endless, so we must recognize them when we are born with the starting thoughts. If they fail to recognize them, the thoughts will continue to change like the dark tide under the water, and we will follow the sink. Such meditation has no help to us.")</f>
        <v>It is mentioned here that the "birth" is because the thoughts are like an air light in the air, or the waves of waves on the sea are surging, and the thoughts are constantly changing. At the beginning, the origin and disappearance of the thoughts seemed to be endless, so we must recognize them when we are born with the starting thoughts. If they fail to recognize them, the thoughts will continue to change like the dark tide under the water, and we will follow the sink. Such meditation has no help to us.</v>
      </c>
    </row>
    <row r="57" ht="14.25" customHeight="1">
      <c r="A57" s="1" t="s">
        <v>112</v>
      </c>
      <c r="B57" s="1" t="s">
        <v>113</v>
      </c>
      <c r="C57" s="2" t="str">
        <f>IFERROR(__xludf.DUMMYFUNCTION("GOOGLETRANSLATE(A57,""zh"",""en"")"),"If you can continue to correct meditation, some signs will appear. For example, some people will have some kind of physical experience; some people will feel strong music because of the smoothness of the slight qi pulse. Most others will experience the da"&amp;"rkness that sleeps deeply or devour everything. Whether you experience music or Ming, you should not have any expectations. Don't think about: ""Wow, my meditation is really useful! I have a lot of progress! I want more consciousness!"" If you experience "&amp;"it similar to dark or dark or It is like a blank without thoughts, and it must be removed again and again, otherwise meditation will be slightly faint. When some people are meditating, the thoughts are like an unstoppable flood. If there is such a situati"&amp;"on, there is no need to be frustrated or thought that your meditation fails. No need to care. Don't think that you have to suppress or eliminate your thoughts. No matter what happens, teachings say that our meditation should have no hope of fear, staying "&amp;"away from expectations, this is the essence of meditation.")</f>
        <v>If you can continue to correct meditation, some signs will appear. For example, some people will have some kind of physical experience; some people will feel strong music because of the smoothness of the slight qi pulse. Most others will experience the darkness that sleeps deeply or devour everything. Whether you experience music or Ming, you should not have any expectations. Don't think about: "Wow, my meditation is really useful! I have a lot of progress! I want more consciousness!" If you experience it similar to dark or dark or It is like a blank without thoughts, and it must be removed again and again, otherwise meditation will be slightly faint. When some people are meditating, the thoughts are like an unstoppable flood. If there is such a situation, there is no need to be frustrated or thought that your meditation fails. No need to care. Don't think that you have to suppress or eliminate your thoughts. No matter what happens, teachings say that our meditation should have no hope of fear, staying away from expectations, this is the essence of meditation.</v>
      </c>
    </row>
    <row r="58" ht="14.25" customHeight="1">
      <c r="A58" s="1" t="s">
        <v>114</v>
      </c>
      <c r="B58" s="1" t="s">
        <v>115</v>
      </c>
      <c r="C58" s="2" t="str">
        <f>IFERROR(__xludf.DUMMYFUNCTION("GOOGLETRANSLATE(A58,""zh"",""en"")"),"It is precisely because of the blessing of the guru that the enlightenment will be as dawn. Therefore, we prayed to the guru and let ourselves and the guru's heart blend together. If this is the case, you will realize it at a certain moment. The so -calle"&amp;"d Buddha is actually no different from your own consciousness, and there is no other to be tuned or mastered except for your thoughts. The sign of the achievement of meditation is that your devotion to your guru will deepen, and the grief of sentient bein"&amp;"gs will also increase. You will be your own witnesses, full of confidence in practicing.")</f>
        <v>It is precisely because of the blessing of the guru that the enlightenment will be as dawn. Therefore, we prayed to the guru and let ourselves and the guru's heart blend together. If this is the case, you will realize it at a certain moment. The so -called Buddha is actually no different from your own consciousness, and there is no other to be tuned or mastered except for your thoughts. The sign of the achievement of meditation is that your devotion to your guru will deepen, and the grief of sentient beings will also increase. You will be your own witnesses, full of confidence in practicing.</v>
      </c>
    </row>
    <row r="59" ht="14.25" customHeight="1">
      <c r="A59" s="1" t="s">
        <v>116</v>
      </c>
      <c r="B59" s="1" t="s">
        <v>117</v>
      </c>
      <c r="C59" s="2" t="str">
        <f>IFERROR(__xludf.DUMMYFUNCTION("GOOGLETRANSLATE(A59,""zh"",""en"")"),"If you can control your own heart, you will understand when you face death. The so -called death is just an idea, but it is only a kind of impression of death, but the nature of the heart has completely surpassed life and death. If you can get such confid"&amp;"ence, it will be better.")</f>
        <v>If you can control your own heart, you will understand when you face death. The so -called death is just an idea, but it is only a kind of impression of death, but the nature of the heart has completely surpassed life and death. If you can get such confidence, it will be better.</v>
      </c>
    </row>
    <row r="60" ht="14.25" customHeight="1">
      <c r="A60" s="1" t="s">
        <v>118</v>
      </c>
      <c r="B60" s="1" t="s">
        <v>119</v>
      </c>
      <c r="C60" s="2" t="str">
        <f>IFERROR(__xludf.DUMMYFUNCTION("GOOGLETRANSLATE(A60,""zh"",""en"")"),"Keeping this short essence in mind in mind. This confidence and faith is what we call the ""Dharma"", which is your own merit. But if you are unpredictable, you mistakenly think that the Dharma is irrelevant to you, or that the Dharma is an idea created b"&amp;"y others, and you will not be able to benefit from it. On the contrary, help yourself, liberate from the reincarnation! It is necessary to firmly believe that self -reincarnation must be relieved, divorced from karma and trouble. If there is such a confid"&amp;"ence, everything is not a problem. Please practice! We must continue to pray, and I hope that I will not have difficulty in the law, and I am willing to be able to reach the realm of the Buddha fruit at the beginning of the original Buddha. I will pray so"&amp;" much for you.")</f>
        <v>Keeping this short essence in mind in mind. This confidence and faith is what we call the "Dharma", which is your own merit. But if you are unpredictable, you mistakenly think that the Dharma is irrelevant to you, or that the Dharma is an idea created by others, and you will not be able to benefit from it. On the contrary, help yourself, liberate from the reincarnation! It is necessary to firmly believe that self -reincarnation must be relieved, divorced from karma and trouble. If there is such a confidence, everything is not a problem. Please practice! We must continue to pray, and I hope that I will not have difficulty in the law, and I am willing to be able to reach the realm of the Buddha fruit at the beginning of the original Buddha. I will pray so much for you.</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