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rik.Leppo\Documents\GitHub\MNcalc\inst\apps\MNcalc\data\"/>
    </mc:Choice>
  </mc:AlternateContent>
  <xr:revisionPtr revIDLastSave="0" documentId="13_ncr:1_{93DE7AB1-B3F8-4209-9B29-7AB29B2BEC0C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NOTES" sheetId="1" r:id="rId1"/>
    <sheet name="field_names" sheetId="2" r:id="rId2"/>
  </sheets>
  <definedNames>
    <definedName name="FileName">NOTES!$B$8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/>
  <c r="B9" i="1" l="1"/>
  <c r="B8" i="1"/>
  <c r="C16" i="1" s="1"/>
  <c r="B7" i="1"/>
  <c r="C1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Erik W. Leppo</author>
  </authors>
  <commentList>
    <comment ref="A7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Erik W. Leppo:</t>
        </r>
        <r>
          <rPr>
            <sz val="8"/>
            <color indexed="81"/>
            <rFont val="Tahoma"/>
            <family val="2"/>
          </rPr>
          <t xml:space="preserve">
This is a formula and changes automatically.  This is needed for the hyperlinks below.</t>
        </r>
      </text>
    </comment>
  </commentList>
</comments>
</file>

<file path=xl/sharedStrings.xml><?xml version="1.0" encoding="utf-8"?>
<sst xmlns="http://schemas.openxmlformats.org/spreadsheetml/2006/main" count="128" uniqueCount="85">
  <si>
    <t>Erik.Leppo@tetratech.com</t>
  </si>
  <si>
    <t>Path &amp; FileName</t>
  </si>
  <si>
    <t>FileName:</t>
  </si>
  <si>
    <t>TabName:</t>
  </si>
  <si>
    <t>Descriptions</t>
  </si>
  <si>
    <t>NOTES</t>
  </si>
  <si>
    <t>Description of Work</t>
  </si>
  <si>
    <t>blah, blah, blah</t>
  </si>
  <si>
    <t>Worksheet</t>
  </si>
  <si>
    <t>Link</t>
  </si>
  <si>
    <t>Description of work and other worksheets.</t>
  </si>
  <si>
    <t>Maps interface</t>
  </si>
  <si>
    <t>Index</t>
  </si>
  <si>
    <t>SampleID</t>
  </si>
  <si>
    <t>BCG_Status</t>
  </si>
  <si>
    <t>Continuous_BCG_Level</t>
  </si>
  <si>
    <t>SAMPLEID</t>
  </si>
  <si>
    <t>Index_Nar</t>
  </si>
  <si>
    <t>UniqueID</t>
  </si>
  <si>
    <t>Result Numeric</t>
  </si>
  <si>
    <t>Result Narrative</t>
  </si>
  <si>
    <t>Other</t>
  </si>
  <si>
    <t>Comment</t>
  </si>
  <si>
    <t>Fields to be used for mapping function</t>
  </si>
  <si>
    <t>Range Narrative</t>
  </si>
  <si>
    <t>Range Numeric</t>
  </si>
  <si>
    <t>field_names</t>
  </si>
  <si>
    <t>random Lat-Long</t>
  </si>
  <si>
    <t>Use Wikipedia min/max Lat-Long</t>
  </si>
  <si>
    <t>user selection</t>
  </si>
  <si>
    <t>Lat-Long not included but can be added with "Merge Files"</t>
  </si>
  <si>
    <t>Indices</t>
  </si>
  <si>
    <t>Thresh01</t>
  </si>
  <si>
    <t>Thresh02</t>
  </si>
  <si>
    <t>Thresh03</t>
  </si>
  <si>
    <t>Thresh04</t>
  </si>
  <si>
    <t>Thresh05</t>
  </si>
  <si>
    <t>Thresh06</t>
  </si>
  <si>
    <t>Thresh07</t>
  </si>
  <si>
    <t>Nar01</t>
  </si>
  <si>
    <t>Nar02</t>
  </si>
  <si>
    <t>Nar03</t>
  </si>
  <si>
    <t>Nar04</t>
  </si>
  <si>
    <t>Nar05</t>
  </si>
  <si>
    <t>Nar06</t>
  </si>
  <si>
    <t>NumNar</t>
  </si>
  <si>
    <t>Color01</t>
  </si>
  <si>
    <t>Color02</t>
  </si>
  <si>
    <t>Color03</t>
  </si>
  <si>
    <t>Color04</t>
  </si>
  <si>
    <t>Color05</t>
  </si>
  <si>
    <t>Color06</t>
  </si>
  <si>
    <t>green</t>
  </si>
  <si>
    <t>gray</t>
  </si>
  <si>
    <t>red</t>
  </si>
  <si>
    <t>L2</t>
  </si>
  <si>
    <t>L3</t>
  </si>
  <si>
    <t>L4</t>
  </si>
  <si>
    <t>L5</t>
  </si>
  <si>
    <t>L6</t>
  </si>
  <si>
    <t>L1</t>
  </si>
  <si>
    <t>blue</t>
  </si>
  <si>
    <t>orange</t>
  </si>
  <si>
    <t>Fields</t>
  </si>
  <si>
    <t>BCG_bugs</t>
  </si>
  <si>
    <t>BCG_fish</t>
  </si>
  <si>
    <t>IBI_bugs</t>
  </si>
  <si>
    <t>IBI_fish</t>
  </si>
  <si>
    <t>Revise ORWA file (2023) for MN (2025)</t>
  </si>
  <si>
    <t>MNcalc Shiny</t>
  </si>
  <si>
    <t>0-100</t>
  </si>
  <si>
    <t>1 to 6</t>
  </si>
  <si>
    <t>MN_BCG</t>
  </si>
  <si>
    <t>MN_IBI_Bugs</t>
  </si>
  <si>
    <t>MN_IBI_Fish</t>
  </si>
  <si>
    <t>Below General, Lower CL - General, General - Upper CL, Upper CL - Exceptional, Exceptional</t>
  </si>
  <si>
    <t>Below General</t>
  </si>
  <si>
    <t>Exceptional</t>
  </si>
  <si>
    <t>variable by Index_Class</t>
  </si>
  <si>
    <t>darkgreen</t>
  </si>
  <si>
    <t>lightgreen</t>
  </si>
  <si>
    <t>Remove "data" sheets</t>
  </si>
  <si>
    <t>Lower CL</t>
  </si>
  <si>
    <t>General</t>
  </si>
  <si>
    <t>Upper 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</si>
</sst>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1"/>
      <color theme="10"/>
      <name val="Calibri"/>
      <family val="2"/>
    </font>
    <font>
      <b/>
      <sz val="8"/>
      <name val="Times New Roman"/>
      <family val="1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10" fillId="3" borderId="0" applyNumberFormat="0" applyBorder="0" applyAlignment="0" applyProtection="0"/>
  </cellStyleXfs>
  <cellXfs count="17">
    <xf numFmtId="0" fontId="0" fillId="0" borderId="0" xfId="0"/>
    <xf numFmtId="0" fontId="2" fillId="0" borderId="1" xfId="2"/>
    <xf numFmtId="0" fontId="3" fillId="0" borderId="2" xfId="3"/>
    <xf numFmtId="0" fontId="1" fillId="0" borderId="0" xfId="1"/>
    <xf numFmtId="0" fontId="4" fillId="0" borderId="0" xfId="4" applyAlignment="1" applyProtection="1"/>
    <xf numFmtId="14" fontId="0" fillId="0" borderId="0" xfId="0" applyNumberFormat="1"/>
    <xf numFmtId="0" fontId="5" fillId="0" borderId="0" xfId="0" applyFont="1" applyAlignment="1">
      <alignment horizontal="right"/>
    </xf>
    <xf numFmtId="0" fontId="0" fillId="0" borderId="0" xfId="0" applyAlignment="1">
      <alignment horizontal="left"/>
    </xf>
    <xf numFmtId="0" fontId="6" fillId="0" borderId="0" xfId="0" applyFont="1"/>
    <xf numFmtId="0" fontId="4" fillId="0" borderId="0" xfId="4" applyAlignment="1" applyProtection="1">
      <alignment horizontal="center"/>
    </xf>
    <xf numFmtId="0" fontId="0" fillId="0" borderId="0" xfId="0" applyAlignment="1">
      <alignment horizontal="center"/>
    </xf>
    <xf numFmtId="0" fontId="4" fillId="2" borderId="0" xfId="4" applyFill="1" applyAlignment="1" applyProtection="1">
      <alignment horizontal="center"/>
    </xf>
    <xf numFmtId="0" fontId="9" fillId="0" borderId="0" xfId="0" applyFont="1"/>
    <xf numFmtId="0" fontId="10" fillId="3" borderId="0" xfId="5"/>
    <xf numFmtId="0" fontId="0" fillId="4" borderId="0" xfId="0" applyFill="1"/>
    <xf numFmtId="0" fontId="12" fillId="0" borderId="0" xfId="0" applyFont="1"/>
    <xf numFmtId="0" fontId="0" fillId="5" borderId="0" xfId="0" applyFill="1"/>
  </cellXfs>
  <cellStyles count="6">
    <cellStyle name="Bad" xfId="5" builtinId="27"/>
    <cellStyle name="Heading 1" xfId="2" builtinId="16"/>
    <cellStyle name="Heading 2" xfId="3" builtinId="17"/>
    <cellStyle name="Hyperlink" xfId="4" builtinId="8"/>
    <cellStyle name="Normal" xfId="0" builtinId="0"/>
    <cellStyle name="Title" xfId="1" builtinId="15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5:C17" totalsRowShown="0">
  <autoFilter ref="A15:C17" xr:uid="{00000000-0009-0000-0100-000001000000}"/>
  <tableColumns count="3">
    <tableColumn id="1" xr3:uid="{00000000-0010-0000-0000-000001000000}" name="Worksheet"/>
    <tableColumn id="2" xr3:uid="{00000000-0010-0000-0000-000002000000}" name="Descriptions"/>
    <tableColumn id="3" xr3:uid="{00000000-0010-0000-0000-000003000000}" name="Link" dataDxfId="0">
      <calculatedColumnFormula>HYPERLINK(FileName&amp;A16&amp;"!A1",A16)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rik.Leppo@tetratech.com" TargetMode="External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_Notes">
    <tabColor theme="1" tint="0.499984740745262"/>
  </sheetPr>
  <dimension ref="A1:C23"/>
  <sheetViews>
    <sheetView zoomScaleNormal="100" workbookViewId="0">
      <selection activeCell="B26" sqref="B26"/>
    </sheetView>
  </sheetViews>
  <sheetFormatPr defaultRowHeight="15" x14ac:dyDescent="0.25"/>
  <cols>
    <col min="1" max="1" width="15.28515625" customWidth="1"/>
    <col min="2" max="2" width="71.140625" customWidth="1"/>
    <col min="3" max="3" width="12.7109375" customWidth="1"/>
  </cols>
  <sheetData>
    <row r="1" spans="1:3" ht="22.5" x14ac:dyDescent="0.3">
      <c r="A1" s="3" t="s">
        <v>69</v>
      </c>
    </row>
    <row r="2" spans="1:3" ht="20.25" thickBot="1" x14ac:dyDescent="0.35">
      <c r="A2" s="1" t="s">
        <v>11</v>
      </c>
    </row>
    <row r="3" spans="1:3" ht="15.75" thickTop="1" x14ac:dyDescent="0.25"/>
    <row r="4" spans="1:3" x14ac:dyDescent="0.25">
      <c r="A4" s="4" t="s">
        <v>0</v>
      </c>
    </row>
    <row r="5" spans="1:3" x14ac:dyDescent="0.25">
      <c r="A5" s="5">
        <v>45712</v>
      </c>
    </row>
    <row r="7" spans="1:3" x14ac:dyDescent="0.25">
      <c r="A7" s="6" t="s">
        <v>1</v>
      </c>
      <c r="B7" s="7" t="str">
        <f ca="1">LEFT(CELL("filename",B7),FIND("]",CELL("filename",B7)))</f>
        <v>C:\Users\Erik.Leppo\Documents\GitHub\MNcalc\inst\apps\MNcalc\data\[BCGcalc_Shiny_map_inputs_20250224.xlsx]</v>
      </c>
    </row>
    <row r="8" spans="1:3" x14ac:dyDescent="0.25">
      <c r="A8" s="6" t="s">
        <v>2</v>
      </c>
      <c r="B8" s="7" t="str">
        <f ca="1">MID(CELL("filename",B8),FIND("[",CELL("filename",B8)),(FIND("]",CELL("filename",B8))-FIND("[",CELL("filename",B8)))+1)</f>
        <v>[BCGcalc_Shiny_map_inputs_20250224.xlsx]</v>
      </c>
    </row>
    <row r="9" spans="1:3" x14ac:dyDescent="0.25">
      <c r="A9" s="6" t="s">
        <v>3</v>
      </c>
      <c r="B9" s="8" t="str">
        <f ca="1">MID(CELL("filename",B9),FIND("]",CELL("filename",B9))+1,LEN(CELL("filename",B9))-FIND("]",CELL("filename",B9)))</f>
        <v>NOTES</v>
      </c>
    </row>
    <row r="11" spans="1:3" ht="18" thickBot="1" x14ac:dyDescent="0.35">
      <c r="A11" s="2" t="s">
        <v>6</v>
      </c>
    </row>
    <row r="12" spans="1:3" ht="15.75" thickTop="1" x14ac:dyDescent="0.25">
      <c r="A12" t="s">
        <v>7</v>
      </c>
    </row>
    <row r="15" spans="1:3" x14ac:dyDescent="0.25">
      <c r="A15" t="s">
        <v>8</v>
      </c>
      <c r="B15" t="s">
        <v>4</v>
      </c>
      <c r="C15" s="10" t="s">
        <v>9</v>
      </c>
    </row>
    <row r="16" spans="1:3" x14ac:dyDescent="0.25">
      <c r="A16" t="s">
        <v>5</v>
      </c>
      <c r="B16" t="s">
        <v>10</v>
      </c>
      <c r="C16" s="11" t="str">
        <f ca="1">HYPERLINK(FileName&amp;A16&amp;"!A1",A16)</f>
        <v>NOTES</v>
      </c>
    </row>
    <row r="17" spans="1:3" x14ac:dyDescent="0.25">
      <c r="A17" t="s">
        <v>26</v>
      </c>
      <c r="C17" s="9" t="str">
        <f ca="1">HYPERLINK(FileName&amp;A17&amp;"!A1",A17)</f>
        <v>field_names</v>
      </c>
    </row>
    <row r="20" spans="1:3" x14ac:dyDescent="0.25">
      <c r="A20" s="5">
        <v>45166</v>
      </c>
      <c r="B20" t="s">
        <v>27</v>
      </c>
    </row>
    <row r="21" spans="1:3" x14ac:dyDescent="0.25">
      <c r="B21" t="s">
        <v>28</v>
      </c>
    </row>
    <row r="22" spans="1:3" x14ac:dyDescent="0.25">
      <c r="A22" s="5">
        <v>45712</v>
      </c>
      <c r="B22" t="s">
        <v>68</v>
      </c>
    </row>
    <row r="23" spans="1:3" x14ac:dyDescent="0.25">
      <c r="B23" t="s">
        <v>81</v>
      </c>
    </row>
  </sheetData>
  <dataValidations count="1">
    <dataValidation type="custom" allowBlank="1" showInputMessage="1" showErrorMessage="1" sqref="B7:B8" xr:uid="{00000000-0002-0000-0000-000000000000}">
      <formula1>""</formula1>
    </dataValidation>
  </dataValidations>
  <hyperlinks>
    <hyperlink ref="A4" r:id="rId1" xr:uid="{00000000-0004-0000-0000-000000000000}"/>
  </hyperlinks>
  <pageMargins left="0.7" right="0.7" top="0.75" bottom="0.75" header="0.3" footer="0.3"/>
  <pageSetup scale="91" orientation="portrait" r:id="rId2"/>
  <headerFooter>
    <oddHeader>&amp;C&amp;A</oddHeader>
    <oddFooter>&amp;L&amp;D&amp;CPage &amp;P of &amp;N&amp;R&amp;F</oddFooter>
  </headerFooter>
  <legacy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92D050"/>
  </sheetPr>
  <dimension ref="A1:E35"/>
  <sheetViews>
    <sheetView tabSelected="1" zoomScale="110" zoomScaleNormal="110" workbookViewId="0">
      <pane xSplit="1" ySplit="8" topLeftCell="B21" activePane="bottomRight" state="frozen"/>
      <selection pane="topRight" activeCell="B1" sqref="B1"/>
      <selection pane="bottomLeft" activeCell="A10" sqref="A10"/>
      <selection pane="bottomRight" activeCell="E24" sqref="E24:E28"/>
    </sheetView>
  </sheetViews>
  <sheetFormatPr defaultRowHeight="15" x14ac:dyDescent="0.25"/>
  <cols>
    <col min="1" max="1" width="18.28515625" customWidth="1"/>
    <col min="2" max="3" width="21.85546875" bestFit="1" customWidth="1"/>
    <col min="4" max="4" width="23.28515625" customWidth="1"/>
    <col min="5" max="5" width="23.5703125" customWidth="1"/>
  </cols>
  <sheetData>
    <row r="1" spans="1:5" ht="20.25" thickBot="1" x14ac:dyDescent="0.35">
      <c r="A1" s="1" t="str">
        <f ca="1">MID(CELL("filename",A1),FIND("]",CELL("filename",A1))+1,LEN(CELL("filename",A1))-FIND("]",CELL("filename",A1)))</f>
        <v>field_names</v>
      </c>
      <c r="B1" s="1"/>
      <c r="C1" s="1"/>
      <c r="D1" s="1"/>
    </row>
    <row r="2" spans="1:5" ht="15.75" thickTop="1" x14ac:dyDescent="0.25">
      <c r="A2" s="5">
        <v>45712</v>
      </c>
    </row>
    <row r="3" spans="1:5" x14ac:dyDescent="0.25">
      <c r="A3" t="s">
        <v>23</v>
      </c>
    </row>
    <row r="4" spans="1:5" x14ac:dyDescent="0.25">
      <c r="A4" t="s">
        <v>30</v>
      </c>
    </row>
    <row r="5" spans="1:5" x14ac:dyDescent="0.25">
      <c r="B5" t="s">
        <v>29</v>
      </c>
    </row>
    <row r="6" spans="1:5" x14ac:dyDescent="0.25">
      <c r="B6" s="12" t="s">
        <v>31</v>
      </c>
    </row>
    <row r="8" spans="1:5" x14ac:dyDescent="0.25">
      <c r="A8" s="15" t="s">
        <v>63</v>
      </c>
      <c r="B8" s="12" t="s">
        <v>64</v>
      </c>
      <c r="C8" s="12" t="s">
        <v>65</v>
      </c>
      <c r="D8" s="12" t="s">
        <v>66</v>
      </c>
      <c r="E8" s="12" t="s">
        <v>67</v>
      </c>
    </row>
    <row r="9" spans="1:5" x14ac:dyDescent="0.25">
      <c r="A9" t="s">
        <v>18</v>
      </c>
      <c r="B9" t="s">
        <v>13</v>
      </c>
      <c r="C9" t="s">
        <v>13</v>
      </c>
      <c r="D9" t="s">
        <v>16</v>
      </c>
      <c r="E9" t="s">
        <v>16</v>
      </c>
    </row>
    <row r="10" spans="1:5" x14ac:dyDescent="0.25">
      <c r="A10" t="s">
        <v>19</v>
      </c>
      <c r="B10" t="s">
        <v>15</v>
      </c>
      <c r="C10" t="s">
        <v>15</v>
      </c>
      <c r="D10" t="s">
        <v>12</v>
      </c>
      <c r="E10" t="s">
        <v>12</v>
      </c>
    </row>
    <row r="11" spans="1:5" x14ac:dyDescent="0.25">
      <c r="A11" t="s">
        <v>20</v>
      </c>
      <c r="B11" t="s">
        <v>14</v>
      </c>
      <c r="C11" t="s">
        <v>14</v>
      </c>
      <c r="D11" t="s">
        <v>17</v>
      </c>
      <c r="E11" t="s">
        <v>17</v>
      </c>
    </row>
    <row r="12" spans="1:5" x14ac:dyDescent="0.25">
      <c r="A12" t="s">
        <v>21</v>
      </c>
    </row>
    <row r="13" spans="1:5" x14ac:dyDescent="0.25">
      <c r="A13" t="s">
        <v>22</v>
      </c>
      <c r="B13" s="14" t="s">
        <v>72</v>
      </c>
      <c r="C13" s="14" t="s">
        <v>72</v>
      </c>
      <c r="D13" s="16" t="s">
        <v>73</v>
      </c>
      <c r="E13" s="16" t="s">
        <v>74</v>
      </c>
    </row>
    <row r="14" spans="1:5" x14ac:dyDescent="0.25">
      <c r="A14" t="s">
        <v>25</v>
      </c>
      <c r="B14" t="s">
        <v>71</v>
      </c>
      <c r="C14" t="s">
        <v>71</v>
      </c>
      <c r="D14" t="s">
        <v>70</v>
      </c>
      <c r="E14" t="s">
        <v>70</v>
      </c>
    </row>
    <row r="15" spans="1:5" x14ac:dyDescent="0.25">
      <c r="A15" t="s">
        <v>24</v>
      </c>
      <c r="D15" t="s">
        <v>75</v>
      </c>
      <c r="E15" t="s">
        <v>75</v>
      </c>
    </row>
    <row r="16" spans="1:5" x14ac:dyDescent="0.25">
      <c r="A16" t="s">
        <v>45</v>
      </c>
      <c r="B16">
        <v>6</v>
      </c>
      <c r="C16">
        <v>6</v>
      </c>
      <c r="D16">
        <v>5</v>
      </c>
      <c r="E16">
        <v>5</v>
      </c>
    </row>
    <row r="17" spans="1:5" x14ac:dyDescent="0.25">
      <c r="A17" t="s">
        <v>32</v>
      </c>
      <c r="B17">
        <v>0.5</v>
      </c>
      <c r="C17">
        <v>0.5</v>
      </c>
      <c r="D17">
        <v>0</v>
      </c>
      <c r="E17">
        <v>0</v>
      </c>
    </row>
    <row r="18" spans="1:5" x14ac:dyDescent="0.25">
      <c r="A18" t="s">
        <v>33</v>
      </c>
      <c r="B18">
        <v>1.5</v>
      </c>
      <c r="C18">
        <v>1.5</v>
      </c>
      <c r="D18" s="13" t="s">
        <v>78</v>
      </c>
      <c r="E18" s="13" t="s">
        <v>78</v>
      </c>
    </row>
    <row r="19" spans="1:5" x14ac:dyDescent="0.25">
      <c r="A19" t="s">
        <v>34</v>
      </c>
      <c r="B19">
        <v>2.5</v>
      </c>
      <c r="C19">
        <v>2.5</v>
      </c>
      <c r="D19" s="13" t="s">
        <v>78</v>
      </c>
      <c r="E19" s="13" t="s">
        <v>78</v>
      </c>
    </row>
    <row r="20" spans="1:5" x14ac:dyDescent="0.25">
      <c r="A20" t="s">
        <v>35</v>
      </c>
      <c r="B20">
        <v>3.5</v>
      </c>
      <c r="C20">
        <v>3.5</v>
      </c>
      <c r="D20" s="13" t="s">
        <v>78</v>
      </c>
      <c r="E20" s="13" t="s">
        <v>78</v>
      </c>
    </row>
    <row r="21" spans="1:5" x14ac:dyDescent="0.25">
      <c r="A21" t="s">
        <v>36</v>
      </c>
      <c r="B21">
        <v>4.5</v>
      </c>
      <c r="C21">
        <v>4.5</v>
      </c>
      <c r="D21" s="13" t="s">
        <v>78</v>
      </c>
      <c r="E21" s="13" t="s">
        <v>78</v>
      </c>
    </row>
    <row r="22" spans="1:5" x14ac:dyDescent="0.25">
      <c r="A22" t="s">
        <v>37</v>
      </c>
      <c r="B22">
        <v>5.5</v>
      </c>
      <c r="C22">
        <v>5.5</v>
      </c>
      <c r="D22">
        <v>100</v>
      </c>
      <c r="E22">
        <v>100</v>
      </c>
    </row>
    <row r="23" spans="1:5" x14ac:dyDescent="0.25">
      <c r="A23" t="s">
        <v>38</v>
      </c>
      <c r="B23">
        <v>6.5</v>
      </c>
      <c r="C23">
        <v>6.5</v>
      </c>
    </row>
    <row r="24" spans="1:5" x14ac:dyDescent="0.25">
      <c r="A24" t="s">
        <v>39</v>
      </c>
      <c r="B24" t="s">
        <v>60</v>
      </c>
      <c r="C24" t="s">
        <v>60</v>
      </c>
      <c r="D24" t="s">
        <v>76</v>
      </c>
      <c r="E24" t="s">
        <v>76</v>
      </c>
    </row>
    <row r="25" spans="1:5" x14ac:dyDescent="0.25">
      <c r="A25" t="s">
        <v>40</v>
      </c>
      <c r="B25" t="s">
        <v>55</v>
      </c>
      <c r="C25" t="s">
        <v>55</v>
      </c>
      <c r="D25" t="s">
        <v>82</v>
      </c>
      <c r="E25" t="s">
        <v>82</v>
      </c>
    </row>
    <row r="26" spans="1:5" x14ac:dyDescent="0.25">
      <c r="A26" t="s">
        <v>41</v>
      </c>
      <c r="B26" t="s">
        <v>56</v>
      </c>
      <c r="C26" t="s">
        <v>56</v>
      </c>
      <c r="D26" t="s">
        <v>83</v>
      </c>
      <c r="E26" t="s">
        <v>83</v>
      </c>
    </row>
    <row r="27" spans="1:5" x14ac:dyDescent="0.25">
      <c r="A27" t="s">
        <v>42</v>
      </c>
      <c r="B27" t="s">
        <v>57</v>
      </c>
      <c r="C27" t="s">
        <v>57</v>
      </c>
      <c r="D27" t="s">
        <v>84</v>
      </c>
      <c r="E27" t="s">
        <v>84</v>
      </c>
    </row>
    <row r="28" spans="1:5" x14ac:dyDescent="0.25">
      <c r="A28" t="s">
        <v>43</v>
      </c>
      <c r="B28" t="s">
        <v>58</v>
      </c>
      <c r="C28" t="s">
        <v>58</v>
      </c>
      <c r="D28" t="s">
        <v>77</v>
      </c>
      <c r="E28" t="s">
        <v>77</v>
      </c>
    </row>
    <row r="29" spans="1:5" x14ac:dyDescent="0.25">
      <c r="A29" t="s">
        <v>44</v>
      </c>
      <c r="B29" t="s">
        <v>59</v>
      </c>
      <c r="C29" t="s">
        <v>59</v>
      </c>
    </row>
    <row r="30" spans="1:5" x14ac:dyDescent="0.25">
      <c r="A30" t="s">
        <v>46</v>
      </c>
      <c r="B30" t="s">
        <v>61</v>
      </c>
      <c r="C30" t="s">
        <v>61</v>
      </c>
      <c r="D30" t="s">
        <v>54</v>
      </c>
      <c r="E30" t="s">
        <v>54</v>
      </c>
    </row>
    <row r="31" spans="1:5" x14ac:dyDescent="0.25">
      <c r="A31" t="s">
        <v>47</v>
      </c>
      <c r="B31" t="s">
        <v>52</v>
      </c>
      <c r="C31" t="s">
        <v>52</v>
      </c>
      <c r="D31" t="s">
        <v>62</v>
      </c>
      <c r="E31" t="s">
        <v>62</v>
      </c>
    </row>
    <row r="32" spans="1:5" x14ac:dyDescent="0.25">
      <c r="A32" t="s">
        <v>48</v>
      </c>
      <c r="B32" t="s">
        <v>80</v>
      </c>
      <c r="C32" t="s">
        <v>80</v>
      </c>
      <c r="D32" t="s">
        <v>80</v>
      </c>
      <c r="E32" t="s">
        <v>80</v>
      </c>
    </row>
    <row r="33" spans="1:5" x14ac:dyDescent="0.25">
      <c r="A33" t="s">
        <v>49</v>
      </c>
      <c r="B33" t="s">
        <v>53</v>
      </c>
      <c r="C33" t="s">
        <v>53</v>
      </c>
      <c r="D33" t="s">
        <v>79</v>
      </c>
      <c r="E33" t="s">
        <v>79</v>
      </c>
    </row>
    <row r="34" spans="1:5" x14ac:dyDescent="0.25">
      <c r="A34" t="s">
        <v>50</v>
      </c>
      <c r="B34" t="s">
        <v>62</v>
      </c>
      <c r="C34" t="s">
        <v>62</v>
      </c>
      <c r="D34" t="s">
        <v>61</v>
      </c>
      <c r="E34" t="s">
        <v>61</v>
      </c>
    </row>
    <row r="35" spans="1:5" x14ac:dyDescent="0.25">
      <c r="A35" t="s">
        <v>51</v>
      </c>
      <c r="B35" t="s">
        <v>54</v>
      </c>
      <c r="C35" t="s">
        <v>54</v>
      </c>
    </row>
  </sheetData>
  <phoneticPr fontId="1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NOTES</vt:lpstr>
      <vt:lpstr>field_names</vt:lpstr>
      <vt:lpstr>FileName</vt:lpstr>
    </vt:vector>
  </TitlesOfParts>
  <Company>Tetra Tech,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Leppo, Erik</dc:creator>
  <cp:lastModifiedBy>Leppo, Erik</cp:lastModifiedBy>
  <dcterms:created xsi:type="dcterms:W3CDTF">2010-12-03T11:39:13Z</dcterms:created>
  <dcterms:modified xsi:type="dcterms:W3CDTF">2025-02-24T19:45:49Z</dcterms:modified>
</cp:coreProperties>
</file>