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\Desktop\Nóminas resueltas\"/>
    </mc:Choice>
  </mc:AlternateContent>
  <xr:revisionPtr revIDLastSave="0" documentId="8_{677AC527-CD51-4945-A6A0-CD1A54FA0930}" xr6:coauthVersionLast="45" xr6:coauthVersionMax="45" xr10:uidLastSave="{00000000-0000-0000-0000-000000000000}"/>
  <bookViews>
    <workbookView xWindow="3855" yWindow="2100" windowWidth="11280" windowHeight="1350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9" i="1"/>
  <c r="G7" i="1"/>
  <c r="G52" i="1"/>
  <c r="H52" i="1"/>
  <c r="G51" i="1"/>
  <c r="H51" i="1" s="1"/>
  <c r="G39" i="1"/>
  <c r="G48" i="1" s="1"/>
  <c r="H48" i="1" s="1"/>
  <c r="G23" i="1"/>
  <c r="G24" i="1"/>
  <c r="G26" i="1"/>
  <c r="G53" i="1"/>
  <c r="H53" i="1" s="1"/>
  <c r="G55" i="1"/>
  <c r="H55" i="1" s="1"/>
  <c r="G50" i="1"/>
  <c r="H50" i="1" s="1"/>
  <c r="G22" i="1"/>
  <c r="G49" i="1"/>
  <c r="H49" i="1" s="1"/>
  <c r="G21" i="1"/>
  <c r="G54" i="1"/>
  <c r="H54" i="1" s="1"/>
  <c r="G20" i="1" l="1"/>
  <c r="G25" i="1" s="1"/>
  <c r="H30" i="1" s="1"/>
  <c r="H15" i="1"/>
  <c r="H32" i="1" s="1"/>
  <c r="H56" i="1"/>
</calcChain>
</file>

<file path=xl/sharedStrings.xml><?xml version="1.0" encoding="utf-8"?>
<sst xmlns="http://schemas.openxmlformats.org/spreadsheetml/2006/main" count="59" uniqueCount="57">
  <si>
    <t>ENCABEZADO</t>
  </si>
  <si>
    <t>DEVENGOS:</t>
  </si>
  <si>
    <t>1.- PERCEPCIONES SALARIALES</t>
  </si>
  <si>
    <t>1.2.- Complementos salariales</t>
  </si>
  <si>
    <t>2.- PERCEPCIONES NO SALARIALES:</t>
  </si>
  <si>
    <t>DEDUCCIONES:</t>
  </si>
  <si>
    <t>1.- APORTACIONES A LA SEGURIDAD SOCIAL</t>
  </si>
  <si>
    <t>1.2.- Desempleo</t>
  </si>
  <si>
    <t>DETERMINACIÓN DE LAS BASES DE COTIZACIÓN Y BASE SUJETA A IRPF</t>
  </si>
  <si>
    <t>1.- BASE CONTINGENCIAS COMUNES</t>
  </si>
  <si>
    <t>2.- BASE CONTINGENCIAS PROFESIONALES……..</t>
  </si>
  <si>
    <t>3.- BASE COTIZACIÓN HORAS EXTRA FUERZA MAYOR………….</t>
  </si>
  <si>
    <t>4.- BASE COTIZACIÓN OTRAS HORAS EXTRA ……..</t>
  </si>
  <si>
    <t>……………………………..</t>
  </si>
  <si>
    <t>……………..</t>
  </si>
  <si>
    <t>TOTAL: …………………………………………………….</t>
  </si>
  <si>
    <t>…………………………………………….</t>
  </si>
  <si>
    <t>1.3.- Formación profesional ……………………………………..</t>
  </si>
  <si>
    <t>1.4.- Horas extra fuerza mayor …………………………………</t>
  </si>
  <si>
    <t>1.5.- Otras horas extra …………………………………………..</t>
  </si>
  <si>
    <t>TOTAL APORTACIONES A LA SEGURIDAD SOCIAL</t>
  </si>
  <si>
    <t>1.1.- Contingencias comunes …………………………………..</t>
  </si>
  <si>
    <t>TOTAL DEDUCCIONES…………………………………………………..</t>
  </si>
  <si>
    <t>2.- RETENCION IRPF: ……………………………………………………</t>
  </si>
  <si>
    <t>3.- ANTICIPOS …………………………………………………………….</t>
  </si>
  <si>
    <t>4.- VALOR PRODUCTOS EN ESPECIE ……………………………….</t>
  </si>
  <si>
    <t>5.- OTRAS DEDUCCIONES ……………………………………………..</t>
  </si>
  <si>
    <t>TOTAL DEVENGOS ……………………………</t>
  </si>
  <si>
    <t>LÍQUIDO A PERCIBIR …………………………</t>
  </si>
  <si>
    <t>1.1.- Salario base: ………………………………………………..</t>
  </si>
  <si>
    <t>1.1.- Remuneración mensual días trabajados</t>
  </si>
  <si>
    <t>1.2.- Prorrata de pagas extra días trabajados</t>
  </si>
  <si>
    <t>…………….</t>
  </si>
  <si>
    <t>APORTACIONES DE LA EMPRESA A LA SEGURIDAD SOCIAL</t>
  </si>
  <si>
    <t>Tipo</t>
  </si>
  <si>
    <t>Base</t>
  </si>
  <si>
    <t>Cuota</t>
  </si>
  <si>
    <t>TOTAL APORTACIONES DEL EMPRESARIO A LA SEG. SOCIAL=</t>
  </si>
  <si>
    <t>1.- Contingencias comunes …………...………………..</t>
  </si>
  <si>
    <t xml:space="preserve">2.- Desempleo …………………………………………….      </t>
  </si>
  <si>
    <t>3.- Formación profesional …………...…………………..</t>
  </si>
  <si>
    <t>4.- Horas extra fuerza mayor …………….………………</t>
  </si>
  <si>
    <t>7.- Conting. Prof. IT. ………….………………………….</t>
  </si>
  <si>
    <t>6.- FOGASA ………….…………………………………..</t>
  </si>
  <si>
    <t>8.- Conting. Prof. IMS ………….….…………………….</t>
  </si>
  <si>
    <t>5.- Otras horas extra …………………………………..</t>
  </si>
  <si>
    <t>1.2.1.- Antigüedad    …………………………………</t>
  </si>
  <si>
    <t xml:space="preserve">CONTRATO INDEFINIDO </t>
  </si>
  <si>
    <t>1.2.2.- Peligrosidad …………………………………….</t>
  </si>
  <si>
    <t>CNAE nº 0811</t>
  </si>
  <si>
    <t>GRUPO DE COTIZACIÓN 10 (REMUNERACIÓN DIARIA)</t>
  </si>
  <si>
    <t>5.- BASE SUJETA A RETENCIÓN IRPF</t>
  </si>
  <si>
    <t>Ejercicios de nóminas resueltos: ejercicio 5 by Pablo-Cruz Cano de la Fuente is licensed under a</t>
  </si>
  <si>
    <t xml:space="preserve"> Creative Commons Reconocimiento-NoComercial-CompartirIgual 4.0 Internacional License.</t>
  </si>
  <si>
    <t xml:space="preserve">OCTUBRE </t>
  </si>
  <si>
    <t>2.1.- Plus de transporte…………………………………………..</t>
  </si>
  <si>
    <t>1.2.3.- Horas extraordinarias NO de fuerza mayor.……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</si>
</sst>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11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8"/>
      <name val="Times New Roman"/>
      <family val="1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17" fontId="0" fillId="0" borderId="0" xfId="0" applyNumberFormat="1" applyBorder="1"/>
    <xf numFmtId="0" fontId="2" fillId="0" borderId="5" xfId="0" applyFont="1" applyBorder="1"/>
    <xf numFmtId="8" fontId="2" fillId="0" borderId="5" xfId="0" applyNumberFormat="1" applyFont="1" applyBorder="1"/>
    <xf numFmtId="8" fontId="4" fillId="0" borderId="5" xfId="0" applyNumberFormat="1" applyFont="1" applyBorder="1"/>
    <xf numFmtId="0" fontId="5" fillId="0" borderId="0" xfId="0" applyFont="1"/>
    <xf numFmtId="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" fontId="5" fillId="0" borderId="5" xfId="0" applyNumberFormat="1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/>
    </xf>
    <xf numFmtId="44" fontId="2" fillId="0" borderId="0" xfId="0" applyNumberFormat="1" applyFont="1"/>
    <xf numFmtId="0" fontId="5" fillId="0" borderId="0" xfId="0" applyFont="1" applyBorder="1"/>
    <xf numFmtId="8" fontId="0" fillId="0" borderId="0" xfId="0" applyNumberFormat="1"/>
    <xf numFmtId="44" fontId="0" fillId="0" borderId="0" xfId="0" applyNumberFormat="1" applyAlignment="1"/>
    <xf numFmtId="8" fontId="7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0" xfId="0" applyFont="1" applyBorder="1" applyAlignment="1">
      <alignment horizontal="center"/>
    </xf>
    <xf numFmtId="0" fontId="10" fillId="0" borderId="0" xfId="2" applyFont="1" applyBorder="1" applyAlignment="1" applyProtection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3">
    <cellStyle name="Euro" xfId="1" xr:uid="{00000000-0005-0000-0000-000000000000}"/>
    <cellStyle name="Hipervínculo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nc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61</xdr:row>
      <xdr:rowOff>0</xdr:rowOff>
    </xdr:from>
    <xdr:to>
      <xdr:col>5</xdr:col>
      <xdr:colOff>76200</xdr:colOff>
      <xdr:row>62</xdr:row>
      <xdr:rowOff>137160</xdr:rowOff>
    </xdr:to>
    <xdr:pic>
      <xdr:nvPicPr>
        <xdr:cNvPr id="1026" name="1 Imagen" descr="Licencia de Creative Common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165080"/>
          <a:ext cx="8686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nc-sa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workbookViewId="0">
      <selection activeCell="K26" sqref="K26"/>
    </sheetView>
  </sheetViews>
  <sheetFormatPr baseColWidth="10" defaultRowHeight="12.75" x14ac:dyDescent="0.2"/>
  <cols>
    <col min="1" max="1" width="6" customWidth="1"/>
    <col min="2" max="2" width="5.5703125" customWidth="1"/>
    <col min="8" max="8" width="17.7109375" bestFit="1" customWidth="1"/>
  </cols>
  <sheetData>
    <row r="1" spans="1:10" ht="18" x14ac:dyDescent="0.25">
      <c r="A1" s="1"/>
      <c r="B1" s="2"/>
      <c r="C1" s="2"/>
      <c r="D1" s="13" t="s">
        <v>0</v>
      </c>
      <c r="E1" s="2"/>
      <c r="F1" s="2"/>
      <c r="G1" s="2"/>
      <c r="H1" s="3"/>
    </row>
    <row r="2" spans="1:10" x14ac:dyDescent="0.2">
      <c r="A2" s="27" t="s">
        <v>47</v>
      </c>
      <c r="B2" s="4"/>
      <c r="C2" s="4"/>
      <c r="E2" s="30" t="s">
        <v>49</v>
      </c>
      <c r="F2" s="4"/>
      <c r="G2" s="4"/>
      <c r="H2" s="5"/>
    </row>
    <row r="3" spans="1:10" ht="13.5" thickBot="1" x14ac:dyDescent="0.25">
      <c r="A3" s="26" t="s">
        <v>50</v>
      </c>
      <c r="B3" s="6"/>
      <c r="C3" s="6"/>
      <c r="D3" s="6"/>
      <c r="E3" s="6"/>
      <c r="F3" s="6"/>
      <c r="G3" s="25" t="s">
        <v>54</v>
      </c>
      <c r="H3" s="7"/>
    </row>
    <row r="4" spans="1:10" ht="7.5" customHeight="1" x14ac:dyDescent="0.2">
      <c r="A4" s="4"/>
      <c r="B4" s="4"/>
      <c r="C4" s="4"/>
      <c r="D4" s="4"/>
      <c r="E4" s="4"/>
      <c r="F4" s="4"/>
      <c r="G4" s="18"/>
      <c r="H4" s="4"/>
    </row>
    <row r="5" spans="1:10" ht="18" x14ac:dyDescent="0.25">
      <c r="A5" s="13" t="s">
        <v>1</v>
      </c>
    </row>
    <row r="6" spans="1:10" x14ac:dyDescent="0.2">
      <c r="A6" t="s">
        <v>2</v>
      </c>
    </row>
    <row r="7" spans="1:10" x14ac:dyDescent="0.2">
      <c r="B7" t="s">
        <v>29</v>
      </c>
      <c r="G7" s="23">
        <f>35*31</f>
        <v>1085</v>
      </c>
    </row>
    <row r="8" spans="1:10" x14ac:dyDescent="0.2">
      <c r="B8" t="s">
        <v>3</v>
      </c>
      <c r="G8" s="24"/>
    </row>
    <row r="9" spans="1:10" x14ac:dyDescent="0.2">
      <c r="C9" s="22" t="s">
        <v>46</v>
      </c>
      <c r="G9" s="23">
        <f>2*31</f>
        <v>62</v>
      </c>
      <c r="J9" s="31"/>
    </row>
    <row r="10" spans="1:10" x14ac:dyDescent="0.2">
      <c r="C10" s="22" t="s">
        <v>48</v>
      </c>
      <c r="G10" s="23">
        <f>2.5*31</f>
        <v>77.5</v>
      </c>
      <c r="J10" s="31"/>
    </row>
    <row r="11" spans="1:10" x14ac:dyDescent="0.2">
      <c r="C11" s="22" t="s">
        <v>56</v>
      </c>
      <c r="G11" s="23">
        <v>87</v>
      </c>
    </row>
    <row r="12" spans="1:10" x14ac:dyDescent="0.2">
      <c r="A12" t="s">
        <v>4</v>
      </c>
      <c r="G12" s="15"/>
    </row>
    <row r="13" spans="1:10" x14ac:dyDescent="0.2">
      <c r="B13" t="s">
        <v>55</v>
      </c>
      <c r="G13" s="23">
        <v>46.5</v>
      </c>
    </row>
    <row r="14" spans="1:10" x14ac:dyDescent="0.2">
      <c r="G14" s="24"/>
    </row>
    <row r="15" spans="1:10" ht="18" x14ac:dyDescent="0.25">
      <c r="C15" s="13" t="s">
        <v>27</v>
      </c>
      <c r="H15" s="12">
        <f>SUM(G7:G13)</f>
        <v>1358</v>
      </c>
    </row>
    <row r="16" spans="1:10" ht="7.5" customHeight="1" thickBot="1" x14ac:dyDescent="0.3">
      <c r="A16" s="6"/>
      <c r="B16" s="6"/>
      <c r="C16" s="19"/>
      <c r="D16" s="6"/>
      <c r="E16" s="6"/>
      <c r="F16" s="6"/>
      <c r="G16" s="6"/>
      <c r="H16" s="20"/>
    </row>
    <row r="17" spans="1:8" ht="6.75" customHeight="1" x14ac:dyDescent="0.2"/>
    <row r="18" spans="1:8" ht="18" x14ac:dyDescent="0.25">
      <c r="A18" s="13" t="s">
        <v>5</v>
      </c>
    </row>
    <row r="19" spans="1:8" x14ac:dyDescent="0.2">
      <c r="A19" t="s">
        <v>6</v>
      </c>
    </row>
    <row r="20" spans="1:8" x14ac:dyDescent="0.2">
      <c r="B20" t="s">
        <v>21</v>
      </c>
      <c r="F20" s="8">
        <v>4.7E-2</v>
      </c>
      <c r="G20" s="16">
        <f>G39*F20</f>
        <v>68.114750000000001</v>
      </c>
    </row>
    <row r="21" spans="1:8" x14ac:dyDescent="0.2">
      <c r="B21" t="s">
        <v>7</v>
      </c>
      <c r="D21" t="s">
        <v>16</v>
      </c>
      <c r="F21" s="8">
        <v>1.55E-2</v>
      </c>
      <c r="G21" s="17">
        <f>G40*F21</f>
        <v>23.813579999999998</v>
      </c>
    </row>
    <row r="22" spans="1:8" x14ac:dyDescent="0.2">
      <c r="B22" t="s">
        <v>17</v>
      </c>
      <c r="F22" s="8">
        <v>1E-3</v>
      </c>
      <c r="G22" s="17">
        <f>G40*F22</f>
        <v>1.5363599999999999</v>
      </c>
    </row>
    <row r="23" spans="1:8" x14ac:dyDescent="0.2">
      <c r="B23" t="s">
        <v>18</v>
      </c>
      <c r="F23" s="9">
        <v>0.02</v>
      </c>
      <c r="G23" s="17">
        <f>G41*F23</f>
        <v>0</v>
      </c>
    </row>
    <row r="24" spans="1:8" x14ac:dyDescent="0.2">
      <c r="B24" t="s">
        <v>19</v>
      </c>
      <c r="F24" s="8">
        <v>4.7E-2</v>
      </c>
      <c r="G24" s="17">
        <f>G42*F24</f>
        <v>4.0890000000000004</v>
      </c>
    </row>
    <row r="25" spans="1:8" x14ac:dyDescent="0.2">
      <c r="C25" t="s">
        <v>20</v>
      </c>
      <c r="G25" s="17">
        <f>SUM(G20:G24)</f>
        <v>97.553690000000003</v>
      </c>
    </row>
    <row r="26" spans="1:8" x14ac:dyDescent="0.2">
      <c r="A26" t="s">
        <v>23</v>
      </c>
      <c r="F26" s="9">
        <v>0.09</v>
      </c>
      <c r="G26" s="17">
        <f>G43*F26</f>
        <v>122.22</v>
      </c>
    </row>
    <row r="27" spans="1:8" x14ac:dyDescent="0.2">
      <c r="A27" t="s">
        <v>24</v>
      </c>
    </row>
    <row r="28" spans="1:8" x14ac:dyDescent="0.2">
      <c r="A28" t="s">
        <v>25</v>
      </c>
    </row>
    <row r="29" spans="1:8" x14ac:dyDescent="0.2">
      <c r="A29" t="s">
        <v>26</v>
      </c>
    </row>
    <row r="30" spans="1:8" ht="18" x14ac:dyDescent="0.25">
      <c r="C30" t="s">
        <v>22</v>
      </c>
      <c r="H30" s="12">
        <f>SUM(G25:G29)</f>
        <v>219.77368999999999</v>
      </c>
    </row>
    <row r="31" spans="1:8" x14ac:dyDescent="0.2">
      <c r="H31" s="11"/>
    </row>
    <row r="32" spans="1:8" ht="23.25" x14ac:dyDescent="0.35">
      <c r="C32" s="13" t="s">
        <v>28</v>
      </c>
      <c r="H32" s="33">
        <f>H15-H30</f>
        <v>1138.22631</v>
      </c>
    </row>
    <row r="33" spans="1:10" ht="7.5" customHeight="1" thickBot="1" x14ac:dyDescent="0.35">
      <c r="A33" s="6"/>
      <c r="B33" s="6"/>
      <c r="C33" s="19"/>
      <c r="D33" s="6"/>
      <c r="E33" s="6"/>
      <c r="F33" s="6"/>
      <c r="G33" s="6"/>
      <c r="H33" s="21"/>
    </row>
    <row r="34" spans="1:10" ht="6" customHeight="1" x14ac:dyDescent="0.2"/>
    <row r="35" spans="1:10" ht="15.75" x14ac:dyDescent="0.25">
      <c r="A35" s="14" t="s">
        <v>8</v>
      </c>
    </row>
    <row r="36" spans="1:10" x14ac:dyDescent="0.2">
      <c r="A36" t="s">
        <v>9</v>
      </c>
    </row>
    <row r="37" spans="1:10" x14ac:dyDescent="0.2">
      <c r="B37" s="22" t="s">
        <v>30</v>
      </c>
      <c r="F37" s="22" t="s">
        <v>32</v>
      </c>
      <c r="G37" s="10">
        <v>1271</v>
      </c>
    </row>
    <row r="38" spans="1:10" x14ac:dyDescent="0.2">
      <c r="B38" s="22" t="s">
        <v>31</v>
      </c>
      <c r="F38" s="22" t="s">
        <v>32</v>
      </c>
      <c r="G38" s="10">
        <v>178.25</v>
      </c>
    </row>
    <row r="39" spans="1:10" x14ac:dyDescent="0.2">
      <c r="C39" t="s">
        <v>15</v>
      </c>
      <c r="G39" s="10">
        <f>SUM(G37:G38)</f>
        <v>1449.25</v>
      </c>
    </row>
    <row r="40" spans="1:10" x14ac:dyDescent="0.2">
      <c r="A40" t="s">
        <v>10</v>
      </c>
      <c r="F40" t="s">
        <v>14</v>
      </c>
      <c r="G40" s="10">
        <v>1536.36</v>
      </c>
    </row>
    <row r="41" spans="1:10" x14ac:dyDescent="0.2">
      <c r="A41" t="s">
        <v>11</v>
      </c>
      <c r="G41" s="10"/>
    </row>
    <row r="42" spans="1:10" x14ac:dyDescent="0.2">
      <c r="A42" t="s">
        <v>12</v>
      </c>
      <c r="F42" t="s">
        <v>14</v>
      </c>
      <c r="G42" s="10">
        <v>87</v>
      </c>
    </row>
    <row r="43" spans="1:10" x14ac:dyDescent="0.2">
      <c r="A43" t="s">
        <v>51</v>
      </c>
      <c r="E43" t="s">
        <v>13</v>
      </c>
      <c r="G43" s="10">
        <v>1358</v>
      </c>
    </row>
    <row r="44" spans="1:10" ht="7.5" customHeight="1" thickBot="1" x14ac:dyDescent="0.25">
      <c r="A44" s="6"/>
      <c r="B44" s="6"/>
      <c r="C44" s="6"/>
      <c r="D44" s="6"/>
      <c r="E44" s="6"/>
      <c r="F44" s="6"/>
      <c r="G44" s="6"/>
      <c r="H44" s="6"/>
    </row>
    <row r="45" spans="1:10" ht="6" customHeight="1" x14ac:dyDescent="0.2"/>
    <row r="46" spans="1:10" ht="15.75" x14ac:dyDescent="0.25">
      <c r="A46" s="14" t="s">
        <v>33</v>
      </c>
      <c r="J46" s="11"/>
    </row>
    <row r="47" spans="1:10" x14ac:dyDescent="0.2">
      <c r="F47" s="28" t="s">
        <v>34</v>
      </c>
      <c r="G47" s="28" t="s">
        <v>35</v>
      </c>
      <c r="H47" s="28" t="s">
        <v>36</v>
      </c>
    </row>
    <row r="48" spans="1:10" x14ac:dyDescent="0.2">
      <c r="A48" t="s">
        <v>38</v>
      </c>
      <c r="F48" s="8">
        <v>0.23599999999999999</v>
      </c>
      <c r="G48" s="11">
        <f>G39</f>
        <v>1449.25</v>
      </c>
      <c r="H48" s="32">
        <f>G48*F48</f>
        <v>342.02299999999997</v>
      </c>
    </row>
    <row r="49" spans="1:8" x14ac:dyDescent="0.2">
      <c r="A49" t="s">
        <v>39</v>
      </c>
      <c r="F49" s="8">
        <v>5.5E-2</v>
      </c>
      <c r="G49" s="11">
        <f>G40</f>
        <v>1536.36</v>
      </c>
      <c r="H49" s="32">
        <f t="shared" ref="H49:H55" si="0">G49*F49</f>
        <v>84.499799999999993</v>
      </c>
    </row>
    <row r="50" spans="1:8" x14ac:dyDescent="0.2">
      <c r="A50" t="s">
        <v>40</v>
      </c>
      <c r="F50" s="8">
        <v>6.0000000000000001E-3</v>
      </c>
      <c r="G50" s="11">
        <f>G40</f>
        <v>1536.36</v>
      </c>
      <c r="H50" s="32">
        <f t="shared" si="0"/>
        <v>9.2181599999999992</v>
      </c>
    </row>
    <row r="51" spans="1:8" x14ac:dyDescent="0.2">
      <c r="A51" t="s">
        <v>41</v>
      </c>
      <c r="F51" s="8">
        <v>0.12</v>
      </c>
      <c r="G51" s="11">
        <f>G41</f>
        <v>0</v>
      </c>
      <c r="H51" s="32">
        <f t="shared" si="0"/>
        <v>0</v>
      </c>
    </row>
    <row r="52" spans="1:8" x14ac:dyDescent="0.2">
      <c r="A52" t="s">
        <v>45</v>
      </c>
      <c r="F52" s="8">
        <v>0.23599999999999999</v>
      </c>
      <c r="G52" s="11">
        <f>G42</f>
        <v>87</v>
      </c>
      <c r="H52" s="32">
        <f t="shared" si="0"/>
        <v>20.532</v>
      </c>
    </row>
    <row r="53" spans="1:8" x14ac:dyDescent="0.2">
      <c r="A53" t="s">
        <v>43</v>
      </c>
      <c r="F53" s="8">
        <v>2E-3</v>
      </c>
      <c r="G53" s="11">
        <f>G40</f>
        <v>1536.36</v>
      </c>
      <c r="H53" s="32">
        <f t="shared" si="0"/>
        <v>3.0727199999999999</v>
      </c>
    </row>
    <row r="54" spans="1:8" x14ac:dyDescent="0.2">
      <c r="A54" t="s">
        <v>42</v>
      </c>
      <c r="F54" s="8">
        <v>3.4500000000000003E-2</v>
      </c>
      <c r="G54" s="11">
        <f>G40</f>
        <v>1536.36</v>
      </c>
      <c r="H54" s="32">
        <f t="shared" si="0"/>
        <v>53.004420000000003</v>
      </c>
    </row>
    <row r="55" spans="1:8" x14ac:dyDescent="0.2">
      <c r="A55" t="s">
        <v>44</v>
      </c>
      <c r="F55" s="8">
        <v>3.6999999999999998E-2</v>
      </c>
      <c r="G55" s="11">
        <f>G40</f>
        <v>1536.36</v>
      </c>
      <c r="H55" s="32">
        <f t="shared" si="0"/>
        <v>56.845319999999994</v>
      </c>
    </row>
    <row r="56" spans="1:8" ht="18" x14ac:dyDescent="0.25">
      <c r="C56" s="22" t="s">
        <v>37</v>
      </c>
      <c r="H56" s="29">
        <f>SUM(H48:H55)</f>
        <v>569.19542000000001</v>
      </c>
    </row>
    <row r="61" spans="1:8" x14ac:dyDescent="0.2">
      <c r="B61" s="34"/>
      <c r="C61" s="35"/>
      <c r="D61" s="35"/>
      <c r="E61" s="35"/>
      <c r="F61" s="35"/>
      <c r="G61" s="35"/>
      <c r="H61" s="36"/>
    </row>
    <row r="62" spans="1:8" x14ac:dyDescent="0.2">
      <c r="B62" s="37"/>
      <c r="C62" s="4"/>
      <c r="D62" s="4"/>
      <c r="E62" s="4"/>
      <c r="F62" s="4"/>
      <c r="G62" s="4"/>
      <c r="H62" s="38"/>
    </row>
    <row r="63" spans="1:8" x14ac:dyDescent="0.2">
      <c r="B63" s="37"/>
      <c r="C63" s="4"/>
      <c r="D63" s="4"/>
      <c r="E63" s="4"/>
      <c r="F63" s="4"/>
      <c r="G63" s="4"/>
      <c r="H63" s="38"/>
    </row>
    <row r="64" spans="1:8" x14ac:dyDescent="0.2">
      <c r="B64" s="37"/>
      <c r="C64" s="4"/>
      <c r="D64" s="4"/>
      <c r="E64" s="39" t="s">
        <v>52</v>
      </c>
      <c r="F64" s="4"/>
      <c r="G64" s="4"/>
      <c r="H64" s="38"/>
    </row>
    <row r="65" spans="2:8" x14ac:dyDescent="0.2">
      <c r="B65" s="37"/>
      <c r="C65" s="4"/>
      <c r="D65" s="4"/>
      <c r="E65" s="40" t="s">
        <v>53</v>
      </c>
      <c r="F65" s="4"/>
      <c r="G65" s="4"/>
      <c r="H65" s="38"/>
    </row>
    <row r="66" spans="2:8" x14ac:dyDescent="0.2">
      <c r="B66" s="41"/>
      <c r="C66" s="42"/>
      <c r="D66" s="42"/>
      <c r="E66" s="42"/>
      <c r="F66" s="42"/>
      <c r="G66" s="42"/>
      <c r="H66" s="43"/>
    </row>
  </sheetData>
  <phoneticPr fontId="0" type="noConversion"/>
  <hyperlinks>
    <hyperlink ref="E65" r:id="rId1" display="http://creativecommons.org/licenses/by-nc-sa/4.0/" xr:uid="{00000000-0004-0000-0000-000000000000}"/>
  </hyperlinks>
  <pageMargins left="0.74803149606299213" right="0.74803149606299213" top="0.59055118110236227" bottom="0.59055118110236227" header="0" footer="0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IES MANUEL DE FALLA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DEPARTAMENTO FILOSOFIA Y FOL</dc:creator>
  <cp:lastModifiedBy>Pablo</cp:lastModifiedBy>
  <cp:lastPrinted>2015-04-14T17:46:38Z</cp:lastPrinted>
  <dcterms:created xsi:type="dcterms:W3CDTF">2013-10-30T16:04:03Z</dcterms:created>
  <dcterms:modified xsi:type="dcterms:W3CDTF">2022-01-16T10:07:58Z</dcterms:modified>
</cp:coreProperties>
</file>