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robotics\Final Project\"/>
    </mc:Choice>
  </mc:AlternateContent>
  <xr:revisionPtr revIDLastSave="0" documentId="13_ncr:1_{FFB04D79-8987-47F6-A8DC-ECBEEA1F1CB8}" xr6:coauthVersionLast="47" xr6:coauthVersionMax="47" xr10:uidLastSave="{00000000-0000-0000-0000-000000000000}"/>
  <bookViews>
    <workbookView xWindow="-110" yWindow="-110" windowWidth="19420" windowHeight="10300" xr2:uid="{76CEA631-ADBE-483E-BA25-9DE7B803E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1" l="1"/>
  <c r="AC20" i="1"/>
  <c r="AC19" i="1"/>
  <c r="AC18" i="1"/>
  <c r="AC17" i="1"/>
  <c r="Z21" i="1"/>
  <c r="Z20" i="1"/>
  <c r="Z19" i="1"/>
  <c r="Z18" i="1"/>
  <c r="Z17" i="1"/>
  <c r="W21" i="1"/>
  <c r="W20" i="1"/>
  <c r="W19" i="1"/>
  <c r="W18" i="1"/>
  <c r="W17" i="1"/>
  <c r="T21" i="1"/>
  <c r="T20" i="1"/>
  <c r="T19" i="1"/>
  <c r="T18" i="1"/>
  <c r="T17" i="1"/>
  <c r="Q18" i="1"/>
  <c r="Q19" i="1"/>
  <c r="Q20" i="1"/>
  <c r="Q21" i="1"/>
  <c r="Q17" i="1"/>
  <c r="O9" i="1"/>
  <c r="H9" i="1"/>
</calcChain>
</file>

<file path=xl/sharedStrings.xml><?xml version="1.0" encoding="utf-8"?>
<sst xmlns="http://schemas.openxmlformats.org/spreadsheetml/2006/main" count="73" uniqueCount="29">
  <si>
    <t>Participant</t>
  </si>
  <si>
    <t>Avg.</t>
  </si>
  <si>
    <t>Ratio %</t>
  </si>
  <si>
    <t>P.1 Main</t>
  </si>
  <si>
    <t>P.2 Main</t>
  </si>
  <si>
    <t>P.3 Main</t>
  </si>
  <si>
    <t>P.4 Main</t>
  </si>
  <si>
    <t>P.5 Main</t>
  </si>
  <si>
    <t>P.1 Aux.</t>
  </si>
  <si>
    <t>P.2 Aux.</t>
  </si>
  <si>
    <t>P.3 Aux.</t>
  </si>
  <si>
    <t>P.4 Aux.</t>
  </si>
  <si>
    <t>P.5 Aux.</t>
  </si>
  <si>
    <t>Flexion</t>
  </si>
  <si>
    <t>Extension</t>
  </si>
  <si>
    <t>Supination</t>
  </si>
  <si>
    <t>Radial Deviation</t>
  </si>
  <si>
    <t>Ulnar Deviation</t>
  </si>
  <si>
    <t>Across Main Axis</t>
  </si>
  <si>
    <t>Across Auxiliary Axis</t>
  </si>
  <si>
    <t>P.1</t>
  </si>
  <si>
    <t>P.2</t>
  </si>
  <si>
    <t>P.3</t>
  </si>
  <si>
    <t>P.4</t>
  </si>
  <si>
    <t>P.5</t>
  </si>
  <si>
    <t>Measured Angle</t>
  </si>
  <si>
    <t>Difference</t>
  </si>
  <si>
    <t>Comparing to Real Measured Data</t>
  </si>
  <si>
    <t>IMU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</si>
</sst>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Flexion (Pitch</a:t>
            </a:r>
            <a:r>
              <a:rPr lang="en-US" baseline="0"/>
              <a:t> Main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Across Main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90.090115108995505</c:v>
                </c:pt>
                <c:pt idx="1">
                  <c:v>53.226356643483498</c:v>
                </c:pt>
                <c:pt idx="2">
                  <c:v>75.293041165668697</c:v>
                </c:pt>
                <c:pt idx="3" formatCode="0.00">
                  <c:v>77.686070831817005</c:v>
                </c:pt>
                <c:pt idx="4">
                  <c:v>21.649746637569741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D-4DBF-BF86-E46B63A386E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Across Auxiliary Axis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55.034206113308137</c:v>
                </c:pt>
                <c:pt idx="1">
                  <c:v>16.622831280900687</c:v>
                </c:pt>
                <c:pt idx="2">
                  <c:v>19.98173235031247</c:v>
                </c:pt>
                <c:pt idx="3" formatCode="0.00">
                  <c:v>25.210800566989622</c:v>
                </c:pt>
                <c:pt idx="4">
                  <c:v>16.443736287380162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D-4DBF-BF86-E46B63A3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377104"/>
        <c:axId val="250732656"/>
      </c:barChart>
      <c:catAx>
        <c:axId val="15543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2656"/>
        <c:crosses val="autoZero"/>
        <c:auto val="1"/>
        <c:lblAlgn val="ctr"/>
        <c:lblOffset val="100"/>
        <c:noMultiLvlLbl val="0"/>
      </c:catAx>
      <c:valAx>
        <c:axId val="250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Axis</a:t>
                </a:r>
                <a:r>
                  <a:rPr lang="en-US" baseline="0"/>
                  <a:t> Agnle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Extension (Pitch</a:t>
            </a:r>
            <a:r>
              <a:rPr lang="en-US" baseline="0"/>
              <a:t> Main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Across Main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64.197453803105347</c:v>
                </c:pt>
                <c:pt idx="1">
                  <c:v>61.365293936226635</c:v>
                </c:pt>
                <c:pt idx="2">
                  <c:v>81.160405683316085</c:v>
                </c:pt>
                <c:pt idx="3" formatCode="0.00">
                  <c:v>67.60153438089489</c:v>
                </c:pt>
                <c:pt idx="4">
                  <c:v>35.196813005025611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F-44FD-BD26-8171B107F497}"/>
            </c:ext>
          </c:extLst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Across Auxiliary Axis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42.577553265885392</c:v>
                </c:pt>
                <c:pt idx="1">
                  <c:v>7.1181876663586081</c:v>
                </c:pt>
                <c:pt idx="2">
                  <c:v>57.075328363917386</c:v>
                </c:pt>
                <c:pt idx="3" formatCode="0.00">
                  <c:v>31.164991685323123</c:v>
                </c:pt>
                <c:pt idx="4">
                  <c:v>55.231979347962273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F-44FD-BD26-8171B107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377104"/>
        <c:axId val="250732656"/>
      </c:barChart>
      <c:catAx>
        <c:axId val="15543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2656"/>
        <c:crosses val="autoZero"/>
        <c:auto val="1"/>
        <c:lblAlgn val="ctr"/>
        <c:lblOffset val="100"/>
        <c:noMultiLvlLbl val="0"/>
      </c:catAx>
      <c:valAx>
        <c:axId val="250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Axis</a:t>
                </a:r>
                <a:r>
                  <a:rPr lang="en-US" baseline="0"/>
                  <a:t> Agnle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Supination (Roll</a:t>
            </a:r>
            <a:r>
              <a:rPr lang="en-US" baseline="0"/>
              <a:t> Main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Across Main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184.74294052931873</c:v>
                </c:pt>
                <c:pt idx="1">
                  <c:v>102.21299999999999</c:v>
                </c:pt>
                <c:pt idx="2">
                  <c:v>163.17203560599398</c:v>
                </c:pt>
                <c:pt idx="3">
                  <c:v>126.12461761568552</c:v>
                </c:pt>
                <c:pt idx="4">
                  <c:v>129.83372725246539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F-45EC-BE31-8CEC9F5AF934}"/>
            </c:ext>
          </c:extLst>
        </c:ser>
        <c:ser>
          <c:idx val="1"/>
          <c:order val="1"/>
          <c:tx>
            <c:strRef>
              <c:f>Sheet1!$G$16</c:f>
              <c:strCache>
                <c:ptCount val="1"/>
                <c:pt idx="0">
                  <c:v>Across Auxiliary Axis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Sheet1!$G$17:$G$21</c:f>
              <c:numCache>
                <c:formatCode>General</c:formatCode>
                <c:ptCount val="5"/>
                <c:pt idx="0">
                  <c:v>36.656239513015713</c:v>
                </c:pt>
                <c:pt idx="1">
                  <c:v>8.8488325199640645</c:v>
                </c:pt>
                <c:pt idx="2">
                  <c:v>19.912890739785983</c:v>
                </c:pt>
                <c:pt idx="3">
                  <c:v>9.3118801057921985</c:v>
                </c:pt>
                <c:pt idx="4">
                  <c:v>13.70781566201928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F-45EC-BE31-8CEC9F5A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377104"/>
        <c:axId val="250732656"/>
      </c:barChart>
      <c:catAx>
        <c:axId val="15543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2656"/>
        <c:crosses val="autoZero"/>
        <c:auto val="1"/>
        <c:lblAlgn val="ctr"/>
        <c:lblOffset val="100"/>
        <c:noMultiLvlLbl val="0"/>
      </c:catAx>
      <c:valAx>
        <c:axId val="250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Axis</a:t>
                </a:r>
                <a:r>
                  <a:rPr lang="en-US" baseline="0"/>
                  <a:t> Agnle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Deviation (Yaw</a:t>
            </a:r>
            <a:r>
              <a:rPr lang="en-US" baseline="0"/>
              <a:t> Main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Across Main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Sheet1!$H$17:$H$21</c:f>
              <c:numCache>
                <c:formatCode>General</c:formatCode>
                <c:ptCount val="5"/>
                <c:pt idx="0">
                  <c:v>31.020108959459282</c:v>
                </c:pt>
                <c:pt idx="1">
                  <c:v>15.537277969913969</c:v>
                </c:pt>
                <c:pt idx="2">
                  <c:v>35.735923706108778</c:v>
                </c:pt>
                <c:pt idx="3">
                  <c:v>26.515605359689705</c:v>
                </c:pt>
                <c:pt idx="4">
                  <c:v>11.581906050948865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3-4193-8B88-5FB008E51EAC}"/>
            </c:ext>
          </c:extLst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Across Auxiliary Axis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Sheet1!$I$17:$I$21</c:f>
              <c:numCache>
                <c:formatCode>General</c:formatCode>
                <c:ptCount val="5"/>
                <c:pt idx="0">
                  <c:v>3.419431744991277</c:v>
                </c:pt>
                <c:pt idx="1">
                  <c:v>4.564611249840989</c:v>
                </c:pt>
                <c:pt idx="2">
                  <c:v>2.6128744846929153</c:v>
                </c:pt>
                <c:pt idx="3">
                  <c:v>4.0739530396971428</c:v>
                </c:pt>
                <c:pt idx="4">
                  <c:v>14.486444491431127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3-4193-8B88-5FB008E5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377104"/>
        <c:axId val="250732656"/>
      </c:barChart>
      <c:catAx>
        <c:axId val="15543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2656"/>
        <c:crosses val="autoZero"/>
        <c:auto val="1"/>
        <c:lblAlgn val="ctr"/>
        <c:lblOffset val="100"/>
        <c:noMultiLvlLbl val="0"/>
      </c:catAx>
      <c:valAx>
        <c:axId val="250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Axis</a:t>
                </a:r>
                <a:r>
                  <a:rPr lang="en-US" baseline="0"/>
                  <a:t> Agnle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Ulnar Deviation (Yaw</a:t>
            </a:r>
            <a:r>
              <a:rPr lang="en-US" baseline="0"/>
              <a:t> Main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Sheet1!$J$16</c:f>
              <c:strCache>
                <c:ptCount val="1"/>
                <c:pt idx="0">
                  <c:v>Across Main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Sheet1!$J$17:$J$21</c:f>
              <c:numCache>
                <c:formatCode>General</c:formatCode>
                <c:ptCount val="5"/>
                <c:pt idx="0">
                  <c:v>64.286426693423877</c:v>
                </c:pt>
                <c:pt idx="1">
                  <c:v>39.491156845765282</c:v>
                </c:pt>
                <c:pt idx="2">
                  <c:v>41.109191893495328</c:v>
                </c:pt>
                <c:pt idx="3">
                  <c:v>41.200780306250074</c:v>
                </c:pt>
                <c:pt idx="4">
                  <c:v>31.562193764002995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2-4F37-9BF4-55B6E70767DB}"/>
            </c:ext>
          </c:extLst>
        </c:ser>
        <c:ser>
          <c:idx val="1"/>
          <c:order val="1"/>
          <c:tx>
            <c:strRef>
              <c:f>Sheet1!$K$16</c:f>
              <c:strCache>
                <c:ptCount val="1"/>
                <c:pt idx="0">
                  <c:v>Across Auxiliary Axis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Sheet1!$A$17:$A$21</c:f>
              <c:strCache>
                <c:ptCount val="5"/>
                <c:pt idx="0">
                  <c:v>P.1</c:v>
                </c:pt>
                <c:pt idx="1">
                  <c:v>P.2</c:v>
                </c:pt>
                <c:pt idx="2">
                  <c:v>P.3</c:v>
                </c:pt>
                <c:pt idx="3">
                  <c:v>P.4</c:v>
                </c:pt>
                <c:pt idx="4">
                  <c:v>P.5</c:v>
                </c:pt>
              </c:strCache>
            </c:strRef>
          </c:cat>
          <c:val>
            <c:numRef>
              <c:f>Sheet1!$K$17:$K$21</c:f>
              <c:numCache>
                <c:formatCode>General</c:formatCode>
                <c:ptCount val="5"/>
                <c:pt idx="0">
                  <c:v>1.4305800940023681</c:v>
                </c:pt>
                <c:pt idx="1">
                  <c:v>1.7197169818499687</c:v>
                </c:pt>
                <c:pt idx="2">
                  <c:v>4.8686266388118318</c:v>
                </c:pt>
                <c:pt idx="3">
                  <c:v>2.2031896641740465</c:v>
                </c:pt>
                <c:pt idx="4">
                  <c:v>14.51082372947306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2-4F37-9BF4-55B6E707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377104"/>
        <c:axId val="250732656"/>
      </c:barChart>
      <c:catAx>
        <c:axId val="15543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2656"/>
        <c:crosses val="autoZero"/>
        <c:auto val="1"/>
        <c:lblAlgn val="ctr"/>
        <c:lblOffset val="100"/>
        <c:noMultiLvlLbl val="0"/>
      </c:catAx>
      <c:valAx>
        <c:axId val="250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Axis</a:t>
                </a:r>
                <a:r>
                  <a:rPr lang="en-US" baseline="0"/>
                  <a:t> Agnle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196621</xdr:colOff>
      <xdr:row>21</xdr:row>
      <xdr:rowOff>169996</xdr:rowOff>
    </xdr:from>
    <xdr:to>
      <xdr:col>7</xdr:col>
      <xdr:colOff>484284</xdr:colOff>
      <xdr:row>36</xdr:row>
      <xdr:rowOff>158980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57BF2-1157-B462-3DD0-796756ACF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287663</xdr:colOff>
      <xdr:row>36</xdr:row>
      <xdr:rowOff>172598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EB646-CA7F-4B9A-AADE-AC039D78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287663</xdr:colOff>
      <xdr:row>36</xdr:row>
      <xdr:rowOff>172598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549F6-CB9E-4773-B925-E1207B6E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31</xdr:col>
      <xdr:colOff>287663</xdr:colOff>
      <xdr:row>36</xdr:row>
      <xdr:rowOff>172598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9D1C4-F2A7-400E-834C-ADC58CBF6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22</xdr:row>
      <xdr:rowOff>0</xdr:rowOff>
    </xdr:from>
    <xdr:to>
      <xdr:col>39</xdr:col>
      <xdr:colOff>287662</xdr:colOff>
      <xdr:row>36</xdr:row>
      <xdr:rowOff>172598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5E1C2A-A683-41A7-B596-20C53E11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DF7C-8015-4A56-BEFD-EB92A473C644}">
  <dimension ref="A1:AJ21"/>
  <sheetViews>
    <sheetView tabSelected="1" topLeftCell="E5" zoomScale="90" workbookViewId="0">
      <selection activeCell="J10" sqref="J10"/>
    </sheetView>
  </sheetViews>
  <sheetFormatPr defaultRowHeight="14.5" x14ac:dyDescent="0.35"/>
  <cols>
    <col min="1" max="1" width="10.453125" customWidth="1"/>
  </cols>
  <sheetData>
    <row r="1" spans="1:36" x14ac:dyDescent="0.35">
      <c r="B1" s="3" t="s">
        <v>13</v>
      </c>
      <c r="C1" s="3"/>
      <c r="D1" s="3"/>
      <c r="E1" s="3"/>
      <c r="F1" s="3"/>
      <c r="G1" s="3"/>
      <c r="I1" s="3" t="s">
        <v>14</v>
      </c>
      <c r="J1" s="3"/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  <c r="V1" s="3"/>
      <c r="W1" s="3" t="s">
        <v>16</v>
      </c>
      <c r="X1" s="3"/>
      <c r="Y1" s="3"/>
      <c r="Z1" s="3"/>
      <c r="AA1" s="3"/>
      <c r="AB1" s="3"/>
      <c r="AC1" s="3"/>
      <c r="AD1" s="3" t="s">
        <v>17</v>
      </c>
      <c r="AE1" s="3"/>
      <c r="AF1" s="3"/>
      <c r="AG1" s="3"/>
      <c r="AH1" s="3"/>
      <c r="AI1" s="3"/>
      <c r="AJ1" s="3"/>
    </row>
    <row r="2" spans="1:36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s="1" t="s">
        <v>1</v>
      </c>
      <c r="H2" s="1" t="s">
        <v>2</v>
      </c>
      <c r="I2">
        <v>1</v>
      </c>
      <c r="J2">
        <v>2</v>
      </c>
      <c r="K2">
        <v>3</v>
      </c>
      <c r="L2">
        <v>4</v>
      </c>
      <c r="M2">
        <v>5</v>
      </c>
      <c r="N2" s="1" t="s">
        <v>1</v>
      </c>
      <c r="O2" s="1" t="s">
        <v>2</v>
      </c>
      <c r="P2">
        <v>1</v>
      </c>
      <c r="Q2">
        <v>2</v>
      </c>
      <c r="R2">
        <v>3</v>
      </c>
      <c r="S2">
        <v>4</v>
      </c>
      <c r="T2">
        <v>5</v>
      </c>
      <c r="U2" s="1" t="s">
        <v>1</v>
      </c>
      <c r="V2" s="1" t="s">
        <v>2</v>
      </c>
      <c r="W2">
        <v>1</v>
      </c>
      <c r="X2">
        <v>2</v>
      </c>
      <c r="Y2">
        <v>3</v>
      </c>
      <c r="Z2">
        <v>4</v>
      </c>
      <c r="AA2">
        <v>5</v>
      </c>
      <c r="AB2" s="1" t="s">
        <v>1</v>
      </c>
      <c r="AC2" s="1" t="s">
        <v>2</v>
      </c>
      <c r="AD2">
        <v>1</v>
      </c>
      <c r="AE2">
        <v>2</v>
      </c>
      <c r="AF2">
        <v>3</v>
      </c>
      <c r="AG2">
        <v>4</v>
      </c>
      <c r="AH2">
        <v>5</v>
      </c>
      <c r="AI2" s="1" t="s">
        <v>1</v>
      </c>
      <c r="AJ2" s="1" t="s">
        <v>2</v>
      </c>
    </row>
    <row r="3" spans="1:36" x14ac:dyDescent="0.35">
      <c r="A3" t="s">
        <v>3</v>
      </c>
      <c r="B3" s="2">
        <v>85.673618418745676</v>
      </c>
      <c r="C3" s="2">
        <v>93.424000131721129</v>
      </c>
      <c r="D3" s="2">
        <v>86.737641000173767</v>
      </c>
      <c r="E3" s="2">
        <v>89.509068074952282</v>
      </c>
      <c r="F3" s="2">
        <v>95.106247919384728</v>
      </c>
      <c r="G3" s="2">
        <v>90.090115108995505</v>
      </c>
      <c r="H3" s="3">
        <v>61.1</v>
      </c>
      <c r="I3" s="2">
        <v>61.518978329060189</v>
      </c>
      <c r="J3" s="2">
        <v>59.108596413531131</v>
      </c>
      <c r="K3" s="2">
        <v>67.888870756365449</v>
      </c>
      <c r="L3" s="2">
        <v>65.765150223337301</v>
      </c>
      <c r="M3" s="2">
        <v>66.705673293232735</v>
      </c>
      <c r="N3" s="2">
        <v>64.197453803105347</v>
      </c>
      <c r="O3" s="3">
        <v>66.3</v>
      </c>
      <c r="P3" s="2">
        <v>183.94450799819464</v>
      </c>
      <c r="Q3" s="2">
        <v>184.56572781365986</v>
      </c>
      <c r="R3" s="2">
        <v>186.80679816138112</v>
      </c>
      <c r="S3" s="2">
        <v>189.36747942110111</v>
      </c>
      <c r="T3" s="2">
        <v>179.030189252257</v>
      </c>
      <c r="U3" s="2">
        <v>184.74294052931873</v>
      </c>
      <c r="V3" s="3">
        <v>19.8</v>
      </c>
      <c r="W3" s="2">
        <v>31.144519234521436</v>
      </c>
      <c r="X3" s="2">
        <v>32.35399303864957</v>
      </c>
      <c r="Y3" s="2">
        <v>29.575478502202124</v>
      </c>
      <c r="Z3" s="2">
        <v>33.576072887970476</v>
      </c>
      <c r="AA3" s="2">
        <v>28.450481133952785</v>
      </c>
      <c r="AB3" s="2">
        <v>31.020108959459282</v>
      </c>
      <c r="AC3" s="3">
        <v>11</v>
      </c>
      <c r="AD3" s="2">
        <v>61.959839881395254</v>
      </c>
      <c r="AE3" s="2">
        <v>66.018932696347406</v>
      </c>
      <c r="AF3" s="2">
        <v>64.204929042182854</v>
      </c>
      <c r="AG3" s="2">
        <v>65.887940988030621</v>
      </c>
      <c r="AH3" s="2">
        <v>63.360490859163285</v>
      </c>
      <c r="AI3" s="2">
        <v>64.286426693423877</v>
      </c>
      <c r="AJ3" s="3">
        <v>2.2000000000000002</v>
      </c>
    </row>
    <row r="4" spans="1:36" x14ac:dyDescent="0.35">
      <c r="A4" t="s">
        <v>8</v>
      </c>
      <c r="B4" s="2">
        <v>49.621706767401832</v>
      </c>
      <c r="C4" s="2">
        <v>51.96638555898739</v>
      </c>
      <c r="D4" s="2">
        <v>58.748654200128613</v>
      </c>
      <c r="E4" s="2">
        <v>60.805331963740443</v>
      </c>
      <c r="F4" s="2">
        <v>54.02895207628238</v>
      </c>
      <c r="G4" s="2">
        <v>55.034206113308137</v>
      </c>
      <c r="H4" s="3"/>
      <c r="I4" s="2">
        <v>46.55947506106591</v>
      </c>
      <c r="J4" s="2">
        <v>47.762381259269148</v>
      </c>
      <c r="K4" s="2">
        <v>41.538556974233273</v>
      </c>
      <c r="L4" s="2">
        <v>31.397386150415038</v>
      </c>
      <c r="M4" s="2">
        <v>45.629966884443554</v>
      </c>
      <c r="N4" s="2">
        <v>42.577553265885392</v>
      </c>
      <c r="O4" s="3"/>
      <c r="P4" s="2">
        <v>37.162070254611095</v>
      </c>
      <c r="Q4" s="2">
        <v>36.927159895903408</v>
      </c>
      <c r="R4" s="2">
        <v>37.033013458678681</v>
      </c>
      <c r="S4" s="2">
        <v>39.89551037252118</v>
      </c>
      <c r="T4" s="2">
        <v>32.263443583364207</v>
      </c>
      <c r="U4" s="2">
        <v>36.656239513015713</v>
      </c>
      <c r="V4" s="3"/>
      <c r="W4" s="2">
        <v>3.9386379808276621</v>
      </c>
      <c r="X4" s="2">
        <v>2.0750304387374334</v>
      </c>
      <c r="Y4" s="2">
        <v>4.7728719125767478</v>
      </c>
      <c r="Z4" s="2">
        <v>4.0421205924537045</v>
      </c>
      <c r="AA4" s="2">
        <v>2.2684978003608363</v>
      </c>
      <c r="AB4" s="2">
        <v>3.419431744991277</v>
      </c>
      <c r="AC4" s="3"/>
      <c r="AD4" s="2">
        <v>3.7759308451136882</v>
      </c>
      <c r="AE4" s="2">
        <v>2.2396545559306422</v>
      </c>
      <c r="AF4" s="2">
        <v>0.89365642133585088</v>
      </c>
      <c r="AG4" s="2">
        <v>0.21718010264908716</v>
      </c>
      <c r="AH4" s="2">
        <v>2.6478544982572291E-2</v>
      </c>
      <c r="AI4" s="2">
        <v>1.4305800940023681</v>
      </c>
      <c r="AJ4" s="3"/>
    </row>
    <row r="5" spans="1:36" x14ac:dyDescent="0.35">
      <c r="A5" t="s">
        <v>4</v>
      </c>
      <c r="B5" s="2">
        <v>50.764434581245219</v>
      </c>
      <c r="C5" s="2">
        <v>52.728627823572452</v>
      </c>
      <c r="D5" s="2">
        <v>54.833699743264447</v>
      </c>
      <c r="E5" s="2">
        <v>54.587603825297904</v>
      </c>
      <c r="F5" s="2">
        <v>53.217417244037499</v>
      </c>
      <c r="G5" s="2">
        <v>53.226356643483498</v>
      </c>
      <c r="H5" s="3">
        <v>31.2</v>
      </c>
      <c r="I5" s="2">
        <v>66.61907882089389</v>
      </c>
      <c r="J5" s="2">
        <v>61.627840424852081</v>
      </c>
      <c r="K5" s="2">
        <v>61.495209217741746</v>
      </c>
      <c r="L5" s="2">
        <v>56.353031271790975</v>
      </c>
      <c r="M5" s="2">
        <v>60.731309945854491</v>
      </c>
      <c r="N5" s="2">
        <v>61.365293936226635</v>
      </c>
      <c r="O5" s="3">
        <v>11.6</v>
      </c>
      <c r="P5" s="2">
        <v>119.87565554136876</v>
      </c>
      <c r="Q5" s="2">
        <v>119.32634563919156</v>
      </c>
      <c r="R5" s="2">
        <v>120.604667104944</v>
      </c>
      <c r="S5" s="2">
        <v>120.32640998049766</v>
      </c>
      <c r="T5" s="2">
        <v>117.39970517553539</v>
      </c>
      <c r="U5" s="2">
        <v>119.50655668830747</v>
      </c>
      <c r="V5" s="3">
        <v>7.4</v>
      </c>
      <c r="W5" s="2">
        <v>17.396650302886144</v>
      </c>
      <c r="X5" s="2">
        <v>14.346107799839446</v>
      </c>
      <c r="Y5" s="2">
        <v>14.196652796390593</v>
      </c>
      <c r="Z5" s="2">
        <v>15.024579084103149</v>
      </c>
      <c r="AA5" s="2">
        <v>16.722399866350504</v>
      </c>
      <c r="AB5" s="2">
        <v>15.537277969913969</v>
      </c>
      <c r="AC5" s="3">
        <v>29.4</v>
      </c>
      <c r="AD5" s="2">
        <v>37.849670430434706</v>
      </c>
      <c r="AE5" s="2">
        <v>36.693457783305675</v>
      </c>
      <c r="AF5" s="2">
        <v>41.692610058999868</v>
      </c>
      <c r="AG5" s="2">
        <v>41.321740417530982</v>
      </c>
      <c r="AH5" s="2">
        <v>39.898305538555164</v>
      </c>
      <c r="AI5" s="2">
        <v>39.491156845765282</v>
      </c>
      <c r="AJ5" s="3">
        <v>4.4000000000000004</v>
      </c>
    </row>
    <row r="6" spans="1:36" x14ac:dyDescent="0.35">
      <c r="A6" t="s">
        <v>9</v>
      </c>
      <c r="B6" s="2">
        <v>17.113732742423</v>
      </c>
      <c r="C6" s="2">
        <v>11.185500198970383</v>
      </c>
      <c r="D6" s="2">
        <v>21.43114661552222</v>
      </c>
      <c r="E6" s="2">
        <v>11.317589647903969</v>
      </c>
      <c r="F6" s="2">
        <v>22.066187199683871</v>
      </c>
      <c r="G6" s="2">
        <v>16.622831280900687</v>
      </c>
      <c r="H6" s="3"/>
      <c r="I6" s="2">
        <v>11.304683926189362</v>
      </c>
      <c r="J6" s="2">
        <v>0.85704926552024574</v>
      </c>
      <c r="K6" s="2">
        <v>4.3068558921701623</v>
      </c>
      <c r="L6" s="2">
        <v>11.322766664539355</v>
      </c>
      <c r="M6" s="2">
        <v>7.7995825833739181</v>
      </c>
      <c r="N6" s="2">
        <v>7.1181876663586081</v>
      </c>
      <c r="O6" s="3"/>
      <c r="P6" s="2">
        <v>9.8519292095928641</v>
      </c>
      <c r="Q6" s="2">
        <v>10.412972251821312</v>
      </c>
      <c r="R6" s="2">
        <v>6.307099395491977</v>
      </c>
      <c r="S6" s="2">
        <v>7.9190563922419175</v>
      </c>
      <c r="T6" s="2">
        <v>9.7531053506722554</v>
      </c>
      <c r="U6" s="2">
        <v>8.8488325199640645</v>
      </c>
      <c r="V6" s="3"/>
      <c r="W6" s="2">
        <v>7.3383628169491137</v>
      </c>
      <c r="X6" s="2">
        <v>3.6361835152585291</v>
      </c>
      <c r="Y6" s="2">
        <v>4.8413965593261734</v>
      </c>
      <c r="Z6" s="2">
        <v>4.8989674172050028</v>
      </c>
      <c r="AA6" s="2">
        <v>2.108145940466128</v>
      </c>
      <c r="AB6" s="2">
        <v>4.564611249840989</v>
      </c>
      <c r="AC6" s="3"/>
      <c r="AD6" s="2">
        <v>3.1525304427093257</v>
      </c>
      <c r="AE6" s="2">
        <v>9.462831897288547E-2</v>
      </c>
      <c r="AF6" s="2">
        <v>1.0241861186832488</v>
      </c>
      <c r="AG6" s="2">
        <v>0.91255086776539318</v>
      </c>
      <c r="AH6" s="2">
        <v>3.4146891611189889</v>
      </c>
      <c r="AI6" s="2">
        <v>1.7197169818499687</v>
      </c>
      <c r="AJ6" s="3"/>
    </row>
    <row r="7" spans="1:36" x14ac:dyDescent="0.35">
      <c r="A7" t="s">
        <v>5</v>
      </c>
      <c r="B7" s="2">
        <v>65.010946065263468</v>
      </c>
      <c r="C7" s="2">
        <v>86.62199219404603</v>
      </c>
      <c r="D7" s="2">
        <v>77.442479631066846</v>
      </c>
      <c r="E7" s="2">
        <v>72.607223852810165</v>
      </c>
      <c r="F7" s="2">
        <v>74.782564085156949</v>
      </c>
      <c r="G7" s="2">
        <v>75.293041165668697</v>
      </c>
      <c r="H7" s="3">
        <v>26.5</v>
      </c>
      <c r="I7" s="2">
        <v>77.305016380865297</v>
      </c>
      <c r="J7" s="2">
        <v>84.845333746419172</v>
      </c>
      <c r="K7" s="2">
        <v>83.085731278739928</v>
      </c>
      <c r="L7" s="2">
        <v>79.554874831623522</v>
      </c>
      <c r="M7" s="2">
        <v>81.011072178932565</v>
      </c>
      <c r="N7" s="2">
        <v>81.160405683316085</v>
      </c>
      <c r="O7" s="3">
        <v>70.3</v>
      </c>
      <c r="P7" s="2">
        <v>159.91844428744142</v>
      </c>
      <c r="Q7" s="2">
        <v>166.40669405227939</v>
      </c>
      <c r="R7" s="2">
        <v>160.7996617543684</v>
      </c>
      <c r="S7" s="2">
        <v>164.8122949706985</v>
      </c>
      <c r="T7" s="2">
        <v>163.92308296518226</v>
      </c>
      <c r="U7" s="2">
        <v>163.17203560599398</v>
      </c>
      <c r="V7" s="3">
        <v>12.2</v>
      </c>
      <c r="W7" s="2">
        <v>29.905014913278823</v>
      </c>
      <c r="X7" s="2">
        <v>26.215494856328434</v>
      </c>
      <c r="Y7" s="2">
        <v>37.968289416698553</v>
      </c>
      <c r="Z7" s="2">
        <v>47.467862028235956</v>
      </c>
      <c r="AA7" s="2">
        <v>37.122957316002122</v>
      </c>
      <c r="AB7" s="2">
        <v>35.735923706108778</v>
      </c>
      <c r="AC7" s="3">
        <v>7.31</v>
      </c>
      <c r="AD7" s="2">
        <v>36.2256324416512</v>
      </c>
      <c r="AE7" s="2">
        <v>42.018119780011496</v>
      </c>
      <c r="AF7" s="2">
        <v>43.664055734464931</v>
      </c>
      <c r="AG7" s="2">
        <v>41.650147950383158</v>
      </c>
      <c r="AH7" s="2">
        <v>41.988003560965865</v>
      </c>
      <c r="AI7" s="2">
        <v>41.109191893495328</v>
      </c>
      <c r="AJ7" s="3">
        <v>11.8</v>
      </c>
    </row>
    <row r="8" spans="1:36" x14ac:dyDescent="0.35">
      <c r="A8" t="s">
        <v>10</v>
      </c>
      <c r="B8" s="2">
        <v>26.073441924707538</v>
      </c>
      <c r="C8" s="2">
        <v>22.995292538867847</v>
      </c>
      <c r="D8" s="2">
        <v>15.419370251075605</v>
      </c>
      <c r="E8" s="2">
        <v>17.652414126580165</v>
      </c>
      <c r="F8" s="2">
        <v>17.7681429103312</v>
      </c>
      <c r="G8" s="2">
        <v>19.98173235031247</v>
      </c>
      <c r="H8" s="3"/>
      <c r="I8" s="2">
        <v>50.663567929519573</v>
      </c>
      <c r="J8" s="2">
        <v>57.994006821048153</v>
      </c>
      <c r="K8" s="2">
        <v>58.964411972459374</v>
      </c>
      <c r="L8" s="2">
        <v>61.14508336286265</v>
      </c>
      <c r="M8" s="2">
        <v>56.609571733697223</v>
      </c>
      <c r="N8" s="2">
        <v>57.075328363917386</v>
      </c>
      <c r="O8" s="3"/>
      <c r="P8" s="2">
        <v>24.117974654747929</v>
      </c>
      <c r="Q8" s="2">
        <v>19.703086930057726</v>
      </c>
      <c r="R8" s="2">
        <v>18.657257108652924</v>
      </c>
      <c r="S8" s="2">
        <v>19.103913198594711</v>
      </c>
      <c r="T8" s="2">
        <v>17.982221806876623</v>
      </c>
      <c r="U8" s="2">
        <v>19.912890739785983</v>
      </c>
      <c r="V8" s="3"/>
      <c r="W8" s="2">
        <v>2.5467876183453728</v>
      </c>
      <c r="X8" s="2">
        <v>2.9998439840637361</v>
      </c>
      <c r="Y8" s="2">
        <v>1.0801072542805377</v>
      </c>
      <c r="Z8" s="2">
        <v>1.51738539435132</v>
      </c>
      <c r="AA8" s="2">
        <v>4.9202481724236069</v>
      </c>
      <c r="AB8" s="2">
        <v>2.6128744846929153</v>
      </c>
      <c r="AC8" s="3"/>
      <c r="AD8" s="2">
        <v>4.8075196540799237</v>
      </c>
      <c r="AE8" s="2">
        <v>0.44948285543621813</v>
      </c>
      <c r="AF8" s="2">
        <v>11.179971729590536</v>
      </c>
      <c r="AG8" s="2">
        <v>4.6458559315137657</v>
      </c>
      <c r="AH8" s="2">
        <v>3.2603030234387189</v>
      </c>
      <c r="AI8" s="2">
        <v>4.8686266388118318</v>
      </c>
      <c r="AJ8" s="3"/>
    </row>
    <row r="9" spans="1:36" x14ac:dyDescent="0.35">
      <c r="A9" t="s">
        <v>6</v>
      </c>
      <c r="B9" s="5">
        <v>80.476563396370196</v>
      </c>
      <c r="C9" s="5">
        <v>84.891571026482296</v>
      </c>
      <c r="D9" s="5">
        <v>79.291751789303007</v>
      </c>
      <c r="E9" s="5">
        <v>66.317914142616303</v>
      </c>
      <c r="F9" s="5">
        <v>77.452553804313197</v>
      </c>
      <c r="G9" s="5">
        <v>77.686070831817005</v>
      </c>
      <c r="H9" s="4">
        <f>G10/G9*100</f>
        <v>32.452150426771645</v>
      </c>
      <c r="I9" s="5">
        <v>67.924125608815601</v>
      </c>
      <c r="J9" s="5">
        <v>69.873676452348803</v>
      </c>
      <c r="K9" s="5">
        <v>68.221701739753499</v>
      </c>
      <c r="L9" s="5">
        <v>67.885274244534301</v>
      </c>
      <c r="M9" s="5">
        <v>64.102893859022302</v>
      </c>
      <c r="N9" s="5">
        <v>67.60153438089489</v>
      </c>
      <c r="O9" s="4">
        <f>N10/N9*100</f>
        <v>46.101012307985087</v>
      </c>
      <c r="P9" s="2">
        <v>122.95177524867911</v>
      </c>
      <c r="Q9" s="2">
        <v>122.5175041453352</v>
      </c>
      <c r="R9" s="2">
        <v>128.1593450223011</v>
      </c>
      <c r="S9" s="2">
        <v>125.9215622265764</v>
      </c>
      <c r="T9" s="2">
        <v>131.0729014355357</v>
      </c>
      <c r="U9" s="2">
        <v>126.12461761568552</v>
      </c>
      <c r="V9" s="3">
        <v>7.38</v>
      </c>
      <c r="W9" s="2">
        <v>23.951086289564874</v>
      </c>
      <c r="X9" s="2">
        <v>27.168057790294089</v>
      </c>
      <c r="Y9" s="2">
        <v>26.436505007109574</v>
      </c>
      <c r="Z9" s="2">
        <v>29.956146251340009</v>
      </c>
      <c r="AA9" s="2">
        <v>25.066231460139957</v>
      </c>
      <c r="AB9" s="2">
        <v>26.515605359689705</v>
      </c>
      <c r="AC9" s="3">
        <v>15</v>
      </c>
      <c r="AD9" s="2">
        <v>43.131410959639538</v>
      </c>
      <c r="AE9" s="2">
        <v>45.783538346562139</v>
      </c>
      <c r="AF9" s="2">
        <v>41.971399083124346</v>
      </c>
      <c r="AG9" s="2">
        <v>34.476022188926727</v>
      </c>
      <c r="AH9" s="2">
        <v>40.641530952997606</v>
      </c>
      <c r="AI9" s="2">
        <v>41.200780306250074</v>
      </c>
      <c r="AJ9" s="3">
        <v>5.3</v>
      </c>
    </row>
    <row r="10" spans="1:36" x14ac:dyDescent="0.35">
      <c r="A10" t="s">
        <v>11</v>
      </c>
      <c r="B10" s="5">
        <v>16.073753269799401</v>
      </c>
      <c r="C10" s="5">
        <v>21.389140832342299</v>
      </c>
      <c r="D10" s="5">
        <v>23.001234672567001</v>
      </c>
      <c r="E10" s="5">
        <v>27.160774869659601</v>
      </c>
      <c r="F10" s="5">
        <v>38.429099190579798</v>
      </c>
      <c r="G10" s="5">
        <v>25.210800566989622</v>
      </c>
      <c r="H10" s="4"/>
      <c r="I10" s="5">
        <v>28.170963182021101</v>
      </c>
      <c r="J10" s="5">
        <v>30.310395032427</v>
      </c>
      <c r="K10" s="5">
        <v>32.560679492785802</v>
      </c>
      <c r="L10" s="5">
        <v>32.859348808625199</v>
      </c>
      <c r="M10" s="5">
        <v>31.9235719107565</v>
      </c>
      <c r="N10" s="5">
        <v>31.164991685323123</v>
      </c>
      <c r="O10" s="4"/>
      <c r="P10" s="2">
        <v>13.652370741122956</v>
      </c>
      <c r="Q10" s="2">
        <v>5.2307353310678257</v>
      </c>
      <c r="R10" s="2">
        <v>0.73384728621331297</v>
      </c>
      <c r="S10" s="2">
        <v>13.05811432276507</v>
      </c>
      <c r="T10" s="2">
        <v>13.884332847791823</v>
      </c>
      <c r="U10" s="2">
        <v>9.3118801057921985</v>
      </c>
      <c r="V10" s="3"/>
      <c r="W10" s="2">
        <v>6.3532752321240107</v>
      </c>
      <c r="X10" s="2">
        <v>8.3405394761683585E-2</v>
      </c>
      <c r="Y10" s="2">
        <v>2.0795568374940023</v>
      </c>
      <c r="Z10" s="2">
        <v>0.5708507599441569</v>
      </c>
      <c r="AA10" s="2">
        <v>3.2549927959896117</v>
      </c>
      <c r="AB10" s="2">
        <v>4.0739530396971428</v>
      </c>
      <c r="AC10" s="3"/>
      <c r="AD10" s="2">
        <v>2.7835586485917925</v>
      </c>
      <c r="AE10" s="2">
        <v>3.2922668060158249</v>
      </c>
      <c r="AF10" s="2">
        <v>1.856431696820307</v>
      </c>
      <c r="AG10" s="2">
        <v>2.3539670528009569</v>
      </c>
      <c r="AH10" s="2">
        <v>0.72972411664134984</v>
      </c>
      <c r="AI10" s="2">
        <v>2.2031896641740465</v>
      </c>
      <c r="AJ10" s="3"/>
    </row>
    <row r="11" spans="1:36" x14ac:dyDescent="0.35">
      <c r="A11" t="s">
        <v>7</v>
      </c>
      <c r="B11" s="2">
        <v>19.362533087530199</v>
      </c>
      <c r="C11" s="2">
        <v>27.824205377024299</v>
      </c>
      <c r="D11" s="2">
        <v>27.407063123887099</v>
      </c>
      <c r="E11" s="2">
        <v>18.402512342325799</v>
      </c>
      <c r="F11" s="2">
        <v>15.2524192570813</v>
      </c>
      <c r="G11" s="2">
        <v>21.649746637569741</v>
      </c>
      <c r="H11" s="3">
        <v>76</v>
      </c>
      <c r="I11" s="2">
        <v>27.873844413450911</v>
      </c>
      <c r="J11" s="2">
        <v>36.857963356843122</v>
      </c>
      <c r="K11" s="2">
        <v>34.45728798979512</v>
      </c>
      <c r="L11" s="2">
        <v>39.77147556956762</v>
      </c>
      <c r="M11" s="2">
        <v>37.023493695471302</v>
      </c>
      <c r="N11" s="2">
        <v>35.196813005025611</v>
      </c>
      <c r="O11" s="3">
        <v>15.7</v>
      </c>
      <c r="P11" s="2">
        <v>119.76229032271735</v>
      </c>
      <c r="Q11" s="2">
        <v>134.06769009179607</v>
      </c>
      <c r="R11" s="2">
        <v>131.06916502970191</v>
      </c>
      <c r="S11" s="2">
        <v>132.58941208933274</v>
      </c>
      <c r="T11" s="2">
        <v>131.68007872877885</v>
      </c>
      <c r="U11" s="2">
        <v>129.83372725246539</v>
      </c>
      <c r="V11" s="3">
        <v>10.6</v>
      </c>
      <c r="W11" s="2">
        <v>12.091889356020927</v>
      </c>
      <c r="X11" s="2">
        <v>9.7077028465012791</v>
      </c>
      <c r="Y11" s="2">
        <v>12.653902006648975</v>
      </c>
      <c r="Z11" s="2">
        <v>12.760495757918894</v>
      </c>
      <c r="AA11" s="2">
        <v>10.695540287654245</v>
      </c>
      <c r="AB11" s="2">
        <v>11.581906050948865</v>
      </c>
      <c r="AC11" s="3">
        <v>125</v>
      </c>
      <c r="AD11" s="2">
        <v>28.928345678714741</v>
      </c>
      <c r="AE11" s="2">
        <v>33.452707240538075</v>
      </c>
      <c r="AF11" s="2">
        <v>30.23266286498534</v>
      </c>
      <c r="AG11" s="2">
        <v>31.142639146268028</v>
      </c>
      <c r="AH11" s="2">
        <v>34.054613889508801</v>
      </c>
      <c r="AI11" s="2">
        <v>31.562193764002995</v>
      </c>
      <c r="AJ11" s="3">
        <v>49.5</v>
      </c>
    </row>
    <row r="12" spans="1:36" x14ac:dyDescent="0.35">
      <c r="A12" t="s">
        <v>12</v>
      </c>
      <c r="B12" s="2">
        <v>11.0117491296058</v>
      </c>
      <c r="C12" s="2">
        <v>12.731021012062699</v>
      </c>
      <c r="D12" s="2">
        <v>26.043508462217002</v>
      </c>
      <c r="E12" s="2">
        <v>20.725112031859201</v>
      </c>
      <c r="F12" s="2">
        <v>11.7072908011561</v>
      </c>
      <c r="G12" s="2">
        <v>16.443736287380162</v>
      </c>
      <c r="H12" s="3"/>
      <c r="I12" s="2">
        <v>52.172509650736288</v>
      </c>
      <c r="J12" s="2">
        <v>56.623994290826843</v>
      </c>
      <c r="K12" s="2">
        <v>56.98711172212947</v>
      </c>
      <c r="L12" s="2">
        <v>59.151199529238973</v>
      </c>
      <c r="M12" s="2">
        <v>51.225081546879835</v>
      </c>
      <c r="N12" s="2">
        <v>55.231979347962273</v>
      </c>
      <c r="O12" s="3"/>
      <c r="P12" s="2">
        <v>29.739290321615165</v>
      </c>
      <c r="Q12" s="2">
        <v>21.296133599564261</v>
      </c>
      <c r="R12" s="2">
        <v>10.015340093495661</v>
      </c>
      <c r="S12" s="2">
        <v>2.7933073573654514</v>
      </c>
      <c r="T12" s="2">
        <v>4.6950069380558705</v>
      </c>
      <c r="U12" s="2">
        <v>13.70781566201928</v>
      </c>
      <c r="V12" s="3"/>
      <c r="W12" s="2">
        <v>16.463224945146713</v>
      </c>
      <c r="X12" s="2">
        <v>12.43231461002912</v>
      </c>
      <c r="Y12" s="2">
        <v>12.487415506526565</v>
      </c>
      <c r="Z12" s="2">
        <v>15.285895449474355</v>
      </c>
      <c r="AA12" s="2">
        <v>15.763371945978868</v>
      </c>
      <c r="AB12" s="2">
        <v>14.486444491431127</v>
      </c>
      <c r="AC12" s="3"/>
      <c r="AD12" s="2">
        <v>25.789307286903103</v>
      </c>
      <c r="AE12" s="2">
        <v>20.511550901342602</v>
      </c>
      <c r="AF12" s="2">
        <v>17.660351585271684</v>
      </c>
      <c r="AG12" s="2">
        <v>7.6306727610425504</v>
      </c>
      <c r="AH12" s="2">
        <v>0.96223611280537125</v>
      </c>
      <c r="AI12" s="2">
        <v>14.51082372947306</v>
      </c>
      <c r="AJ12" s="3"/>
    </row>
    <row r="14" spans="1:36" x14ac:dyDescent="0.35">
      <c r="B14" s="3" t="s">
        <v>28</v>
      </c>
      <c r="C14" s="3"/>
      <c r="D14" s="3"/>
      <c r="E14" s="3"/>
      <c r="F14" s="3"/>
      <c r="G14" s="3"/>
      <c r="H14" s="3"/>
      <c r="I14" s="3"/>
      <c r="J14" s="3"/>
      <c r="K14" s="3"/>
      <c r="O14" s="3" t="s">
        <v>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6" x14ac:dyDescent="0.35">
      <c r="B15" s="3" t="s">
        <v>13</v>
      </c>
      <c r="C15" s="3"/>
      <c r="D15" s="3" t="s">
        <v>14</v>
      </c>
      <c r="E15" s="3"/>
      <c r="F15" s="3" t="s">
        <v>15</v>
      </c>
      <c r="G15" s="3"/>
      <c r="H15" s="3" t="s">
        <v>16</v>
      </c>
      <c r="I15" s="3"/>
      <c r="J15" s="3" t="s">
        <v>17</v>
      </c>
      <c r="K15" s="3"/>
      <c r="O15" s="3" t="s">
        <v>13</v>
      </c>
      <c r="P15" s="3"/>
      <c r="Q15" s="3"/>
      <c r="R15" s="3" t="s">
        <v>14</v>
      </c>
      <c r="S15" s="3"/>
      <c r="T15" s="3"/>
      <c r="U15" s="3" t="s">
        <v>15</v>
      </c>
      <c r="V15" s="3"/>
      <c r="W15" s="3"/>
      <c r="X15" s="3" t="s">
        <v>16</v>
      </c>
      <c r="Y15" s="3"/>
      <c r="Z15" s="3"/>
      <c r="AA15" s="3" t="s">
        <v>17</v>
      </c>
      <c r="AB15" s="3"/>
      <c r="AC15" s="3"/>
    </row>
    <row r="16" spans="1:36" x14ac:dyDescent="0.35">
      <c r="B16" t="s">
        <v>18</v>
      </c>
      <c r="C16" t="s">
        <v>19</v>
      </c>
      <c r="D16" t="s">
        <v>18</v>
      </c>
      <c r="E16" t="s">
        <v>19</v>
      </c>
      <c r="F16" t="s">
        <v>18</v>
      </c>
      <c r="G16" t="s">
        <v>19</v>
      </c>
      <c r="H16" t="s">
        <v>18</v>
      </c>
      <c r="I16" t="s">
        <v>19</v>
      </c>
      <c r="J16" t="s">
        <v>18</v>
      </c>
      <c r="K16" t="s">
        <v>19</v>
      </c>
      <c r="O16" t="s">
        <v>18</v>
      </c>
      <c r="P16" t="s">
        <v>25</v>
      </c>
      <c r="Q16" t="s">
        <v>26</v>
      </c>
      <c r="R16" t="s">
        <v>18</v>
      </c>
      <c r="S16" t="s">
        <v>25</v>
      </c>
      <c r="T16" t="s">
        <v>26</v>
      </c>
      <c r="U16" t="s">
        <v>18</v>
      </c>
      <c r="V16" t="s">
        <v>25</v>
      </c>
      <c r="W16" t="s">
        <v>26</v>
      </c>
      <c r="X16" t="s">
        <v>18</v>
      </c>
      <c r="Y16" t="s">
        <v>25</v>
      </c>
      <c r="Z16" t="s">
        <v>26</v>
      </c>
      <c r="AA16" t="s">
        <v>18</v>
      </c>
      <c r="AB16" t="s">
        <v>25</v>
      </c>
      <c r="AC16" t="s">
        <v>26</v>
      </c>
    </row>
    <row r="17" spans="1:29" x14ac:dyDescent="0.35">
      <c r="A17" t="s">
        <v>20</v>
      </c>
      <c r="B17">
        <v>90.090115108995505</v>
      </c>
      <c r="C17">
        <v>55.034206113308137</v>
      </c>
      <c r="D17">
        <v>64.197453803105347</v>
      </c>
      <c r="E17">
        <v>42.577553265885392</v>
      </c>
      <c r="F17">
        <v>184.74294052931873</v>
      </c>
      <c r="G17">
        <v>36.656239513015713</v>
      </c>
      <c r="H17">
        <v>31.020108959459282</v>
      </c>
      <c r="I17">
        <v>3.419431744991277</v>
      </c>
      <c r="J17">
        <v>64.286426693423877</v>
      </c>
      <c r="K17">
        <v>1.4305800940023681</v>
      </c>
      <c r="N17" t="s">
        <v>20</v>
      </c>
      <c r="O17">
        <v>90.090115108995505</v>
      </c>
      <c r="P17">
        <v>97.129199999999997</v>
      </c>
      <c r="Q17">
        <f>ABS(P17-O17)</f>
        <v>7.0390848910044923</v>
      </c>
      <c r="R17">
        <v>64.197453803105347</v>
      </c>
      <c r="S17">
        <v>60.213120000000004</v>
      </c>
      <c r="T17">
        <f>ABS(S17-R17)</f>
        <v>3.9843338031053435</v>
      </c>
      <c r="U17">
        <v>184.74294052931873</v>
      </c>
      <c r="V17">
        <v>182.23099999999999</v>
      </c>
      <c r="W17">
        <f>ABS(V17-U17)</f>
        <v>2.5119405293187356</v>
      </c>
      <c r="X17">
        <v>31.020108959459282</v>
      </c>
      <c r="Y17">
        <v>37.432400000000001</v>
      </c>
      <c r="Z17">
        <f>ABS(Y17-X17)</f>
        <v>6.412291040540719</v>
      </c>
      <c r="AA17">
        <v>64.286426693423877</v>
      </c>
      <c r="AB17">
        <v>60.325400000000002</v>
      </c>
      <c r="AC17">
        <f>ABS(AB17-AA17)</f>
        <v>3.9610266934238751</v>
      </c>
    </row>
    <row r="18" spans="1:29" x14ac:dyDescent="0.35">
      <c r="A18" t="s">
        <v>21</v>
      </c>
      <c r="B18">
        <v>53.226356643483498</v>
      </c>
      <c r="C18">
        <v>16.622831280900687</v>
      </c>
      <c r="D18">
        <v>61.365293936226635</v>
      </c>
      <c r="E18">
        <v>7.1181876663586081</v>
      </c>
      <c r="F18">
        <v>102.21299999999999</v>
      </c>
      <c r="G18">
        <v>8.8488325199640645</v>
      </c>
      <c r="H18">
        <v>15.537277969913969</v>
      </c>
      <c r="I18">
        <v>4.564611249840989</v>
      </c>
      <c r="J18">
        <v>39.491156845765282</v>
      </c>
      <c r="K18">
        <v>1.7197169818499687</v>
      </c>
      <c r="N18" t="s">
        <v>21</v>
      </c>
      <c r="O18">
        <v>53.226356643483498</v>
      </c>
      <c r="P18">
        <v>58.321890000000003</v>
      </c>
      <c r="Q18">
        <f t="shared" ref="Q18:Q21" si="0">ABS(P18-O18)</f>
        <v>5.0955333565165049</v>
      </c>
      <c r="R18">
        <v>61.365293936226635</v>
      </c>
      <c r="S18">
        <v>66.213399999999993</v>
      </c>
      <c r="T18">
        <f t="shared" ref="T18:T21" si="1">ABS(S18-R18)</f>
        <v>4.8481060637733577</v>
      </c>
      <c r="U18">
        <v>102.21299999999999</v>
      </c>
      <c r="V18">
        <v>94.431200000000004</v>
      </c>
      <c r="W18">
        <f t="shared" ref="W18:W21" si="2">ABS(V18-U18)</f>
        <v>7.7817999999999898</v>
      </c>
      <c r="X18">
        <v>15.537277969913969</v>
      </c>
      <c r="Y18">
        <v>18.132400000000001</v>
      </c>
      <c r="Z18">
        <f t="shared" ref="Z18:Z21" si="3">ABS(Y18-X18)</f>
        <v>2.5951220300860314</v>
      </c>
      <c r="AA18">
        <v>39.491156845765282</v>
      </c>
      <c r="AB18">
        <v>35.432000000000002</v>
      </c>
      <c r="AC18">
        <f t="shared" ref="AC18:AC21" si="4">ABS(AB18-AA18)</f>
        <v>4.0591568457652798</v>
      </c>
    </row>
    <row r="19" spans="1:29" x14ac:dyDescent="0.35">
      <c r="A19" t="s">
        <v>22</v>
      </c>
      <c r="B19">
        <v>75.293041165668697</v>
      </c>
      <c r="C19">
        <v>19.98173235031247</v>
      </c>
      <c r="D19">
        <v>81.160405683316085</v>
      </c>
      <c r="E19">
        <v>57.075328363917386</v>
      </c>
      <c r="F19">
        <v>163.17203560599398</v>
      </c>
      <c r="G19">
        <v>19.912890739785983</v>
      </c>
      <c r="H19">
        <v>35.735923706108778</v>
      </c>
      <c r="I19">
        <v>2.6128744846929153</v>
      </c>
      <c r="J19">
        <v>41.109191893495328</v>
      </c>
      <c r="K19">
        <v>4.8686266388118318</v>
      </c>
      <c r="N19" t="s">
        <v>22</v>
      </c>
      <c r="O19">
        <v>75.293041165668697</v>
      </c>
      <c r="P19">
        <v>70.219320999999994</v>
      </c>
      <c r="Q19">
        <f t="shared" si="0"/>
        <v>5.0737201656687034</v>
      </c>
      <c r="R19">
        <v>81.160405683316085</v>
      </c>
      <c r="S19">
        <v>76.4328</v>
      </c>
      <c r="T19">
        <f t="shared" si="1"/>
        <v>4.7276056833160851</v>
      </c>
      <c r="U19">
        <v>163.17203560599398</v>
      </c>
      <c r="V19">
        <v>172.21299999999999</v>
      </c>
      <c r="W19">
        <f t="shared" si="2"/>
        <v>9.0409643940060107</v>
      </c>
      <c r="X19">
        <v>35.735923706108778</v>
      </c>
      <c r="Y19">
        <v>30.54232</v>
      </c>
      <c r="Z19">
        <f t="shared" si="3"/>
        <v>5.1936037061087781</v>
      </c>
      <c r="AA19">
        <v>41.109191893495328</v>
      </c>
      <c r="AB19">
        <v>43.542299999999997</v>
      </c>
      <c r="AC19">
        <f t="shared" si="4"/>
        <v>2.4331081065046689</v>
      </c>
    </row>
    <row r="20" spans="1:29" x14ac:dyDescent="0.35">
      <c r="A20" t="s">
        <v>23</v>
      </c>
      <c r="B20" s="5">
        <v>77.686070831817005</v>
      </c>
      <c r="C20" s="5">
        <v>25.210800566989622</v>
      </c>
      <c r="D20" s="5">
        <v>67.60153438089489</v>
      </c>
      <c r="E20" s="5">
        <v>31.164991685323123</v>
      </c>
      <c r="F20">
        <v>126.12461761568552</v>
      </c>
      <c r="G20">
        <v>9.3118801057921985</v>
      </c>
      <c r="H20">
        <v>26.515605359689705</v>
      </c>
      <c r="I20">
        <v>4.0739530396971428</v>
      </c>
      <c r="J20">
        <v>41.200780306250074</v>
      </c>
      <c r="K20">
        <v>2.2031896641740465</v>
      </c>
      <c r="N20" t="s">
        <v>23</v>
      </c>
      <c r="O20" s="6">
        <v>77.686070831817005</v>
      </c>
      <c r="P20" s="6">
        <v>73.213892000000001</v>
      </c>
      <c r="Q20">
        <f t="shared" si="0"/>
        <v>4.4721788318170042</v>
      </c>
      <c r="R20" s="6">
        <v>67.60153438089489</v>
      </c>
      <c r="S20" s="6">
        <v>68.320999999999998</v>
      </c>
      <c r="T20">
        <f t="shared" si="1"/>
        <v>0.71946561910510809</v>
      </c>
      <c r="U20">
        <v>126.12461761568552</v>
      </c>
      <c r="V20" s="6">
        <v>124.32143000000001</v>
      </c>
      <c r="W20">
        <f t="shared" si="2"/>
        <v>1.8031876156855162</v>
      </c>
      <c r="X20">
        <v>26.515605359689705</v>
      </c>
      <c r="Y20" s="6">
        <v>24.435420000000001</v>
      </c>
      <c r="Z20">
        <f t="shared" si="3"/>
        <v>2.080185359689704</v>
      </c>
      <c r="AA20">
        <v>41.200780306250074</v>
      </c>
      <c r="AB20" s="6">
        <v>42.4133</v>
      </c>
      <c r="AC20">
        <f t="shared" si="4"/>
        <v>1.2125196937499254</v>
      </c>
    </row>
    <row r="21" spans="1:29" x14ac:dyDescent="0.35">
      <c r="A21" t="s">
        <v>24</v>
      </c>
      <c r="B21">
        <v>21.649746637569741</v>
      </c>
      <c r="C21">
        <v>16.443736287380162</v>
      </c>
      <c r="D21">
        <v>35.196813005025611</v>
      </c>
      <c r="E21">
        <v>55.231979347962273</v>
      </c>
      <c r="F21">
        <v>129.83372725246539</v>
      </c>
      <c r="G21">
        <v>13.70781566201928</v>
      </c>
      <c r="H21">
        <v>11.581906050948865</v>
      </c>
      <c r="I21">
        <v>14.486444491431127</v>
      </c>
      <c r="J21">
        <v>31.562193764002995</v>
      </c>
      <c r="K21">
        <v>14.51082372947306</v>
      </c>
      <c r="N21" t="s">
        <v>24</v>
      </c>
      <c r="O21" s="7">
        <v>21.649746637569741</v>
      </c>
      <c r="P21" s="7">
        <v>28.23479</v>
      </c>
      <c r="Q21">
        <f t="shared" si="0"/>
        <v>6.5850433624302589</v>
      </c>
      <c r="R21">
        <v>35.196813005025611</v>
      </c>
      <c r="S21" s="7">
        <v>40.123399999999997</v>
      </c>
      <c r="T21">
        <f t="shared" si="1"/>
        <v>4.9265869949743859</v>
      </c>
      <c r="U21">
        <v>129.83372725246539</v>
      </c>
      <c r="V21" s="7">
        <v>126.324</v>
      </c>
      <c r="W21">
        <f t="shared" si="2"/>
        <v>3.509727252465396</v>
      </c>
      <c r="X21">
        <v>11.581906050948865</v>
      </c>
      <c r="Y21" s="7">
        <v>13.5243</v>
      </c>
      <c r="Z21">
        <f t="shared" si="3"/>
        <v>1.9423939490511355</v>
      </c>
      <c r="AA21">
        <v>31.562193764002995</v>
      </c>
      <c r="AB21" s="7">
        <v>30.542300000000001</v>
      </c>
      <c r="AC21">
        <f t="shared" si="4"/>
        <v>1.0198937640029939</v>
      </c>
    </row>
  </sheetData>
  <mergeCells count="42">
    <mergeCell ref="B14:K14"/>
    <mergeCell ref="R15:T15"/>
    <mergeCell ref="U15:W15"/>
    <mergeCell ref="X15:Z15"/>
    <mergeCell ref="AA15:AC15"/>
    <mergeCell ref="O14:AC14"/>
    <mergeCell ref="O15:Q15"/>
    <mergeCell ref="V9:V10"/>
    <mergeCell ref="V11:V12"/>
    <mergeCell ref="AC11:AC12"/>
    <mergeCell ref="AD1:AJ1"/>
    <mergeCell ref="AJ3:AJ4"/>
    <mergeCell ref="AJ5:AJ6"/>
    <mergeCell ref="AJ7:AJ8"/>
    <mergeCell ref="AJ9:AJ10"/>
    <mergeCell ref="AJ11:AJ12"/>
    <mergeCell ref="W1:AC1"/>
    <mergeCell ref="AC3:AC4"/>
    <mergeCell ref="AC5:AC6"/>
    <mergeCell ref="AC7:AC8"/>
    <mergeCell ref="AC9:AC10"/>
    <mergeCell ref="O11:O12"/>
    <mergeCell ref="I1:O1"/>
    <mergeCell ref="B1:G1"/>
    <mergeCell ref="P1:V1"/>
    <mergeCell ref="H11:H12"/>
    <mergeCell ref="H9:H10"/>
    <mergeCell ref="H7:H8"/>
    <mergeCell ref="H5:H6"/>
    <mergeCell ref="H3:H4"/>
    <mergeCell ref="O3:O4"/>
    <mergeCell ref="O5:O6"/>
    <mergeCell ref="O7:O8"/>
    <mergeCell ref="O9:O10"/>
    <mergeCell ref="V3:V4"/>
    <mergeCell ref="V5:V6"/>
    <mergeCell ref="V7:V8"/>
    <mergeCell ref="B15:C15"/>
    <mergeCell ref="D15:E15"/>
    <mergeCell ref="F15:G15"/>
    <mergeCell ref="H15:I15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.</dc:creator>
  <cp:lastModifiedBy>Jason .</cp:lastModifiedBy>
  <dcterms:created xsi:type="dcterms:W3CDTF">2023-04-27T03:39:29Z</dcterms:created>
  <dcterms:modified xsi:type="dcterms:W3CDTF">2023-04-28T18:47:28Z</dcterms:modified>
</cp:coreProperties>
</file>