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hod of Timekeeping" sheetId="1" r:id="rId4"/>
    <sheet state="visible" name="Method of Communication" sheetId="2" r:id="rId5"/>
    <sheet state="visible" name="Communication Protocol" sheetId="3" r:id="rId6"/>
    <sheet state="visible" name="Programmable Logic" sheetId="4" r:id="rId7"/>
    <sheet state="visible" name="Processing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5">
      <text>
        <t xml:space="preserve">These aren't available so without requesting samples
	-Luke Schrom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https://chatgpt.com/share/67007831-ae80-8000-944e-18b18a3c0df9
	-Luke Schrom</t>
      </text>
    </comment>
  </commentList>
</comments>
</file>

<file path=xl/sharedStrings.xml><?xml version="1.0" encoding="utf-8"?>
<sst xmlns="http://schemas.openxmlformats.org/spreadsheetml/2006/main" count="81" uniqueCount="54">
  <si>
    <t>Method of Timekeeping</t>
  </si>
  <si>
    <t>Weight</t>
  </si>
  <si>
    <t>Default SiT5356</t>
  </si>
  <si>
    <t>SiT5801</t>
  </si>
  <si>
    <t>SiT5802</t>
  </si>
  <si>
    <t>mRO-50</t>
  </si>
  <si>
    <t>SiT5346</t>
  </si>
  <si>
    <t>CSAC-SA45S</t>
  </si>
  <si>
    <t>Frequency</t>
  </si>
  <si>
    <t>Operating Temperature Range</t>
  </si>
  <si>
    <t xml:space="preserve">Frequency Stability </t>
  </si>
  <si>
    <t>Cost</t>
  </si>
  <si>
    <t>Pull Range (ppm)</t>
  </si>
  <si>
    <t>Phase Jitter (rms)</t>
  </si>
  <si>
    <t>Availability</t>
  </si>
  <si>
    <t>Total 0s</t>
  </si>
  <si>
    <t>Total +1s</t>
  </si>
  <si>
    <t>Total -1s</t>
  </si>
  <si>
    <t>Totals</t>
  </si>
  <si>
    <t>Method of Communication</t>
  </si>
  <si>
    <t>Default RS232</t>
  </si>
  <si>
    <t>USB</t>
  </si>
  <si>
    <t>PCIe</t>
  </si>
  <si>
    <t>Complexity</t>
  </si>
  <si>
    <t>Strength of connection</t>
  </si>
  <si>
    <t>Testablility</t>
  </si>
  <si>
    <t>Integration</t>
  </si>
  <si>
    <t>Communication Protocol</t>
  </si>
  <si>
    <t>Default UART</t>
  </si>
  <si>
    <t>I2C</t>
  </si>
  <si>
    <t>SPI</t>
  </si>
  <si>
    <t>CAN</t>
  </si>
  <si>
    <t xml:space="preserve">Automotive Ethernet </t>
  </si>
  <si>
    <t>Ease of Implementation</t>
  </si>
  <si>
    <t>Real-Time Capability</t>
  </si>
  <si>
    <t>Reliability</t>
  </si>
  <si>
    <t xml:space="preserve">Efficiency </t>
  </si>
  <si>
    <t>Error Detection</t>
  </si>
  <si>
    <t>Modularity &amp; Flexibility</t>
  </si>
  <si>
    <t>Sensitivity</t>
  </si>
  <si>
    <t>Programmable Logic</t>
  </si>
  <si>
    <t>Default MicroZed 7Z010</t>
  </si>
  <si>
    <t>AC7100B (Just FPGA)</t>
  </si>
  <si>
    <t>AC7Z035B (SoC ARM-PS/PLA-FPGA)</t>
  </si>
  <si>
    <t>Works in space</t>
  </si>
  <si>
    <t>I/O</t>
  </si>
  <si>
    <t>Logic Cells</t>
  </si>
  <si>
    <t>Memory</t>
  </si>
  <si>
    <t>Processing</t>
  </si>
  <si>
    <t>MicroZed 7Z010</t>
  </si>
  <si>
    <t>MSP430FR5969-SP</t>
  </si>
  <si>
    <t>STM32WBA52CG</t>
  </si>
  <si>
    <t>Long life</t>
  </si>
  <si>
    <t>FRAM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</si>
</sst>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wrapText="1"/>
    </xf>
    <xf borderId="1" fillId="0" fontId="5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right" readingOrder="0" vertical="bottom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6.75"/>
    <col customWidth="1" min="3" max="7" width="8.13"/>
    <col customWidth="1" min="8" max="8" width="11.5"/>
    <col customWidth="1" min="9" max="13" width="8.13"/>
  </cols>
  <sheetData>
    <row r="1" ht="12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ht="28.5" customHeight="1">
      <c r="A2" s="1" t="s">
        <v>8</v>
      </c>
      <c r="B2" s="4">
        <v>1.0</v>
      </c>
      <c r="C2" s="5">
        <v>0.0</v>
      </c>
      <c r="D2" s="5">
        <v>0.0</v>
      </c>
      <c r="E2" s="6">
        <f>1</f>
        <v>1</v>
      </c>
      <c r="F2" s="5">
        <v>0.0</v>
      </c>
      <c r="G2" s="1">
        <v>0.0</v>
      </c>
      <c r="H2" s="1">
        <v>0.0</v>
      </c>
      <c r="I2" s="2"/>
      <c r="J2" s="2"/>
      <c r="K2" s="2"/>
    </row>
    <row r="3" ht="12.75" customHeight="1">
      <c r="A3" s="1" t="s">
        <v>9</v>
      </c>
      <c r="B3" s="4">
        <v>1.0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</row>
    <row r="4" ht="12.75" customHeight="1">
      <c r="A4" s="1" t="s">
        <v>10</v>
      </c>
      <c r="B4" s="4">
        <v>1.0</v>
      </c>
      <c r="C4" s="7">
        <v>0.0</v>
      </c>
      <c r="D4" s="4">
        <f t="shared" ref="D4:F4" si="1">1</f>
        <v>1</v>
      </c>
      <c r="E4" s="4">
        <f t="shared" si="1"/>
        <v>1</v>
      </c>
      <c r="F4" s="6">
        <f t="shared" si="1"/>
        <v>1</v>
      </c>
      <c r="G4" s="5">
        <v>0.0</v>
      </c>
      <c r="H4" s="5">
        <v>1.0</v>
      </c>
    </row>
    <row r="5" ht="12.75" customHeight="1">
      <c r="A5" s="1" t="s">
        <v>11</v>
      </c>
      <c r="B5" s="7">
        <v>3.0</v>
      </c>
      <c r="C5" s="5">
        <v>0.0</v>
      </c>
      <c r="D5" s="5">
        <v>-1.0</v>
      </c>
      <c r="E5" s="5">
        <v>-1.0</v>
      </c>
      <c r="F5" s="5">
        <v>-1.0</v>
      </c>
      <c r="G5" s="5">
        <v>-1.0</v>
      </c>
      <c r="H5" s="5">
        <v>-1.0</v>
      </c>
    </row>
    <row r="6" ht="12.75" customHeight="1">
      <c r="A6" s="8" t="s">
        <v>12</v>
      </c>
      <c r="B6" s="5">
        <v>1.0</v>
      </c>
      <c r="C6" s="5">
        <v>0.0</v>
      </c>
      <c r="D6" s="5">
        <v>0.0</v>
      </c>
      <c r="E6" s="5">
        <v>0.0</v>
      </c>
      <c r="F6" s="5">
        <v>0.0</v>
      </c>
      <c r="G6" s="5">
        <v>1.0</v>
      </c>
      <c r="H6" s="5">
        <v>1.0</v>
      </c>
    </row>
    <row r="7" ht="12.75" customHeight="1">
      <c r="A7" s="8" t="s">
        <v>13</v>
      </c>
      <c r="B7" s="5">
        <v>1.0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</row>
    <row r="8" ht="12.75" customHeight="1">
      <c r="A8" s="8" t="s">
        <v>14</v>
      </c>
      <c r="B8" s="5">
        <v>9.0</v>
      </c>
      <c r="C8" s="5">
        <v>0.0</v>
      </c>
      <c r="D8" s="5">
        <v>-1.0</v>
      </c>
      <c r="E8" s="5">
        <v>-1.0</v>
      </c>
      <c r="F8" s="5">
        <v>0.0</v>
      </c>
      <c r="G8" s="5">
        <v>0.0</v>
      </c>
      <c r="H8" s="5">
        <v>0.0</v>
      </c>
    </row>
    <row r="9" ht="12.75" customHeight="1">
      <c r="A9" s="9" t="s">
        <v>15</v>
      </c>
      <c r="B9" s="10"/>
      <c r="C9" s="11">
        <v>6.0</v>
      </c>
      <c r="D9" s="11">
        <v>4.0</v>
      </c>
      <c r="E9" s="11">
        <v>3.0</v>
      </c>
      <c r="F9" s="11">
        <v>4.0</v>
      </c>
      <c r="G9" s="11">
        <v>4.0</v>
      </c>
      <c r="H9" s="5">
        <v>4.0</v>
      </c>
    </row>
    <row r="10" ht="12.75" customHeight="1">
      <c r="A10" s="1" t="s">
        <v>16</v>
      </c>
      <c r="C10" s="5">
        <v>0.0</v>
      </c>
      <c r="D10" s="5">
        <v>1.0</v>
      </c>
      <c r="E10" s="5">
        <v>2.0</v>
      </c>
      <c r="F10" s="5">
        <v>1.0</v>
      </c>
      <c r="G10" s="5">
        <v>1.0</v>
      </c>
      <c r="H10" s="5">
        <f>2</f>
        <v>2</v>
      </c>
    </row>
    <row r="11" ht="12.75" customHeight="1">
      <c r="A11" s="8" t="s">
        <v>17</v>
      </c>
      <c r="C11" s="5">
        <v>0.0</v>
      </c>
      <c r="D11" s="5">
        <v>-3.0</v>
      </c>
      <c r="E11" s="5">
        <v>-3.0</v>
      </c>
      <c r="F11" s="5">
        <v>-3.0</v>
      </c>
      <c r="G11" s="5">
        <v>-3.0</v>
      </c>
      <c r="H11" s="5">
        <v>-1.0</v>
      </c>
    </row>
    <row r="12" ht="12.75" customHeight="1">
      <c r="A12" s="12" t="s">
        <v>18</v>
      </c>
      <c r="B12" s="13"/>
      <c r="C12" s="13">
        <f t="shared" ref="C12:H12" si="2">sumproduct(C2:C8, $B2:$B8)</f>
        <v>0</v>
      </c>
      <c r="D12" s="13">
        <f t="shared" si="2"/>
        <v>-11</v>
      </c>
      <c r="E12" s="13">
        <f t="shared" si="2"/>
        <v>-10</v>
      </c>
      <c r="F12" s="13">
        <f t="shared" si="2"/>
        <v>-2</v>
      </c>
      <c r="G12" s="13">
        <f t="shared" si="2"/>
        <v>-2</v>
      </c>
      <c r="H12" s="13">
        <f t="shared" si="2"/>
        <v>-1</v>
      </c>
    </row>
    <row r="13" ht="12.75" customHeight="1">
      <c r="A13" s="2"/>
    </row>
    <row r="14" ht="12.75" customHeight="1">
      <c r="A14" s="2"/>
    </row>
    <row r="15" ht="12.75" customHeight="1">
      <c r="A15" s="2"/>
    </row>
    <row r="16" ht="12.75" customHeight="1">
      <c r="A16" s="2"/>
    </row>
    <row r="17" ht="12.75" customHeight="1">
      <c r="A17" s="2"/>
    </row>
    <row r="18" ht="12.75" customHeight="1">
      <c r="A18" s="2"/>
    </row>
    <row r="19" ht="12.75" customHeight="1">
      <c r="A19" s="2"/>
    </row>
    <row r="20" ht="12.75" customHeight="1">
      <c r="A20" s="2"/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H6 I6:Z6 H11:H12 A12:G12">
    <cfRule type="colorScale" priority="1">
      <colorScale>
        <cfvo type="min"/>
        <cfvo type="max"/>
        <color rgb="FFFF0000"/>
        <color rgb="FF6AA84F"/>
      </colorScale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</cols>
  <sheetData>
    <row r="1">
      <c r="A1" s="1" t="s">
        <v>19</v>
      </c>
      <c r="B1" s="2" t="s">
        <v>1</v>
      </c>
      <c r="C1" s="8" t="s">
        <v>20</v>
      </c>
      <c r="D1" s="1" t="s">
        <v>21</v>
      </c>
      <c r="E1" s="1" t="s">
        <v>22</v>
      </c>
      <c r="F1" s="1"/>
      <c r="G1" s="1"/>
    </row>
    <row r="2">
      <c r="A2" s="1" t="s">
        <v>11</v>
      </c>
      <c r="B2" s="7">
        <v>1.0</v>
      </c>
      <c r="C2" s="5">
        <v>0.0</v>
      </c>
      <c r="D2" s="5">
        <v>0.0</v>
      </c>
      <c r="E2" s="5">
        <v>0.0</v>
      </c>
      <c r="G2" s="1"/>
    </row>
    <row r="3">
      <c r="A3" s="1" t="s">
        <v>23</v>
      </c>
      <c r="B3" s="4">
        <v>1.0</v>
      </c>
      <c r="C3" s="5">
        <v>0.0</v>
      </c>
      <c r="D3" s="5">
        <v>-1.0</v>
      </c>
      <c r="E3" s="5">
        <v>-1.0</v>
      </c>
    </row>
    <row r="4">
      <c r="A4" s="1" t="s">
        <v>24</v>
      </c>
      <c r="B4" s="7">
        <v>1.0</v>
      </c>
      <c r="C4" s="7">
        <v>0.0</v>
      </c>
      <c r="D4" s="7">
        <v>-1.0</v>
      </c>
      <c r="E4" s="4">
        <f>1</f>
        <v>1</v>
      </c>
    </row>
    <row r="5">
      <c r="A5" s="1" t="s">
        <v>25</v>
      </c>
      <c r="B5" s="4">
        <v>1.0</v>
      </c>
      <c r="C5" s="5">
        <v>0.0</v>
      </c>
      <c r="D5" s="5">
        <v>-1.0</v>
      </c>
      <c r="E5" s="5">
        <v>-1.0</v>
      </c>
    </row>
    <row r="6">
      <c r="A6" s="8" t="s">
        <v>26</v>
      </c>
      <c r="B6" s="5">
        <v>1.0</v>
      </c>
      <c r="C6" s="5">
        <v>0.0</v>
      </c>
      <c r="D6" s="5">
        <v>1.0</v>
      </c>
      <c r="E6" s="5">
        <v>-1.0</v>
      </c>
    </row>
    <row r="7">
      <c r="A7" s="9" t="s">
        <v>15</v>
      </c>
      <c r="B7" s="10"/>
      <c r="C7" s="11">
        <v>5.0</v>
      </c>
      <c r="D7" s="11">
        <v>1.0</v>
      </c>
      <c r="E7" s="11">
        <v>1.0</v>
      </c>
      <c r="F7" s="5"/>
      <c r="G7" s="4"/>
    </row>
    <row r="8">
      <c r="A8" s="1" t="s">
        <v>16</v>
      </c>
      <c r="C8" s="5">
        <v>0.0</v>
      </c>
      <c r="D8" s="5">
        <v>1.0</v>
      </c>
      <c r="E8" s="5">
        <v>1.0</v>
      </c>
    </row>
    <row r="9">
      <c r="A9" s="8" t="s">
        <v>17</v>
      </c>
      <c r="C9" s="5">
        <v>0.0</v>
      </c>
      <c r="D9" s="5">
        <v>-3.0</v>
      </c>
      <c r="E9" s="5">
        <v>-3.0</v>
      </c>
    </row>
    <row r="10">
      <c r="A10" s="12" t="s">
        <v>18</v>
      </c>
      <c r="B10" s="13"/>
      <c r="C10" s="13">
        <f t="shared" ref="C10:E10" si="1">sumproduct(C2:C6, $B2:$B6)</f>
        <v>0</v>
      </c>
      <c r="D10" s="13">
        <f t="shared" si="1"/>
        <v>-2</v>
      </c>
      <c r="E10" s="13">
        <f t="shared" si="1"/>
        <v>-2</v>
      </c>
    </row>
  </sheetData>
  <conditionalFormatting sqref="F5:G5 G7:H7 G9:H9 A10:F10">
    <cfRule type="colorScale" priority="1">
      <colorScale>
        <cfvo type="min"/>
        <cfvo type="max"/>
        <color rgb="FFFF0000"/>
        <color rgb="FF6AA84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</cols>
  <sheetData>
    <row r="1">
      <c r="A1" s="1" t="s">
        <v>27</v>
      </c>
      <c r="B1" s="2" t="s">
        <v>1</v>
      </c>
      <c r="C1" s="8" t="s">
        <v>28</v>
      </c>
      <c r="D1" s="8" t="s">
        <v>29</v>
      </c>
      <c r="E1" s="1" t="s">
        <v>30</v>
      </c>
      <c r="F1" s="1" t="s">
        <v>31</v>
      </c>
      <c r="G1" s="1" t="s">
        <v>32</v>
      </c>
    </row>
    <row r="2">
      <c r="A2" s="1" t="s">
        <v>33</v>
      </c>
      <c r="B2" s="7">
        <v>1.0</v>
      </c>
      <c r="C2" s="5">
        <v>0.0</v>
      </c>
      <c r="D2" s="5">
        <v>0.0</v>
      </c>
      <c r="E2" s="5">
        <v>0.0</v>
      </c>
      <c r="F2" s="5">
        <v>-1.0</v>
      </c>
      <c r="G2" s="14">
        <v>-1.0</v>
      </c>
    </row>
    <row r="3">
      <c r="A3" s="1" t="s">
        <v>34</v>
      </c>
      <c r="B3" s="7">
        <v>1.0</v>
      </c>
      <c r="C3" s="5">
        <v>0.0</v>
      </c>
      <c r="D3" s="5">
        <v>0.0</v>
      </c>
      <c r="E3" s="5">
        <v>0.0</v>
      </c>
      <c r="F3" s="5">
        <v>1.0</v>
      </c>
      <c r="G3" s="14">
        <v>1.0</v>
      </c>
    </row>
    <row r="4">
      <c r="A4" s="1" t="s">
        <v>35</v>
      </c>
      <c r="B4" s="7">
        <v>1.0</v>
      </c>
      <c r="C4" s="5">
        <v>0.0</v>
      </c>
      <c r="D4" s="5">
        <v>0.0</v>
      </c>
      <c r="E4" s="5">
        <v>0.0</v>
      </c>
      <c r="F4" s="5">
        <v>1.0</v>
      </c>
      <c r="G4" s="14">
        <v>1.0</v>
      </c>
    </row>
    <row r="5">
      <c r="A5" s="1" t="s">
        <v>36</v>
      </c>
      <c r="B5" s="7">
        <v>1.0</v>
      </c>
      <c r="C5" s="5">
        <v>0.0</v>
      </c>
      <c r="D5" s="5">
        <v>1.0</v>
      </c>
      <c r="E5" s="5">
        <v>1.0</v>
      </c>
      <c r="F5" s="5">
        <v>1.0</v>
      </c>
      <c r="G5" s="14">
        <v>1.0</v>
      </c>
    </row>
    <row r="6" ht="21.0" customHeight="1">
      <c r="A6" s="3" t="s">
        <v>37</v>
      </c>
      <c r="B6" s="7">
        <v>3.0</v>
      </c>
      <c r="C6" s="5">
        <v>0.0</v>
      </c>
      <c r="D6" s="5">
        <v>0.0</v>
      </c>
      <c r="E6" s="5">
        <v>0.0</v>
      </c>
      <c r="F6" s="5">
        <v>1.0</v>
      </c>
      <c r="G6" s="14">
        <v>1.0</v>
      </c>
    </row>
    <row r="7">
      <c r="A7" s="3" t="s">
        <v>38</v>
      </c>
      <c r="B7" s="5">
        <v>1.0</v>
      </c>
      <c r="C7" s="5">
        <v>0.0</v>
      </c>
      <c r="D7" s="5">
        <v>1.0</v>
      </c>
      <c r="E7" s="5">
        <v>1.0</v>
      </c>
      <c r="F7" s="5">
        <v>1.0</v>
      </c>
      <c r="G7" s="5">
        <v>0.0</v>
      </c>
    </row>
    <row r="8">
      <c r="A8" s="8" t="s">
        <v>11</v>
      </c>
      <c r="B8" s="5">
        <v>1.0</v>
      </c>
      <c r="C8" s="5">
        <v>0.0</v>
      </c>
      <c r="D8" s="5">
        <v>0.0</v>
      </c>
      <c r="E8" s="5">
        <v>0.0</v>
      </c>
      <c r="F8" s="5">
        <v>-1.0</v>
      </c>
      <c r="G8" s="5">
        <v>-1.0</v>
      </c>
    </row>
    <row r="9">
      <c r="A9" s="8" t="s">
        <v>39</v>
      </c>
      <c r="B9" s="5">
        <v>3.0</v>
      </c>
      <c r="C9" s="5">
        <v>0.0</v>
      </c>
      <c r="D9" s="5">
        <v>0.0</v>
      </c>
      <c r="E9" s="5">
        <v>0.0</v>
      </c>
      <c r="F9" s="5">
        <v>1.0</v>
      </c>
      <c r="G9" s="5">
        <v>1.0</v>
      </c>
    </row>
    <row r="10">
      <c r="A10" s="15" t="s">
        <v>15</v>
      </c>
      <c r="B10" s="16"/>
      <c r="C10" s="17">
        <v>8.0</v>
      </c>
      <c r="D10" s="17">
        <v>6.0</v>
      </c>
      <c r="E10" s="17">
        <v>6.0</v>
      </c>
      <c r="F10" s="17">
        <v>0.0</v>
      </c>
      <c r="G10" s="17">
        <v>1.0</v>
      </c>
    </row>
    <row r="11">
      <c r="A11" s="18" t="s">
        <v>16</v>
      </c>
      <c r="B11" s="19"/>
      <c r="C11" s="20">
        <v>0.0</v>
      </c>
      <c r="D11" s="21">
        <v>2.0</v>
      </c>
      <c r="E11" s="20">
        <v>2.0</v>
      </c>
      <c r="F11" s="21">
        <v>6.0</v>
      </c>
      <c r="G11" s="21">
        <v>5.0</v>
      </c>
    </row>
    <row r="12">
      <c r="A12" s="22" t="s">
        <v>17</v>
      </c>
      <c r="B12" s="19"/>
      <c r="C12" s="20">
        <v>0.0</v>
      </c>
      <c r="D12" s="21">
        <v>0.0</v>
      </c>
      <c r="E12" s="21">
        <v>0.0</v>
      </c>
      <c r="F12" s="21">
        <v>-2.0</v>
      </c>
      <c r="G12" s="21">
        <v>-2.0</v>
      </c>
    </row>
    <row r="13">
      <c r="A13" s="12" t="s">
        <v>18</v>
      </c>
      <c r="B13" s="13"/>
      <c r="C13" s="13">
        <f t="shared" ref="C13:G13" si="1">sumproduct(C2:C9, $B2:$B9)</f>
        <v>0</v>
      </c>
      <c r="D13" s="13">
        <f t="shared" si="1"/>
        <v>2</v>
      </c>
      <c r="E13" s="13">
        <f t="shared" si="1"/>
        <v>2</v>
      </c>
      <c r="F13" s="13">
        <f t="shared" si="1"/>
        <v>8</v>
      </c>
      <c r="G13" s="13">
        <f t="shared" si="1"/>
        <v>7</v>
      </c>
    </row>
  </sheetData>
  <conditionalFormatting sqref="A7 H7:I7 H10 A13:G13">
    <cfRule type="colorScale" priority="1">
      <colorScale>
        <cfvo type="min"/>
        <cfvo type="max"/>
        <color rgb="FFFF0000"/>
        <color rgb="FF6AA84F"/>
      </colorScale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</cols>
  <sheetData>
    <row r="1">
      <c r="A1" s="1" t="s">
        <v>40</v>
      </c>
      <c r="B1" s="2" t="s">
        <v>1</v>
      </c>
      <c r="C1" s="8" t="s">
        <v>41</v>
      </c>
      <c r="D1" s="1" t="s">
        <v>42</v>
      </c>
      <c r="E1" s="1" t="s">
        <v>43</v>
      </c>
      <c r="F1" s="1"/>
      <c r="G1" s="1"/>
    </row>
    <row r="2">
      <c r="A2" s="1" t="s">
        <v>11</v>
      </c>
      <c r="B2" s="7">
        <v>1.0</v>
      </c>
      <c r="C2" s="5">
        <v>0.0</v>
      </c>
      <c r="D2" s="5">
        <v>1.0</v>
      </c>
      <c r="E2" s="5">
        <v>-1.0</v>
      </c>
      <c r="G2" s="1"/>
    </row>
    <row r="3">
      <c r="A3" s="1" t="s">
        <v>44</v>
      </c>
      <c r="B3" s="7">
        <v>3.0</v>
      </c>
      <c r="C3" s="5">
        <v>0.0</v>
      </c>
      <c r="D3" s="5">
        <v>-1.0</v>
      </c>
      <c r="E3" s="5">
        <v>-1.0</v>
      </c>
    </row>
    <row r="4">
      <c r="A4" s="1" t="s">
        <v>45</v>
      </c>
      <c r="B4" s="7">
        <v>1.0</v>
      </c>
      <c r="C4" s="7">
        <v>0.0</v>
      </c>
      <c r="D4" s="5">
        <v>0.0</v>
      </c>
      <c r="E4" s="5">
        <v>0.0</v>
      </c>
    </row>
    <row r="5">
      <c r="A5" s="1" t="s">
        <v>46</v>
      </c>
      <c r="B5" s="4">
        <v>1.0</v>
      </c>
      <c r="C5" s="5">
        <v>0.0</v>
      </c>
      <c r="D5" s="5">
        <v>0.0</v>
      </c>
      <c r="E5" s="5">
        <v>0.0</v>
      </c>
    </row>
    <row r="6">
      <c r="A6" s="8" t="s">
        <v>47</v>
      </c>
      <c r="B6" s="5">
        <v>1.0</v>
      </c>
      <c r="C6" s="5">
        <v>0.0</v>
      </c>
      <c r="D6" s="5">
        <v>0.0</v>
      </c>
      <c r="E6" s="5">
        <v>1.0</v>
      </c>
    </row>
    <row r="7">
      <c r="A7" s="9" t="s">
        <v>15</v>
      </c>
      <c r="B7" s="10"/>
      <c r="C7" s="11">
        <v>6.0</v>
      </c>
      <c r="D7" s="11">
        <v>4.0</v>
      </c>
      <c r="E7" s="11">
        <v>3.0</v>
      </c>
      <c r="F7" s="5"/>
      <c r="G7" s="5"/>
    </row>
    <row r="8">
      <c r="A8" s="1" t="s">
        <v>16</v>
      </c>
      <c r="C8" s="5">
        <v>0.0</v>
      </c>
      <c r="D8" s="5">
        <v>1.0</v>
      </c>
      <c r="E8" s="5">
        <v>2.0</v>
      </c>
    </row>
    <row r="9">
      <c r="A9" s="8" t="s">
        <v>17</v>
      </c>
      <c r="C9" s="5">
        <v>0.0</v>
      </c>
      <c r="D9" s="5">
        <v>-3.0</v>
      </c>
      <c r="E9" s="5">
        <v>-3.0</v>
      </c>
    </row>
    <row r="10">
      <c r="A10" s="12" t="s">
        <v>18</v>
      </c>
      <c r="B10" s="13"/>
      <c r="C10" s="13">
        <f t="shared" ref="C10:E10" si="1">sumproduct(C2:C6, $B2:$B6)</f>
        <v>0</v>
      </c>
      <c r="D10" s="13">
        <f t="shared" si="1"/>
        <v>-2</v>
      </c>
      <c r="E10" s="13">
        <f t="shared" si="1"/>
        <v>-3</v>
      </c>
    </row>
  </sheetData>
  <conditionalFormatting sqref="F5:G5 H7 H9 A10:E10">
    <cfRule type="colorScale" priority="1">
      <colorScale>
        <cfvo type="min"/>
        <cfvo type="max"/>
        <color rgb="FFFF0000"/>
        <color rgb="FF6AA84F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6.25"/>
    <col customWidth="1" min="6" max="6" width="14.63"/>
    <col customWidth="1" min="7" max="7" width="14.25"/>
  </cols>
  <sheetData>
    <row r="1">
      <c r="A1" s="1" t="s">
        <v>48</v>
      </c>
      <c r="B1" s="2" t="s">
        <v>1</v>
      </c>
      <c r="C1" s="8" t="s">
        <v>49</v>
      </c>
      <c r="D1" s="1" t="s">
        <v>50</v>
      </c>
      <c r="E1" s="1" t="s">
        <v>51</v>
      </c>
      <c r="F1" s="1" t="s">
        <v>43</v>
      </c>
      <c r="G1" s="1"/>
    </row>
    <row r="2">
      <c r="A2" s="1" t="s">
        <v>11</v>
      </c>
      <c r="B2" s="7">
        <v>3.0</v>
      </c>
      <c r="C2" s="5">
        <v>0.0</v>
      </c>
      <c r="D2" s="5">
        <v>-1.0</v>
      </c>
      <c r="E2" s="5">
        <v>0.0</v>
      </c>
      <c r="F2" s="5">
        <v>-1.0</v>
      </c>
      <c r="G2" s="1"/>
    </row>
    <row r="3">
      <c r="A3" s="1" t="s">
        <v>45</v>
      </c>
      <c r="B3" s="7">
        <v>1.0</v>
      </c>
      <c r="C3" s="5">
        <v>0.0</v>
      </c>
      <c r="D3" s="5">
        <v>-1.0</v>
      </c>
      <c r="E3" s="5">
        <v>-1.0</v>
      </c>
      <c r="F3" s="5">
        <v>0.0</v>
      </c>
    </row>
    <row r="4">
      <c r="A4" s="8" t="s">
        <v>52</v>
      </c>
      <c r="B4" s="7">
        <v>1.0</v>
      </c>
      <c r="C4" s="7">
        <v>0.0</v>
      </c>
      <c r="D4" s="5">
        <v>1.0</v>
      </c>
      <c r="E4" s="5">
        <v>0.0</v>
      </c>
      <c r="F4" s="5">
        <v>0.0</v>
      </c>
    </row>
    <row r="5">
      <c r="A5" s="8" t="s">
        <v>53</v>
      </c>
      <c r="B5" s="7">
        <v>1.0</v>
      </c>
      <c r="C5" s="5">
        <v>0.0</v>
      </c>
      <c r="D5" s="5">
        <v>1.0</v>
      </c>
      <c r="E5" s="5">
        <v>0.0</v>
      </c>
      <c r="F5" s="5">
        <v>0.0</v>
      </c>
    </row>
    <row r="6">
      <c r="A6" s="8" t="s">
        <v>23</v>
      </c>
      <c r="B6" s="7">
        <v>1.0</v>
      </c>
      <c r="C6" s="5">
        <v>0.0</v>
      </c>
      <c r="D6" s="5">
        <v>0.0</v>
      </c>
      <c r="E6" s="5">
        <v>0.0</v>
      </c>
      <c r="F6" s="5">
        <v>0.0</v>
      </c>
    </row>
    <row r="7">
      <c r="A7" s="9" t="s">
        <v>15</v>
      </c>
      <c r="B7" s="10"/>
      <c r="C7" s="11">
        <v>5.0</v>
      </c>
      <c r="D7" s="11">
        <v>1.0</v>
      </c>
      <c r="E7" s="11">
        <v>4.0</v>
      </c>
      <c r="F7" s="11">
        <v>4.0</v>
      </c>
      <c r="G7" s="5"/>
    </row>
    <row r="8">
      <c r="A8" s="1" t="s">
        <v>16</v>
      </c>
      <c r="C8" s="5">
        <v>0.0</v>
      </c>
      <c r="D8" s="5">
        <v>2.0</v>
      </c>
      <c r="E8" s="5">
        <v>0.0</v>
      </c>
      <c r="F8" s="5">
        <v>0.0</v>
      </c>
    </row>
    <row r="9">
      <c r="A9" s="8" t="s">
        <v>17</v>
      </c>
      <c r="C9" s="5">
        <v>0.0</v>
      </c>
      <c r="D9" s="5">
        <v>-2.0</v>
      </c>
      <c r="E9" s="5">
        <v>-1.0</v>
      </c>
      <c r="F9" s="5">
        <v>-1.0</v>
      </c>
    </row>
    <row r="10">
      <c r="A10" s="12" t="s">
        <v>18</v>
      </c>
      <c r="B10" s="13"/>
      <c r="C10" s="13">
        <f t="shared" ref="C10:F10" si="1">sumproduct(C2:C6, $B2:$B6)</f>
        <v>0</v>
      </c>
      <c r="D10" s="13">
        <f t="shared" si="1"/>
        <v>-2</v>
      </c>
      <c r="E10" s="13">
        <f t="shared" si="1"/>
        <v>-1</v>
      </c>
      <c r="F10" s="13">
        <f t="shared" si="1"/>
        <v>-3</v>
      </c>
    </row>
  </sheetData>
  <conditionalFormatting sqref="H7 H9 A10:F10">
    <cfRule type="colorScale" priority="1">
      <colorScale>
        <cfvo type="min"/>
        <cfvo type="max"/>
        <color rgb="FFFF0000"/>
        <color rgb="FF6AA84F"/>
      </colorScale>
    </cfRule>
  </conditionalFormatting>
  <drawing r:id="rId1"/>
</worksheet>
</file>