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Kevin\PycharmProjects\madeira\pricing\data\"/>
    </mc:Choice>
  </mc:AlternateContent>
  <bookViews>
    <workbookView xWindow="0" yWindow="0" windowWidth="13605" windowHeight="3555" activeTab="1"/>
  </bookViews>
  <sheets>
    <sheet name="Sheet1" sheetId="1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2" l="1"/>
  <c r="E15" i="2"/>
  <c r="E4" i="2"/>
  <c r="E5" i="2"/>
  <c r="E6" i="2"/>
  <c r="E7" i="2"/>
  <c r="E8" i="2"/>
  <c r="E9" i="2"/>
  <c r="E10" i="2"/>
  <c r="E11" i="2"/>
  <c r="E12" i="2"/>
  <c r="E13" i="2"/>
  <c r="E3" i="2"/>
  <c r="D4" i="2" l="1"/>
  <c r="D5" i="2"/>
  <c r="D6" i="2"/>
  <c r="D7" i="2"/>
  <c r="D8" i="2"/>
  <c r="D9" i="2"/>
  <c r="D10" i="2"/>
  <c r="D11" i="2"/>
  <c r="D12" i="2"/>
  <c r="D13" i="2"/>
  <c r="D14" i="2"/>
  <c r="D15" i="2"/>
  <c r="D3" i="2"/>
  <c r="AM4" i="1" l="1"/>
  <c r="AM5" i="1"/>
  <c r="AM6" i="1"/>
  <c r="AM7" i="1"/>
  <c r="AM8" i="1"/>
  <c r="AM9" i="1"/>
  <c r="AM10" i="1"/>
  <c r="AM11" i="1"/>
  <c r="AM12" i="1"/>
  <c r="AM13" i="1"/>
  <c r="AM3" i="1"/>
  <c r="AB4" i="1" l="1"/>
  <c r="AB5" i="1"/>
  <c r="AB6" i="1"/>
  <c r="AB7" i="1"/>
  <c r="AB8" i="1"/>
  <c r="AB9" i="1"/>
  <c r="AB10" i="1"/>
  <c r="AB11" i="1"/>
  <c r="AB12" i="1"/>
  <c r="AB13" i="1"/>
  <c r="AB3" i="1"/>
  <c r="U4" i="1" l="1"/>
  <c r="U5" i="1"/>
  <c r="U6" i="1"/>
  <c r="U7" i="1"/>
  <c r="U8" i="1"/>
  <c r="U9" i="1"/>
  <c r="U10" i="1"/>
  <c r="U11" i="1"/>
  <c r="U12" i="1"/>
  <c r="U13" i="1"/>
  <c r="U3" i="1"/>
  <c r="P18" i="1" l="1"/>
  <c r="P19" i="1"/>
  <c r="P20" i="1"/>
  <c r="P21" i="1"/>
  <c r="P22" i="1"/>
  <c r="P23" i="1"/>
  <c r="P24" i="1"/>
  <c r="P17" i="1"/>
  <c r="G4" i="1" l="1"/>
  <c r="G5" i="1"/>
  <c r="G6" i="1"/>
  <c r="G7" i="1"/>
  <c r="G8" i="1"/>
  <c r="G9" i="1"/>
  <c r="G10" i="1"/>
  <c r="G11" i="1"/>
  <c r="G12" i="1"/>
  <c r="G13" i="1"/>
  <c r="G3" i="1"/>
  <c r="F18" i="1" l="1"/>
  <c r="F19" i="1"/>
  <c r="F20" i="1"/>
  <c r="F21" i="1"/>
  <c r="F22" i="1"/>
  <c r="F23" i="1"/>
  <c r="F24" i="1"/>
  <c r="F25" i="1"/>
  <c r="F17" i="1"/>
  <c r="C15" i="2" l="1"/>
  <c r="B15" i="2"/>
  <c r="C14" i="2"/>
  <c r="B14" i="2"/>
  <c r="C13" i="2"/>
  <c r="B13" i="2"/>
  <c r="C12" i="2"/>
  <c r="B12" i="2"/>
  <c r="C11" i="2"/>
  <c r="B11" i="2"/>
  <c r="C10" i="2"/>
  <c r="B10" i="2"/>
  <c r="C9" i="2"/>
  <c r="B9" i="2"/>
  <c r="C8" i="2"/>
  <c r="B8" i="2"/>
  <c r="C7" i="2"/>
  <c r="B7" i="2"/>
  <c r="C6" i="2"/>
  <c r="B6" i="2"/>
  <c r="C5" i="2"/>
  <c r="B5" i="2"/>
  <c r="C4" i="2"/>
  <c r="B4" i="2"/>
  <c r="C3" i="2"/>
  <c r="B3" i="2"/>
  <c r="D18" i="1" l="1"/>
  <c r="D19" i="1"/>
  <c r="D20" i="1"/>
  <c r="D21" i="1"/>
  <c r="D22" i="1"/>
  <c r="D23" i="1"/>
  <c r="D24" i="1"/>
  <c r="D25" i="1"/>
  <c r="D17" i="1"/>
  <c r="R4" i="1" l="1"/>
  <c r="R5" i="1"/>
  <c r="R6" i="1"/>
  <c r="R7" i="1"/>
  <c r="R8" i="1"/>
  <c r="R9" i="1"/>
  <c r="R10" i="1"/>
  <c r="R11" i="1"/>
  <c r="R12" i="1"/>
  <c r="R13" i="1"/>
  <c r="R3" i="1"/>
  <c r="Q18" i="1" l="1"/>
  <c r="Q19" i="1"/>
  <c r="Q20" i="1"/>
  <c r="Q21" i="1"/>
  <c r="Q22" i="1"/>
  <c r="Q23" i="1"/>
  <c r="Q24" i="1"/>
  <c r="Q17" i="1"/>
  <c r="X4" i="1" l="1"/>
  <c r="X5" i="1"/>
  <c r="X6" i="1"/>
  <c r="X7" i="1"/>
  <c r="X8" i="1"/>
  <c r="X9" i="1"/>
  <c r="X10" i="1"/>
  <c r="X11" i="1"/>
  <c r="X12" i="1"/>
  <c r="X13" i="1"/>
  <c r="X3" i="1"/>
  <c r="P29" i="1" l="1"/>
  <c r="P30" i="1"/>
  <c r="P31" i="1"/>
  <c r="P32" i="1"/>
  <c r="P33" i="1"/>
  <c r="P28" i="1"/>
  <c r="H29" i="1" l="1"/>
  <c r="H30" i="1"/>
  <c r="H31" i="1"/>
  <c r="H32" i="1"/>
  <c r="H33" i="1"/>
  <c r="H28" i="1"/>
  <c r="S25" i="1" l="1"/>
  <c r="S18" i="1"/>
  <c r="S19" i="1"/>
  <c r="S20" i="1"/>
  <c r="S21" i="1"/>
  <c r="S22" i="1"/>
  <c r="S23" i="1"/>
  <c r="S24" i="1"/>
  <c r="S17" i="1"/>
  <c r="Z4" i="1" l="1"/>
  <c r="Z5" i="1"/>
  <c r="Z6" i="1"/>
  <c r="Z7" i="1"/>
  <c r="Z8" i="1"/>
  <c r="Z9" i="1"/>
  <c r="Z10" i="1"/>
  <c r="Z11" i="1"/>
  <c r="Z12" i="1"/>
  <c r="Z13" i="1"/>
  <c r="Z3" i="1"/>
  <c r="K29" i="1" l="1"/>
  <c r="K30" i="1"/>
  <c r="K31" i="1"/>
  <c r="K32" i="1"/>
  <c r="K33" i="1"/>
  <c r="K28" i="1"/>
  <c r="J29" i="1"/>
  <c r="J30" i="1"/>
  <c r="J31" i="1"/>
  <c r="J32" i="1"/>
  <c r="J33" i="1"/>
  <c r="J28" i="1"/>
  <c r="I29" i="1"/>
  <c r="I30" i="1"/>
  <c r="I31" i="1"/>
  <c r="I32" i="1"/>
  <c r="I33" i="1"/>
  <c r="I28" i="1"/>
  <c r="G29" i="1"/>
  <c r="G30" i="1"/>
  <c r="G31" i="1"/>
  <c r="G32" i="1"/>
  <c r="G33" i="1"/>
  <c r="G28" i="1"/>
  <c r="F4" i="1" l="1"/>
  <c r="F5" i="1"/>
  <c r="F6" i="1"/>
  <c r="F7" i="1"/>
  <c r="F8" i="1"/>
  <c r="F9" i="1"/>
  <c r="F10" i="1"/>
  <c r="F11" i="1"/>
  <c r="F12" i="1"/>
  <c r="F13" i="1"/>
  <c r="F3" i="1"/>
  <c r="D29" i="1" l="1"/>
  <c r="D30" i="1"/>
  <c r="D31" i="1"/>
  <c r="D32" i="1"/>
  <c r="D33" i="1"/>
  <c r="D28" i="1"/>
  <c r="E4" i="1"/>
  <c r="E5" i="1"/>
  <c r="E6" i="1"/>
  <c r="E7" i="1"/>
  <c r="E8" i="1"/>
  <c r="E9" i="1"/>
  <c r="E10" i="1"/>
  <c r="E11" i="1"/>
  <c r="E12" i="1"/>
  <c r="E13" i="1"/>
  <c r="E3" i="1"/>
  <c r="E29" i="1" l="1"/>
  <c r="E30" i="1"/>
  <c r="E31" i="1"/>
  <c r="E32" i="1"/>
  <c r="E33" i="1"/>
  <c r="E28" i="1"/>
  <c r="P4" i="1" l="1"/>
  <c r="P5" i="1"/>
  <c r="P6" i="1"/>
  <c r="P7" i="1"/>
  <c r="P8" i="1"/>
  <c r="P9" i="1"/>
  <c r="P10" i="1"/>
  <c r="P11" i="1"/>
  <c r="P12" i="1"/>
  <c r="P13" i="1"/>
  <c r="P3" i="1"/>
  <c r="F29" i="1" l="1"/>
  <c r="F30" i="1"/>
  <c r="F31" i="1"/>
  <c r="F32" i="1"/>
  <c r="F33" i="1"/>
  <c r="F28" i="1"/>
  <c r="O18" i="1" l="1"/>
  <c r="O19" i="1"/>
  <c r="O20" i="1"/>
  <c r="O21" i="1"/>
  <c r="O22" i="1"/>
  <c r="O23" i="1"/>
  <c r="O24" i="1"/>
  <c r="O25" i="1"/>
  <c r="O17" i="1"/>
  <c r="W4" i="1" l="1"/>
  <c r="W5" i="1"/>
  <c r="W6" i="1"/>
  <c r="W7" i="1"/>
  <c r="W8" i="1"/>
  <c r="W9" i="1"/>
  <c r="W10" i="1"/>
  <c r="W11" i="1"/>
  <c r="W12" i="1"/>
  <c r="W13" i="1"/>
  <c r="W3" i="1"/>
  <c r="H25" i="1" l="1"/>
  <c r="K25" i="1"/>
  <c r="L25" i="1"/>
  <c r="N25" i="1"/>
  <c r="R25" i="1"/>
  <c r="T25" i="1"/>
  <c r="U25" i="1"/>
  <c r="V25" i="1"/>
  <c r="W25" i="1"/>
  <c r="X25" i="1"/>
  <c r="Y25" i="1"/>
  <c r="Z25" i="1"/>
  <c r="AA25" i="1"/>
  <c r="AB25" i="1"/>
  <c r="AC25" i="1"/>
  <c r="AD25" i="1"/>
  <c r="AE25" i="1"/>
  <c r="R18" i="1"/>
  <c r="R19" i="1"/>
  <c r="R20" i="1"/>
  <c r="R21" i="1"/>
  <c r="R22" i="1"/>
  <c r="R23" i="1"/>
  <c r="R24" i="1"/>
  <c r="R17" i="1"/>
  <c r="N4" i="1"/>
  <c r="N5" i="1"/>
  <c r="N6" i="1"/>
  <c r="N7" i="1"/>
  <c r="N8" i="1"/>
  <c r="N9" i="1"/>
  <c r="N10" i="1"/>
  <c r="N11" i="1"/>
  <c r="N12" i="1"/>
  <c r="N13" i="1"/>
  <c r="N3" i="1"/>
  <c r="M29" i="1" l="1"/>
  <c r="M30" i="1"/>
  <c r="M31" i="1"/>
  <c r="M32" i="1"/>
  <c r="M33" i="1"/>
  <c r="M28" i="1"/>
  <c r="N29" i="1"/>
  <c r="N30" i="1"/>
  <c r="N31" i="1"/>
  <c r="N32" i="1"/>
  <c r="N33" i="1"/>
  <c r="N28" i="1"/>
  <c r="M11" i="2" l="1"/>
  <c r="M12" i="2"/>
  <c r="M13" i="2"/>
  <c r="M14" i="2"/>
  <c r="M15" i="2"/>
  <c r="M16" i="2"/>
  <c r="M17" i="2"/>
  <c r="M10" i="2"/>
  <c r="K18" i="1"/>
  <c r="K19" i="1"/>
  <c r="K20" i="1"/>
  <c r="K21" i="1"/>
  <c r="K22" i="1"/>
  <c r="K23" i="1"/>
  <c r="K24" i="1"/>
  <c r="K17" i="1"/>
  <c r="H18" i="1"/>
  <c r="H19" i="1"/>
  <c r="H20" i="1"/>
  <c r="H21" i="1"/>
  <c r="H22" i="1"/>
  <c r="H23" i="1"/>
  <c r="H24" i="1"/>
  <c r="H17" i="1"/>
  <c r="J26" i="2"/>
  <c r="J27" i="2"/>
  <c r="J28" i="2"/>
  <c r="J29" i="2"/>
  <c r="J30" i="2"/>
  <c r="J31" i="2"/>
  <c r="J32" i="2"/>
  <c r="J25" i="2"/>
  <c r="N18" i="1"/>
  <c r="N19" i="1"/>
  <c r="N20" i="1"/>
  <c r="N21" i="1"/>
  <c r="N22" i="1"/>
  <c r="N23" i="1"/>
  <c r="N24" i="1"/>
  <c r="N17" i="1"/>
  <c r="L18" i="1"/>
  <c r="L19" i="1"/>
  <c r="L20" i="1"/>
  <c r="L21" i="1"/>
  <c r="L22" i="1"/>
  <c r="L23" i="1"/>
  <c r="L24" i="1"/>
  <c r="L17" i="1"/>
  <c r="J4" i="1" l="1"/>
  <c r="J5" i="1"/>
  <c r="J6" i="1"/>
  <c r="J7" i="1"/>
  <c r="J8" i="1"/>
  <c r="J9" i="1"/>
  <c r="J10" i="1"/>
  <c r="J11" i="1"/>
  <c r="J12" i="1"/>
  <c r="J13" i="1"/>
  <c r="J3" i="1"/>
  <c r="D4" i="1" l="1"/>
  <c r="D5" i="1"/>
  <c r="D6" i="1"/>
  <c r="D7" i="1"/>
  <c r="D8" i="1"/>
  <c r="D9" i="1"/>
  <c r="D10" i="1"/>
  <c r="D11" i="1"/>
  <c r="D12" i="1"/>
  <c r="D13" i="1"/>
  <c r="D3" i="1"/>
  <c r="AA4" i="1" l="1"/>
  <c r="AA5" i="1"/>
  <c r="AA6" i="1"/>
  <c r="AA7" i="1"/>
  <c r="AA8" i="1"/>
  <c r="AA9" i="1"/>
  <c r="AA10" i="1"/>
  <c r="AA11" i="1"/>
  <c r="AA12" i="1"/>
  <c r="AA13" i="1"/>
  <c r="AA3" i="1"/>
  <c r="T4" i="1" l="1"/>
  <c r="T5" i="1"/>
  <c r="T6" i="1"/>
  <c r="T7" i="1"/>
  <c r="T8" i="1"/>
  <c r="T9" i="1"/>
  <c r="T10" i="1"/>
  <c r="T11" i="1"/>
  <c r="T12" i="1"/>
  <c r="T13" i="1"/>
  <c r="T3" i="1"/>
  <c r="L29" i="1" l="1"/>
  <c r="L30" i="1"/>
  <c r="L31" i="1"/>
  <c r="L32" i="1"/>
  <c r="L33" i="1"/>
  <c r="L28" i="1"/>
  <c r="AC4" i="1" l="1"/>
  <c r="AC5" i="1"/>
  <c r="AC6" i="1"/>
  <c r="AC7" i="1"/>
  <c r="AC8" i="1"/>
  <c r="AC9" i="1"/>
  <c r="AC10" i="1"/>
  <c r="AC11" i="1"/>
  <c r="AC12" i="1"/>
  <c r="AC13" i="1"/>
  <c r="AC3" i="1"/>
  <c r="AD4" i="1" l="1"/>
  <c r="AD5" i="1"/>
  <c r="AD6" i="1"/>
  <c r="AD7" i="1"/>
  <c r="AD8" i="1"/>
  <c r="AD9" i="1"/>
  <c r="AD10" i="1"/>
  <c r="AD11" i="1"/>
  <c r="AD12" i="1"/>
  <c r="AD13" i="1"/>
  <c r="AD3" i="1"/>
  <c r="O29" i="1" l="1"/>
  <c r="O30" i="1"/>
  <c r="O31" i="1"/>
  <c r="O32" i="1"/>
  <c r="O33" i="1"/>
  <c r="O28" i="1"/>
  <c r="T18" i="1" l="1"/>
  <c r="T19" i="1"/>
  <c r="T20" i="1"/>
  <c r="T21" i="1"/>
  <c r="T22" i="1"/>
  <c r="T23" i="1"/>
  <c r="T24" i="1"/>
  <c r="T17" i="1"/>
  <c r="U18" i="1"/>
  <c r="U19" i="1"/>
  <c r="U20" i="1"/>
  <c r="U21" i="1"/>
  <c r="U22" i="1"/>
  <c r="U23" i="1"/>
  <c r="U24" i="1"/>
  <c r="U17" i="1"/>
  <c r="H4" i="1" l="1"/>
  <c r="H5" i="1"/>
  <c r="H6" i="1"/>
  <c r="H7" i="1"/>
  <c r="H8" i="1"/>
  <c r="H9" i="1"/>
  <c r="H10" i="1"/>
  <c r="H11" i="1"/>
  <c r="H12" i="1"/>
  <c r="H13" i="1"/>
  <c r="H3" i="1"/>
  <c r="L4" i="1"/>
  <c r="L5" i="1"/>
  <c r="L6" i="1"/>
  <c r="L7" i="1"/>
  <c r="L8" i="1"/>
  <c r="L9" i="1"/>
  <c r="L10" i="1"/>
  <c r="L11" i="1"/>
  <c r="L12" i="1"/>
  <c r="L13" i="1"/>
  <c r="L3" i="1"/>
  <c r="M4" i="1"/>
  <c r="M5" i="1"/>
  <c r="M6" i="1"/>
  <c r="M7" i="1"/>
  <c r="M8" i="1"/>
  <c r="M9" i="1"/>
  <c r="M10" i="1"/>
  <c r="M11" i="1"/>
  <c r="M12" i="1"/>
  <c r="M13" i="1"/>
  <c r="M3" i="1"/>
  <c r="AH4" i="1"/>
  <c r="AH5" i="1"/>
  <c r="AH6" i="1"/>
  <c r="AH7" i="1"/>
  <c r="AH8" i="1"/>
  <c r="AH9" i="1"/>
  <c r="AH10" i="1"/>
  <c r="AH11" i="1"/>
  <c r="AH12" i="1"/>
  <c r="AH13" i="1"/>
  <c r="AH3" i="1"/>
  <c r="AF4" i="1"/>
  <c r="AF5" i="1"/>
  <c r="AF6" i="1"/>
  <c r="AF7" i="1"/>
  <c r="AF8" i="1"/>
  <c r="AF9" i="1"/>
  <c r="AF10" i="1"/>
  <c r="AF11" i="1"/>
  <c r="AF12" i="1"/>
  <c r="AF13" i="1"/>
  <c r="AF3" i="1"/>
  <c r="X18" i="1"/>
  <c r="X19" i="1"/>
  <c r="X20" i="1"/>
  <c r="X21" i="1"/>
  <c r="X22" i="1"/>
  <c r="X23" i="1"/>
  <c r="X24" i="1"/>
  <c r="X17" i="1"/>
  <c r="I4" i="1"/>
  <c r="I5" i="1"/>
  <c r="I6" i="1"/>
  <c r="I7" i="1"/>
  <c r="I8" i="1"/>
  <c r="I9" i="1"/>
  <c r="I10" i="1"/>
  <c r="I11" i="1"/>
  <c r="I12" i="1"/>
  <c r="I13" i="1"/>
  <c r="I3" i="1"/>
  <c r="Q29" i="1"/>
  <c r="Q30" i="1"/>
  <c r="Q28" i="1"/>
  <c r="Q31" i="1"/>
  <c r="Q32" i="1"/>
  <c r="Q33" i="1"/>
  <c r="K4" i="1"/>
  <c r="K5" i="1"/>
  <c r="K6" i="1"/>
  <c r="K7" i="1"/>
  <c r="K8" i="1"/>
  <c r="K9" i="1"/>
  <c r="K10" i="1"/>
  <c r="K11" i="1"/>
  <c r="K12" i="1"/>
  <c r="K13" i="1"/>
  <c r="K3" i="1"/>
  <c r="O7" i="1"/>
  <c r="AG4" i="1"/>
  <c r="AG5" i="1"/>
  <c r="AG6" i="1"/>
  <c r="AG7" i="1"/>
  <c r="AG8" i="1"/>
  <c r="AG9" i="1"/>
  <c r="AG10" i="1"/>
  <c r="AG11" i="1"/>
  <c r="AG12" i="1"/>
  <c r="AG13" i="1"/>
  <c r="AG3" i="1"/>
  <c r="Y18" i="1"/>
  <c r="Y19" i="1"/>
  <c r="Y20" i="1"/>
  <c r="Y21" i="1"/>
  <c r="Y22" i="1"/>
  <c r="Y23" i="1"/>
  <c r="Y24" i="1"/>
  <c r="Y17" i="1"/>
  <c r="AE18" i="1"/>
  <c r="AE19" i="1"/>
  <c r="AE20" i="1"/>
  <c r="AE21" i="1"/>
  <c r="AE22" i="1"/>
  <c r="AE23" i="1"/>
  <c r="AE24" i="1"/>
  <c r="AE17" i="1"/>
  <c r="V18" i="1"/>
  <c r="V19" i="1"/>
  <c r="V20" i="1"/>
  <c r="V21" i="1"/>
  <c r="V22" i="1"/>
  <c r="V23" i="1"/>
  <c r="V24" i="1"/>
  <c r="V17" i="1"/>
  <c r="W18" i="1"/>
  <c r="W19" i="1"/>
  <c r="W20" i="1"/>
  <c r="W21" i="1"/>
  <c r="W22" i="1"/>
  <c r="W23" i="1"/>
  <c r="W24" i="1"/>
  <c r="W17" i="1"/>
  <c r="AA18" i="1"/>
  <c r="AA19" i="1"/>
  <c r="AA20" i="1"/>
  <c r="AA21" i="1"/>
  <c r="AA22" i="1"/>
  <c r="AA23" i="1"/>
  <c r="AA24" i="1"/>
  <c r="AA17" i="1"/>
  <c r="AL4" i="1"/>
  <c r="AL5" i="1"/>
  <c r="AL6" i="1"/>
  <c r="AL7" i="1"/>
  <c r="AL8" i="1"/>
  <c r="AL9" i="1"/>
  <c r="AL10" i="1"/>
  <c r="AL11" i="1"/>
  <c r="AL12" i="1"/>
  <c r="AL13" i="1"/>
  <c r="AK4" i="1"/>
  <c r="AK5" i="1"/>
  <c r="AK6" i="1"/>
  <c r="AK7" i="1"/>
  <c r="AK8" i="1"/>
  <c r="AK9" i="1"/>
  <c r="AK10" i="1"/>
  <c r="AK11" i="1"/>
  <c r="AK12" i="1"/>
  <c r="AK13" i="1"/>
  <c r="AL3" i="1"/>
  <c r="AK3" i="1"/>
  <c r="AJ4" i="1"/>
  <c r="AJ5" i="1"/>
  <c r="AJ6" i="1"/>
  <c r="AJ7" i="1"/>
  <c r="AJ8" i="1"/>
  <c r="AJ9" i="1"/>
  <c r="AJ10" i="1"/>
  <c r="AJ11" i="1"/>
  <c r="AJ12" i="1"/>
  <c r="AJ13" i="1"/>
  <c r="AJ3" i="1"/>
  <c r="AB20" i="1"/>
  <c r="AB17" i="1"/>
  <c r="AI4" i="1"/>
  <c r="AI5" i="1"/>
  <c r="AI6" i="1"/>
  <c r="AI7" i="1"/>
  <c r="AI8" i="1"/>
  <c r="AI9" i="1"/>
  <c r="AI10" i="1"/>
  <c r="AI11" i="1"/>
  <c r="AI12" i="1"/>
  <c r="AI13" i="1"/>
  <c r="AI3" i="1"/>
  <c r="AE4" i="1"/>
  <c r="AE5" i="1"/>
  <c r="AE6" i="1"/>
  <c r="AE7" i="1"/>
  <c r="AE8" i="1"/>
  <c r="AE9" i="1"/>
  <c r="AE10" i="1"/>
  <c r="AE11" i="1"/>
  <c r="AE12" i="1"/>
  <c r="AE13" i="1"/>
  <c r="AE3" i="1"/>
  <c r="Z18" i="1"/>
  <c r="Z19" i="1"/>
  <c r="Z20" i="1"/>
  <c r="Z21" i="1"/>
  <c r="Z22" i="1"/>
  <c r="Z23" i="1"/>
  <c r="Z24" i="1"/>
  <c r="Z17" i="1"/>
  <c r="AD18" i="1"/>
  <c r="AD19" i="1"/>
  <c r="AD20" i="1"/>
  <c r="AD21" i="1"/>
  <c r="AD22" i="1"/>
  <c r="AD23" i="1"/>
  <c r="AD24" i="1"/>
  <c r="AD17" i="1"/>
  <c r="AC18" i="1"/>
  <c r="AC19" i="1"/>
  <c r="AC20" i="1"/>
  <c r="AC21" i="1"/>
  <c r="AC22" i="1"/>
  <c r="AC23" i="1"/>
  <c r="AC24" i="1"/>
  <c r="AC17" i="1"/>
  <c r="AB24" i="1"/>
  <c r="AB23" i="1"/>
  <c r="AB22" i="1"/>
  <c r="AB21" i="1"/>
  <c r="AB19" i="1"/>
  <c r="AB18" i="1"/>
  <c r="S4" i="1"/>
  <c r="S5" i="1"/>
  <c r="S6" i="1"/>
  <c r="S7" i="1"/>
  <c r="S8" i="1"/>
  <c r="S9" i="1"/>
  <c r="S10" i="1"/>
  <c r="S11" i="1"/>
  <c r="S12" i="1"/>
  <c r="S13" i="1"/>
  <c r="S3" i="1"/>
  <c r="O4" i="1"/>
  <c r="O5" i="1"/>
  <c r="O6" i="1"/>
  <c r="O8" i="1"/>
  <c r="O9" i="1"/>
  <c r="O10" i="1"/>
  <c r="O11" i="1"/>
  <c r="O12" i="1"/>
  <c r="O13" i="1"/>
  <c r="O3" i="1"/>
  <c r="Y4" i="1"/>
  <c r="Y5" i="1"/>
  <c r="Y6" i="1"/>
  <c r="Y7" i="1"/>
  <c r="Y8" i="1"/>
  <c r="Y9" i="1"/>
  <c r="Y10" i="1"/>
  <c r="Y11" i="1"/>
  <c r="Y12" i="1"/>
  <c r="Y13" i="1"/>
  <c r="Y3" i="1"/>
  <c r="V4" i="1"/>
  <c r="V5" i="1"/>
  <c r="V6" i="1"/>
  <c r="V7" i="1"/>
  <c r="V8" i="1"/>
  <c r="V9" i="1"/>
  <c r="V10" i="1"/>
  <c r="V11" i="1"/>
  <c r="V12" i="1"/>
  <c r="V13" i="1"/>
  <c r="V3" i="1"/>
</calcChain>
</file>

<file path=xl/sharedStrings.xml><?xml version="1.0" encoding="utf-8"?>
<sst xmlns="http://schemas.openxmlformats.org/spreadsheetml/2006/main" count="3" uniqueCount="3">
  <si>
    <t>price</t>
  </si>
  <si>
    <t>package</t>
  </si>
  <si>
    <t>广东话费自由充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</si>
</sst>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0"/>
      <color theme="1"/>
      <name val="Arial Narrow"/>
      <family val="2"/>
    </font>
    <font>
      <sz val="10"/>
      <color theme="0" tint="-0.34998626667073579"/>
      <name val="Arial Narrow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1" xfId="0" applyBorder="1"/>
    <xf numFmtId="0" fontId="0" fillId="0" borderId="1" xfId="0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33"/>
  <sheetViews>
    <sheetView workbookViewId="0">
      <selection activeCell="AA3" sqref="AA3:AA13"/>
    </sheetView>
  </sheetViews>
  <sheetFormatPr defaultColWidth="6.5703125" defaultRowHeight="12.75" x14ac:dyDescent="0.2"/>
  <cols>
    <col min="1" max="1" width="6.7109375" style="2" bestFit="1" customWidth="1"/>
    <col min="2" max="2" width="4.28515625" style="2" bestFit="1" customWidth="1"/>
    <col min="3" max="3" width="1.85546875" style="2" customWidth="1"/>
    <col min="4" max="16" width="7" style="2" bestFit="1" customWidth="1"/>
    <col min="17" max="17" width="6.140625" style="2" bestFit="1" customWidth="1"/>
    <col min="18" max="39" width="7" style="2" bestFit="1" customWidth="1"/>
    <col min="40" max="16384" width="6.5703125" style="2"/>
  </cols>
  <sheetData>
    <row r="1" spans="1:39" x14ac:dyDescent="0.2">
      <c r="A1" s="2" t="s">
        <v>1</v>
      </c>
      <c r="B1" s="2" t="s">
        <v>0</v>
      </c>
    </row>
    <row r="2" spans="1:39" x14ac:dyDescent="0.2">
      <c r="D2" s="2">
        <v>40</v>
      </c>
      <c r="E2" s="2">
        <v>42</v>
      </c>
      <c r="F2" s="2">
        <v>424</v>
      </c>
      <c r="G2" s="2">
        <v>44</v>
      </c>
      <c r="H2" s="2">
        <v>45</v>
      </c>
      <c r="I2" s="2">
        <v>48</v>
      </c>
      <c r="J2" s="2">
        <v>49</v>
      </c>
      <c r="K2" s="2">
        <v>50</v>
      </c>
      <c r="L2" s="2">
        <v>52</v>
      </c>
      <c r="M2" s="2">
        <v>53</v>
      </c>
      <c r="N2" s="2">
        <v>54</v>
      </c>
      <c r="O2" s="2">
        <v>55</v>
      </c>
      <c r="P2" s="2">
        <v>56</v>
      </c>
      <c r="Q2" s="2">
        <v>57</v>
      </c>
      <c r="R2" s="2">
        <v>58</v>
      </c>
      <c r="S2" s="2">
        <v>60</v>
      </c>
      <c r="T2" s="2">
        <v>62</v>
      </c>
      <c r="U2" s="2">
        <v>63</v>
      </c>
      <c r="V2" s="2">
        <v>65</v>
      </c>
      <c r="W2" s="2">
        <v>68</v>
      </c>
      <c r="X2" s="2">
        <v>69</v>
      </c>
      <c r="Y2" s="2">
        <v>70</v>
      </c>
      <c r="Z2" s="2">
        <v>71</v>
      </c>
      <c r="AA2" s="2">
        <v>72</v>
      </c>
      <c r="AB2" s="2">
        <v>725</v>
      </c>
      <c r="AC2" s="2">
        <v>73</v>
      </c>
      <c r="AD2" s="2">
        <v>735</v>
      </c>
      <c r="AE2" s="2">
        <v>75</v>
      </c>
      <c r="AF2" s="2">
        <v>77</v>
      </c>
      <c r="AG2" s="2">
        <v>78</v>
      </c>
      <c r="AH2" s="2">
        <v>79</v>
      </c>
      <c r="AI2" s="2">
        <v>80</v>
      </c>
      <c r="AJ2" s="2">
        <v>85</v>
      </c>
      <c r="AK2" s="2">
        <v>90</v>
      </c>
      <c r="AL2" s="2">
        <v>95</v>
      </c>
      <c r="AM2" s="2">
        <v>100</v>
      </c>
    </row>
    <row r="3" spans="1:39" x14ac:dyDescent="0.2">
      <c r="A3" s="2">
        <v>10</v>
      </c>
      <c r="B3" s="2">
        <v>3</v>
      </c>
      <c r="D3" s="2">
        <f t="shared" ref="D3:D13" si="0">B3*4000</f>
        <v>12000</v>
      </c>
      <c r="E3" s="2">
        <f t="shared" ref="E3:E13" si="1">B3*4200</f>
        <v>12600</v>
      </c>
      <c r="F3" s="2">
        <f>B3*4240</f>
        <v>12720</v>
      </c>
      <c r="G3" s="2">
        <f>B3*4400</f>
        <v>13200</v>
      </c>
      <c r="H3" s="2">
        <f t="shared" ref="H3:H13" si="2">B3*4500</f>
        <v>13500</v>
      </c>
      <c r="I3" s="2">
        <f t="shared" ref="I3:I13" si="3">B3*4800</f>
        <v>14400</v>
      </c>
      <c r="J3" s="2">
        <f t="shared" ref="J3:J13" si="4">B3*4900</f>
        <v>14700</v>
      </c>
      <c r="K3" s="2">
        <f t="shared" ref="K3:K13" si="5">B3*5000</f>
        <v>15000</v>
      </c>
      <c r="L3" s="2">
        <f t="shared" ref="L3:L13" si="6">B3*5200</f>
        <v>15600</v>
      </c>
      <c r="M3" s="2">
        <f t="shared" ref="M3:M13" si="7">B3*5300</f>
        <v>15900</v>
      </c>
      <c r="N3" s="2">
        <f t="shared" ref="N3:N13" si="8">B3*5400</f>
        <v>16200</v>
      </c>
      <c r="O3" s="2">
        <f t="shared" ref="O3:O13" si="9">B3*5500</f>
        <v>16500</v>
      </c>
      <c r="P3" s="2">
        <f t="shared" ref="P3:P13" si="10">B3*5600</f>
        <v>16800</v>
      </c>
      <c r="R3" s="2">
        <f>B3*5800</f>
        <v>17400</v>
      </c>
      <c r="S3" s="2">
        <f t="shared" ref="S3:S13" si="11">B3*6000</f>
        <v>18000</v>
      </c>
      <c r="T3" s="2">
        <f t="shared" ref="T3:T13" si="12">B3*6200</f>
        <v>18600</v>
      </c>
      <c r="U3" s="2">
        <f>B3*6300</f>
        <v>18900</v>
      </c>
      <c r="V3" s="2">
        <f t="shared" ref="V3:V13" si="13">B3*6500</f>
        <v>19500</v>
      </c>
      <c r="W3" s="2">
        <f t="shared" ref="W3:W13" si="14">B3*6800</f>
        <v>20400</v>
      </c>
      <c r="X3" s="2">
        <f t="shared" ref="X3:X13" si="15">B3*6900</f>
        <v>20700</v>
      </c>
      <c r="Y3" s="2">
        <f t="shared" ref="Y3:Y13" si="16">B3*7000</f>
        <v>21000</v>
      </c>
      <c r="Z3" s="2">
        <f t="shared" ref="Z3:Z13" si="17">B3*7100</f>
        <v>21300</v>
      </c>
      <c r="AA3" s="2">
        <f t="shared" ref="AA3:AA13" si="18">B3*7200</f>
        <v>21600</v>
      </c>
      <c r="AB3" s="2">
        <f>B3*7250</f>
        <v>21750</v>
      </c>
      <c r="AC3" s="2">
        <f t="shared" ref="AC3:AC13" si="19">B3*7300</f>
        <v>21900</v>
      </c>
      <c r="AD3" s="2">
        <f t="shared" ref="AD3:AD13" si="20">B3*7350</f>
        <v>22050</v>
      </c>
      <c r="AE3" s="2">
        <f t="shared" ref="AE3:AE13" si="21">B3*7500</f>
        <v>22500</v>
      </c>
      <c r="AF3" s="2">
        <f t="shared" ref="AF3:AF13" si="22">B3*7700</f>
        <v>23100</v>
      </c>
      <c r="AG3" s="2">
        <f t="shared" ref="AG3:AG13" si="23">B3*7800</f>
        <v>23400</v>
      </c>
      <c r="AH3" s="2">
        <f t="shared" ref="AH3:AH13" si="24">B3*7900</f>
        <v>23700</v>
      </c>
      <c r="AI3" s="2">
        <f t="shared" ref="AI3:AI13" si="25">B3*8000</f>
        <v>24000</v>
      </c>
      <c r="AJ3" s="2">
        <f t="shared" ref="AJ3:AJ13" si="26">B3*8500</f>
        <v>25500</v>
      </c>
      <c r="AK3" s="2">
        <f t="shared" ref="AK3:AK13" si="27">B3*9000</f>
        <v>27000</v>
      </c>
      <c r="AL3" s="2">
        <f t="shared" ref="AL3:AL13" si="28">B3*9500</f>
        <v>28500</v>
      </c>
      <c r="AM3" s="2">
        <f>B3*10000</f>
        <v>30000</v>
      </c>
    </row>
    <row r="4" spans="1:39" x14ac:dyDescent="0.2">
      <c r="A4" s="2">
        <v>30</v>
      </c>
      <c r="B4" s="2">
        <v>5</v>
      </c>
      <c r="D4" s="2">
        <f t="shared" si="0"/>
        <v>20000</v>
      </c>
      <c r="E4" s="2">
        <f t="shared" si="1"/>
        <v>21000</v>
      </c>
      <c r="F4" s="2">
        <f t="shared" ref="F4:F13" si="29">B4*4240</f>
        <v>21200</v>
      </c>
      <c r="G4" s="2">
        <f t="shared" ref="G4:G13" si="30">B4*4400</f>
        <v>22000</v>
      </c>
      <c r="H4" s="2">
        <f t="shared" si="2"/>
        <v>22500</v>
      </c>
      <c r="I4" s="2">
        <f t="shared" si="3"/>
        <v>24000</v>
      </c>
      <c r="J4" s="2">
        <f t="shared" si="4"/>
        <v>24500</v>
      </c>
      <c r="K4" s="2">
        <f t="shared" si="5"/>
        <v>25000</v>
      </c>
      <c r="L4" s="2">
        <f t="shared" si="6"/>
        <v>26000</v>
      </c>
      <c r="M4" s="2">
        <f t="shared" si="7"/>
        <v>26500</v>
      </c>
      <c r="N4" s="2">
        <f t="shared" si="8"/>
        <v>27000</v>
      </c>
      <c r="O4" s="2">
        <f t="shared" si="9"/>
        <v>27500</v>
      </c>
      <c r="P4" s="2">
        <f t="shared" si="10"/>
        <v>28000</v>
      </c>
      <c r="R4" s="2">
        <f t="shared" ref="R4:R13" si="31">B4*5800</f>
        <v>29000</v>
      </c>
      <c r="S4" s="2">
        <f t="shared" si="11"/>
        <v>30000</v>
      </c>
      <c r="T4" s="2">
        <f t="shared" si="12"/>
        <v>31000</v>
      </c>
      <c r="U4" s="2">
        <f t="shared" ref="U4:U13" si="32">B4*6300</f>
        <v>31500</v>
      </c>
      <c r="V4" s="2">
        <f t="shared" si="13"/>
        <v>32500</v>
      </c>
      <c r="W4" s="2">
        <f t="shared" si="14"/>
        <v>34000</v>
      </c>
      <c r="X4" s="2">
        <f t="shared" si="15"/>
        <v>34500</v>
      </c>
      <c r="Y4" s="2">
        <f t="shared" si="16"/>
        <v>35000</v>
      </c>
      <c r="Z4" s="2">
        <f t="shared" si="17"/>
        <v>35500</v>
      </c>
      <c r="AA4" s="2">
        <f t="shared" si="18"/>
        <v>36000</v>
      </c>
      <c r="AB4" s="2">
        <f t="shared" ref="AB4:AB13" si="33">B4*7250</f>
        <v>36250</v>
      </c>
      <c r="AC4" s="2">
        <f t="shared" si="19"/>
        <v>36500</v>
      </c>
      <c r="AD4" s="2">
        <f t="shared" si="20"/>
        <v>36750</v>
      </c>
      <c r="AE4" s="2">
        <f t="shared" si="21"/>
        <v>37500</v>
      </c>
      <c r="AF4" s="2">
        <f t="shared" si="22"/>
        <v>38500</v>
      </c>
      <c r="AG4" s="2">
        <f t="shared" si="23"/>
        <v>39000</v>
      </c>
      <c r="AH4" s="2">
        <f t="shared" si="24"/>
        <v>39500</v>
      </c>
      <c r="AI4" s="2">
        <f t="shared" si="25"/>
        <v>40000</v>
      </c>
      <c r="AJ4" s="2">
        <f t="shared" si="26"/>
        <v>42500</v>
      </c>
      <c r="AK4" s="2">
        <f t="shared" si="27"/>
        <v>45000</v>
      </c>
      <c r="AL4" s="2">
        <f t="shared" si="28"/>
        <v>47500</v>
      </c>
      <c r="AM4" s="2">
        <f t="shared" ref="AM4:AM13" si="34">B4*10000</f>
        <v>50000</v>
      </c>
    </row>
    <row r="5" spans="1:39" x14ac:dyDescent="0.2">
      <c r="A5" s="2">
        <v>70</v>
      </c>
      <c r="B5" s="2">
        <v>10</v>
      </c>
      <c r="D5" s="2">
        <f t="shared" si="0"/>
        <v>40000</v>
      </c>
      <c r="E5" s="2">
        <f t="shared" si="1"/>
        <v>42000</v>
      </c>
      <c r="F5" s="2">
        <f t="shared" si="29"/>
        <v>42400</v>
      </c>
      <c r="G5" s="2">
        <f t="shared" si="30"/>
        <v>44000</v>
      </c>
      <c r="H5" s="2">
        <f t="shared" si="2"/>
        <v>45000</v>
      </c>
      <c r="I5" s="2">
        <f t="shared" si="3"/>
        <v>48000</v>
      </c>
      <c r="J5" s="2">
        <f t="shared" si="4"/>
        <v>49000</v>
      </c>
      <c r="K5" s="2">
        <f t="shared" si="5"/>
        <v>50000</v>
      </c>
      <c r="L5" s="2">
        <f t="shared" si="6"/>
        <v>52000</v>
      </c>
      <c r="M5" s="2">
        <f t="shared" si="7"/>
        <v>53000</v>
      </c>
      <c r="N5" s="2">
        <f t="shared" si="8"/>
        <v>54000</v>
      </c>
      <c r="O5" s="2">
        <f t="shared" si="9"/>
        <v>55000</v>
      </c>
      <c r="P5" s="2">
        <f t="shared" si="10"/>
        <v>56000</v>
      </c>
      <c r="R5" s="2">
        <f t="shared" si="31"/>
        <v>58000</v>
      </c>
      <c r="S5" s="2">
        <f t="shared" si="11"/>
        <v>60000</v>
      </c>
      <c r="T5" s="2">
        <f t="shared" si="12"/>
        <v>62000</v>
      </c>
      <c r="U5" s="2">
        <f t="shared" si="32"/>
        <v>63000</v>
      </c>
      <c r="V5" s="2">
        <f t="shared" si="13"/>
        <v>65000</v>
      </c>
      <c r="W5" s="2">
        <f t="shared" si="14"/>
        <v>68000</v>
      </c>
      <c r="X5" s="2">
        <f t="shared" si="15"/>
        <v>69000</v>
      </c>
      <c r="Y5" s="2">
        <f t="shared" si="16"/>
        <v>70000</v>
      </c>
      <c r="Z5" s="2">
        <f t="shared" si="17"/>
        <v>71000</v>
      </c>
      <c r="AA5" s="2">
        <f t="shared" si="18"/>
        <v>72000</v>
      </c>
      <c r="AB5" s="2">
        <f t="shared" si="33"/>
        <v>72500</v>
      </c>
      <c r="AC5" s="2">
        <f t="shared" si="19"/>
        <v>73000</v>
      </c>
      <c r="AD5" s="2">
        <f t="shared" si="20"/>
        <v>73500</v>
      </c>
      <c r="AE5" s="2">
        <f t="shared" si="21"/>
        <v>75000</v>
      </c>
      <c r="AF5" s="2">
        <f t="shared" si="22"/>
        <v>77000</v>
      </c>
      <c r="AG5" s="2">
        <f t="shared" si="23"/>
        <v>78000</v>
      </c>
      <c r="AH5" s="2">
        <f t="shared" si="24"/>
        <v>79000</v>
      </c>
      <c r="AI5" s="2">
        <f t="shared" si="25"/>
        <v>80000</v>
      </c>
      <c r="AJ5" s="2">
        <f t="shared" si="26"/>
        <v>85000</v>
      </c>
      <c r="AK5" s="2">
        <f t="shared" si="27"/>
        <v>90000</v>
      </c>
      <c r="AL5" s="2">
        <f t="shared" si="28"/>
        <v>95000</v>
      </c>
      <c r="AM5" s="2">
        <f t="shared" si="34"/>
        <v>100000</v>
      </c>
    </row>
    <row r="6" spans="1:39" x14ac:dyDescent="0.2">
      <c r="A6" s="2">
        <v>150</v>
      </c>
      <c r="B6" s="2">
        <v>20</v>
      </c>
      <c r="D6" s="2">
        <f t="shared" si="0"/>
        <v>80000</v>
      </c>
      <c r="E6" s="2">
        <f t="shared" si="1"/>
        <v>84000</v>
      </c>
      <c r="F6" s="2">
        <f t="shared" si="29"/>
        <v>84800</v>
      </c>
      <c r="G6" s="2">
        <f t="shared" si="30"/>
        <v>88000</v>
      </c>
      <c r="H6" s="2">
        <f t="shared" si="2"/>
        <v>90000</v>
      </c>
      <c r="I6" s="2">
        <f t="shared" si="3"/>
        <v>96000</v>
      </c>
      <c r="J6" s="2">
        <f t="shared" si="4"/>
        <v>98000</v>
      </c>
      <c r="K6" s="2">
        <f t="shared" si="5"/>
        <v>100000</v>
      </c>
      <c r="L6" s="2">
        <f t="shared" si="6"/>
        <v>104000</v>
      </c>
      <c r="M6" s="2">
        <f t="shared" si="7"/>
        <v>106000</v>
      </c>
      <c r="N6" s="2">
        <f t="shared" si="8"/>
        <v>108000</v>
      </c>
      <c r="O6" s="2">
        <f t="shared" si="9"/>
        <v>110000</v>
      </c>
      <c r="P6" s="2">
        <f t="shared" si="10"/>
        <v>112000</v>
      </c>
      <c r="R6" s="2">
        <f t="shared" si="31"/>
        <v>116000</v>
      </c>
      <c r="S6" s="2">
        <f t="shared" si="11"/>
        <v>120000</v>
      </c>
      <c r="T6" s="2">
        <f t="shared" si="12"/>
        <v>124000</v>
      </c>
      <c r="U6" s="2">
        <f t="shared" si="32"/>
        <v>126000</v>
      </c>
      <c r="V6" s="2">
        <f t="shared" si="13"/>
        <v>130000</v>
      </c>
      <c r="W6" s="2">
        <f t="shared" si="14"/>
        <v>136000</v>
      </c>
      <c r="X6" s="2">
        <f t="shared" si="15"/>
        <v>138000</v>
      </c>
      <c r="Y6" s="2">
        <f t="shared" si="16"/>
        <v>140000</v>
      </c>
      <c r="Z6" s="2">
        <f t="shared" si="17"/>
        <v>142000</v>
      </c>
      <c r="AA6" s="2">
        <f t="shared" si="18"/>
        <v>144000</v>
      </c>
      <c r="AB6" s="2">
        <f t="shared" si="33"/>
        <v>145000</v>
      </c>
      <c r="AC6" s="2">
        <f t="shared" si="19"/>
        <v>146000</v>
      </c>
      <c r="AD6" s="2">
        <f t="shared" si="20"/>
        <v>147000</v>
      </c>
      <c r="AE6" s="2">
        <f t="shared" si="21"/>
        <v>150000</v>
      </c>
      <c r="AF6" s="2">
        <f t="shared" si="22"/>
        <v>154000</v>
      </c>
      <c r="AG6" s="2">
        <f t="shared" si="23"/>
        <v>156000</v>
      </c>
      <c r="AH6" s="2">
        <f t="shared" si="24"/>
        <v>158000</v>
      </c>
      <c r="AI6" s="2">
        <f t="shared" si="25"/>
        <v>160000</v>
      </c>
      <c r="AJ6" s="2">
        <f t="shared" si="26"/>
        <v>170000</v>
      </c>
      <c r="AK6" s="2">
        <f t="shared" si="27"/>
        <v>180000</v>
      </c>
      <c r="AL6" s="2">
        <f t="shared" si="28"/>
        <v>190000</v>
      </c>
      <c r="AM6" s="2">
        <f t="shared" si="34"/>
        <v>200000</v>
      </c>
    </row>
    <row r="7" spans="1:39" x14ac:dyDescent="0.2">
      <c r="A7" s="2">
        <v>500</v>
      </c>
      <c r="B7" s="2">
        <v>30</v>
      </c>
      <c r="D7" s="2">
        <f t="shared" si="0"/>
        <v>120000</v>
      </c>
      <c r="E7" s="2">
        <f t="shared" si="1"/>
        <v>126000</v>
      </c>
      <c r="F7" s="2">
        <f t="shared" si="29"/>
        <v>127200</v>
      </c>
      <c r="G7" s="2">
        <f t="shared" si="30"/>
        <v>132000</v>
      </c>
      <c r="H7" s="2">
        <f t="shared" si="2"/>
        <v>135000</v>
      </c>
      <c r="I7" s="2">
        <f t="shared" si="3"/>
        <v>144000</v>
      </c>
      <c r="J7" s="2">
        <f t="shared" si="4"/>
        <v>147000</v>
      </c>
      <c r="K7" s="2">
        <f t="shared" si="5"/>
        <v>150000</v>
      </c>
      <c r="L7" s="2">
        <f t="shared" si="6"/>
        <v>156000</v>
      </c>
      <c r="M7" s="2">
        <f t="shared" si="7"/>
        <v>159000</v>
      </c>
      <c r="N7" s="2">
        <f t="shared" si="8"/>
        <v>162000</v>
      </c>
      <c r="O7" s="2">
        <f t="shared" si="9"/>
        <v>165000</v>
      </c>
      <c r="P7" s="2">
        <f t="shared" si="10"/>
        <v>168000</v>
      </c>
      <c r="R7" s="2">
        <f t="shared" si="31"/>
        <v>174000</v>
      </c>
      <c r="S7" s="2">
        <f t="shared" si="11"/>
        <v>180000</v>
      </c>
      <c r="T7" s="2">
        <f t="shared" si="12"/>
        <v>186000</v>
      </c>
      <c r="U7" s="2">
        <f t="shared" si="32"/>
        <v>189000</v>
      </c>
      <c r="V7" s="2">
        <f t="shared" si="13"/>
        <v>195000</v>
      </c>
      <c r="W7" s="2">
        <f t="shared" si="14"/>
        <v>204000</v>
      </c>
      <c r="X7" s="2">
        <f t="shared" si="15"/>
        <v>207000</v>
      </c>
      <c r="Y7" s="2">
        <f t="shared" si="16"/>
        <v>210000</v>
      </c>
      <c r="Z7" s="2">
        <f t="shared" si="17"/>
        <v>213000</v>
      </c>
      <c r="AA7" s="2">
        <f t="shared" si="18"/>
        <v>216000</v>
      </c>
      <c r="AB7" s="2">
        <f t="shared" si="33"/>
        <v>217500</v>
      </c>
      <c r="AC7" s="2">
        <f t="shared" si="19"/>
        <v>219000</v>
      </c>
      <c r="AD7" s="2">
        <f t="shared" si="20"/>
        <v>220500</v>
      </c>
      <c r="AE7" s="2">
        <f t="shared" si="21"/>
        <v>225000</v>
      </c>
      <c r="AF7" s="2">
        <f t="shared" si="22"/>
        <v>231000</v>
      </c>
      <c r="AG7" s="2">
        <f t="shared" si="23"/>
        <v>234000</v>
      </c>
      <c r="AH7" s="2">
        <f t="shared" si="24"/>
        <v>237000</v>
      </c>
      <c r="AI7" s="2">
        <f t="shared" si="25"/>
        <v>240000</v>
      </c>
      <c r="AJ7" s="2">
        <f t="shared" si="26"/>
        <v>255000</v>
      </c>
      <c r="AK7" s="2">
        <f t="shared" si="27"/>
        <v>270000</v>
      </c>
      <c r="AL7" s="2">
        <f t="shared" si="28"/>
        <v>285000</v>
      </c>
      <c r="AM7" s="2">
        <f t="shared" si="34"/>
        <v>300000</v>
      </c>
    </row>
    <row r="8" spans="1:39" x14ac:dyDescent="0.2">
      <c r="A8" s="2">
        <v>1024</v>
      </c>
      <c r="B8" s="2">
        <v>50</v>
      </c>
      <c r="D8" s="2">
        <f t="shared" si="0"/>
        <v>200000</v>
      </c>
      <c r="E8" s="2">
        <f t="shared" si="1"/>
        <v>210000</v>
      </c>
      <c r="F8" s="2">
        <f t="shared" si="29"/>
        <v>212000</v>
      </c>
      <c r="G8" s="2">
        <f t="shared" si="30"/>
        <v>220000</v>
      </c>
      <c r="H8" s="2">
        <f t="shared" si="2"/>
        <v>225000</v>
      </c>
      <c r="I8" s="2">
        <f t="shared" si="3"/>
        <v>240000</v>
      </c>
      <c r="J8" s="2">
        <f t="shared" si="4"/>
        <v>245000</v>
      </c>
      <c r="K8" s="2">
        <f t="shared" si="5"/>
        <v>250000</v>
      </c>
      <c r="L8" s="2">
        <f t="shared" si="6"/>
        <v>260000</v>
      </c>
      <c r="M8" s="2">
        <f t="shared" si="7"/>
        <v>265000</v>
      </c>
      <c r="N8" s="2">
        <f t="shared" si="8"/>
        <v>270000</v>
      </c>
      <c r="O8" s="2">
        <f t="shared" si="9"/>
        <v>275000</v>
      </c>
      <c r="P8" s="2">
        <f t="shared" si="10"/>
        <v>280000</v>
      </c>
      <c r="R8" s="2">
        <f t="shared" si="31"/>
        <v>290000</v>
      </c>
      <c r="S8" s="2">
        <f t="shared" si="11"/>
        <v>300000</v>
      </c>
      <c r="T8" s="2">
        <f t="shared" si="12"/>
        <v>310000</v>
      </c>
      <c r="U8" s="2">
        <f t="shared" si="32"/>
        <v>315000</v>
      </c>
      <c r="V8" s="2">
        <f t="shared" si="13"/>
        <v>325000</v>
      </c>
      <c r="W8" s="2">
        <f t="shared" si="14"/>
        <v>340000</v>
      </c>
      <c r="X8" s="2">
        <f t="shared" si="15"/>
        <v>345000</v>
      </c>
      <c r="Y8" s="2">
        <f t="shared" si="16"/>
        <v>350000</v>
      </c>
      <c r="Z8" s="2">
        <f t="shared" si="17"/>
        <v>355000</v>
      </c>
      <c r="AA8" s="2">
        <f t="shared" si="18"/>
        <v>360000</v>
      </c>
      <c r="AB8" s="2">
        <f t="shared" si="33"/>
        <v>362500</v>
      </c>
      <c r="AC8" s="2">
        <f t="shared" si="19"/>
        <v>365000</v>
      </c>
      <c r="AD8" s="2">
        <f t="shared" si="20"/>
        <v>367500</v>
      </c>
      <c r="AE8" s="2">
        <f t="shared" si="21"/>
        <v>375000</v>
      </c>
      <c r="AF8" s="2">
        <f t="shared" si="22"/>
        <v>385000</v>
      </c>
      <c r="AG8" s="2">
        <f t="shared" si="23"/>
        <v>390000</v>
      </c>
      <c r="AH8" s="2">
        <f t="shared" si="24"/>
        <v>395000</v>
      </c>
      <c r="AI8" s="2">
        <f t="shared" si="25"/>
        <v>400000</v>
      </c>
      <c r="AJ8" s="2">
        <f t="shared" si="26"/>
        <v>425000</v>
      </c>
      <c r="AK8" s="2">
        <f t="shared" si="27"/>
        <v>450000</v>
      </c>
      <c r="AL8" s="2">
        <f t="shared" si="28"/>
        <v>475000</v>
      </c>
      <c r="AM8" s="2">
        <f t="shared" si="34"/>
        <v>500000</v>
      </c>
    </row>
    <row r="9" spans="1:39" x14ac:dyDescent="0.2">
      <c r="A9" s="2">
        <v>2048</v>
      </c>
      <c r="B9" s="2">
        <v>70</v>
      </c>
      <c r="D9" s="2">
        <f t="shared" si="0"/>
        <v>280000</v>
      </c>
      <c r="E9" s="2">
        <f t="shared" si="1"/>
        <v>294000</v>
      </c>
      <c r="F9" s="2">
        <f t="shared" si="29"/>
        <v>296800</v>
      </c>
      <c r="G9" s="2">
        <f t="shared" si="30"/>
        <v>308000</v>
      </c>
      <c r="H9" s="2">
        <f t="shared" si="2"/>
        <v>315000</v>
      </c>
      <c r="I9" s="2">
        <f t="shared" si="3"/>
        <v>336000</v>
      </c>
      <c r="J9" s="2">
        <f t="shared" si="4"/>
        <v>343000</v>
      </c>
      <c r="K9" s="2">
        <f t="shared" si="5"/>
        <v>350000</v>
      </c>
      <c r="L9" s="2">
        <f t="shared" si="6"/>
        <v>364000</v>
      </c>
      <c r="M9" s="2">
        <f t="shared" si="7"/>
        <v>371000</v>
      </c>
      <c r="N9" s="2">
        <f t="shared" si="8"/>
        <v>378000</v>
      </c>
      <c r="O9" s="2">
        <f t="shared" si="9"/>
        <v>385000</v>
      </c>
      <c r="P9" s="2">
        <f t="shared" si="10"/>
        <v>392000</v>
      </c>
      <c r="R9" s="2">
        <f t="shared" si="31"/>
        <v>406000</v>
      </c>
      <c r="S9" s="2">
        <f t="shared" si="11"/>
        <v>420000</v>
      </c>
      <c r="T9" s="2">
        <f t="shared" si="12"/>
        <v>434000</v>
      </c>
      <c r="U9" s="2">
        <f t="shared" si="32"/>
        <v>441000</v>
      </c>
      <c r="V9" s="2">
        <f t="shared" si="13"/>
        <v>455000</v>
      </c>
      <c r="W9" s="2">
        <f t="shared" si="14"/>
        <v>476000</v>
      </c>
      <c r="X9" s="2">
        <f t="shared" si="15"/>
        <v>483000</v>
      </c>
      <c r="Y9" s="2">
        <f t="shared" si="16"/>
        <v>490000</v>
      </c>
      <c r="Z9" s="2">
        <f t="shared" si="17"/>
        <v>497000</v>
      </c>
      <c r="AA9" s="2">
        <f t="shared" si="18"/>
        <v>504000</v>
      </c>
      <c r="AB9" s="2">
        <f t="shared" si="33"/>
        <v>507500</v>
      </c>
      <c r="AC9" s="2">
        <f t="shared" si="19"/>
        <v>511000</v>
      </c>
      <c r="AD9" s="2">
        <f t="shared" si="20"/>
        <v>514500</v>
      </c>
      <c r="AE9" s="2">
        <f t="shared" si="21"/>
        <v>525000</v>
      </c>
      <c r="AF9" s="2">
        <f t="shared" si="22"/>
        <v>539000</v>
      </c>
      <c r="AG9" s="2">
        <f t="shared" si="23"/>
        <v>546000</v>
      </c>
      <c r="AH9" s="2">
        <f t="shared" si="24"/>
        <v>553000</v>
      </c>
      <c r="AI9" s="2">
        <f t="shared" si="25"/>
        <v>560000</v>
      </c>
      <c r="AJ9" s="2">
        <f t="shared" si="26"/>
        <v>595000</v>
      </c>
      <c r="AK9" s="2">
        <f t="shared" si="27"/>
        <v>630000</v>
      </c>
      <c r="AL9" s="2">
        <f t="shared" si="28"/>
        <v>665000</v>
      </c>
      <c r="AM9" s="2">
        <f t="shared" si="34"/>
        <v>700000</v>
      </c>
    </row>
    <row r="10" spans="1:39" x14ac:dyDescent="0.2">
      <c r="A10" s="2">
        <v>3072</v>
      </c>
      <c r="B10" s="2">
        <v>100</v>
      </c>
      <c r="D10" s="2">
        <f t="shared" si="0"/>
        <v>400000</v>
      </c>
      <c r="E10" s="2">
        <f t="shared" si="1"/>
        <v>420000</v>
      </c>
      <c r="F10" s="2">
        <f t="shared" si="29"/>
        <v>424000</v>
      </c>
      <c r="G10" s="2">
        <f t="shared" si="30"/>
        <v>440000</v>
      </c>
      <c r="H10" s="2">
        <f t="shared" si="2"/>
        <v>450000</v>
      </c>
      <c r="I10" s="2">
        <f t="shared" si="3"/>
        <v>480000</v>
      </c>
      <c r="J10" s="2">
        <f t="shared" si="4"/>
        <v>490000</v>
      </c>
      <c r="K10" s="2">
        <f t="shared" si="5"/>
        <v>500000</v>
      </c>
      <c r="L10" s="2">
        <f t="shared" si="6"/>
        <v>520000</v>
      </c>
      <c r="M10" s="2">
        <f t="shared" si="7"/>
        <v>530000</v>
      </c>
      <c r="N10" s="2">
        <f t="shared" si="8"/>
        <v>540000</v>
      </c>
      <c r="O10" s="2">
        <f t="shared" si="9"/>
        <v>550000</v>
      </c>
      <c r="P10" s="2">
        <f t="shared" si="10"/>
        <v>560000</v>
      </c>
      <c r="R10" s="2">
        <f t="shared" si="31"/>
        <v>580000</v>
      </c>
      <c r="S10" s="2">
        <f t="shared" si="11"/>
        <v>600000</v>
      </c>
      <c r="T10" s="2">
        <f t="shared" si="12"/>
        <v>620000</v>
      </c>
      <c r="U10" s="2">
        <f t="shared" si="32"/>
        <v>630000</v>
      </c>
      <c r="V10" s="2">
        <f t="shared" si="13"/>
        <v>650000</v>
      </c>
      <c r="W10" s="2">
        <f t="shared" si="14"/>
        <v>680000</v>
      </c>
      <c r="X10" s="2">
        <f t="shared" si="15"/>
        <v>690000</v>
      </c>
      <c r="Y10" s="2">
        <f t="shared" si="16"/>
        <v>700000</v>
      </c>
      <c r="Z10" s="2">
        <f t="shared" si="17"/>
        <v>710000</v>
      </c>
      <c r="AA10" s="2">
        <f t="shared" si="18"/>
        <v>720000</v>
      </c>
      <c r="AB10" s="2">
        <f t="shared" si="33"/>
        <v>725000</v>
      </c>
      <c r="AC10" s="2">
        <f t="shared" si="19"/>
        <v>730000</v>
      </c>
      <c r="AD10" s="2">
        <f t="shared" si="20"/>
        <v>735000</v>
      </c>
      <c r="AE10" s="2">
        <f t="shared" si="21"/>
        <v>750000</v>
      </c>
      <c r="AF10" s="2">
        <f t="shared" si="22"/>
        <v>770000</v>
      </c>
      <c r="AG10" s="2">
        <f t="shared" si="23"/>
        <v>780000</v>
      </c>
      <c r="AH10" s="2">
        <f t="shared" si="24"/>
        <v>790000</v>
      </c>
      <c r="AI10" s="2">
        <f t="shared" si="25"/>
        <v>800000</v>
      </c>
      <c r="AJ10" s="2">
        <f t="shared" si="26"/>
        <v>850000</v>
      </c>
      <c r="AK10" s="2">
        <f t="shared" si="27"/>
        <v>900000</v>
      </c>
      <c r="AL10" s="2">
        <f t="shared" si="28"/>
        <v>950000</v>
      </c>
      <c r="AM10" s="2">
        <f t="shared" si="34"/>
        <v>1000000</v>
      </c>
    </row>
    <row r="11" spans="1:39" x14ac:dyDescent="0.2">
      <c r="A11" s="2">
        <v>4096</v>
      </c>
      <c r="B11" s="2">
        <v>130</v>
      </c>
      <c r="D11" s="2">
        <f t="shared" si="0"/>
        <v>520000</v>
      </c>
      <c r="E11" s="2">
        <f t="shared" si="1"/>
        <v>546000</v>
      </c>
      <c r="F11" s="2">
        <f t="shared" si="29"/>
        <v>551200</v>
      </c>
      <c r="G11" s="2">
        <f t="shared" si="30"/>
        <v>572000</v>
      </c>
      <c r="H11" s="2">
        <f t="shared" si="2"/>
        <v>585000</v>
      </c>
      <c r="I11" s="2">
        <f t="shared" si="3"/>
        <v>624000</v>
      </c>
      <c r="J11" s="2">
        <f t="shared" si="4"/>
        <v>637000</v>
      </c>
      <c r="K11" s="2">
        <f t="shared" si="5"/>
        <v>650000</v>
      </c>
      <c r="L11" s="2">
        <f t="shared" si="6"/>
        <v>676000</v>
      </c>
      <c r="M11" s="2">
        <f t="shared" si="7"/>
        <v>689000</v>
      </c>
      <c r="N11" s="2">
        <f t="shared" si="8"/>
        <v>702000</v>
      </c>
      <c r="O11" s="2">
        <f t="shared" si="9"/>
        <v>715000</v>
      </c>
      <c r="P11" s="2">
        <f t="shared" si="10"/>
        <v>728000</v>
      </c>
      <c r="R11" s="2">
        <f t="shared" si="31"/>
        <v>754000</v>
      </c>
      <c r="S11" s="2">
        <f t="shared" si="11"/>
        <v>780000</v>
      </c>
      <c r="T11" s="2">
        <f t="shared" si="12"/>
        <v>806000</v>
      </c>
      <c r="U11" s="2">
        <f t="shared" si="32"/>
        <v>819000</v>
      </c>
      <c r="V11" s="2">
        <f t="shared" si="13"/>
        <v>845000</v>
      </c>
      <c r="W11" s="2">
        <f t="shared" si="14"/>
        <v>884000</v>
      </c>
      <c r="X11" s="2">
        <f t="shared" si="15"/>
        <v>897000</v>
      </c>
      <c r="Y11" s="2">
        <f t="shared" si="16"/>
        <v>910000</v>
      </c>
      <c r="Z11" s="2">
        <f t="shared" si="17"/>
        <v>923000</v>
      </c>
      <c r="AA11" s="2">
        <f t="shared" si="18"/>
        <v>936000</v>
      </c>
      <c r="AB11" s="2">
        <f t="shared" si="33"/>
        <v>942500</v>
      </c>
      <c r="AC11" s="2">
        <f t="shared" si="19"/>
        <v>949000</v>
      </c>
      <c r="AD11" s="2">
        <f t="shared" si="20"/>
        <v>955500</v>
      </c>
      <c r="AE11" s="2">
        <f t="shared" si="21"/>
        <v>975000</v>
      </c>
      <c r="AF11" s="2">
        <f t="shared" si="22"/>
        <v>1001000</v>
      </c>
      <c r="AG11" s="2">
        <f t="shared" si="23"/>
        <v>1014000</v>
      </c>
      <c r="AH11" s="2">
        <f t="shared" si="24"/>
        <v>1027000</v>
      </c>
      <c r="AI11" s="2">
        <f t="shared" si="25"/>
        <v>1040000</v>
      </c>
      <c r="AJ11" s="2">
        <f t="shared" si="26"/>
        <v>1105000</v>
      </c>
      <c r="AK11" s="2">
        <f t="shared" si="27"/>
        <v>1170000</v>
      </c>
      <c r="AL11" s="2">
        <f t="shared" si="28"/>
        <v>1235000</v>
      </c>
      <c r="AM11" s="2">
        <f t="shared" si="34"/>
        <v>1300000</v>
      </c>
    </row>
    <row r="12" spans="1:39" x14ac:dyDescent="0.2">
      <c r="A12" s="2">
        <v>6144</v>
      </c>
      <c r="B12" s="2">
        <v>180</v>
      </c>
      <c r="D12" s="2">
        <f t="shared" si="0"/>
        <v>720000</v>
      </c>
      <c r="E12" s="2">
        <f t="shared" si="1"/>
        <v>756000</v>
      </c>
      <c r="F12" s="2">
        <f t="shared" si="29"/>
        <v>763200</v>
      </c>
      <c r="G12" s="2">
        <f t="shared" si="30"/>
        <v>792000</v>
      </c>
      <c r="H12" s="2">
        <f t="shared" si="2"/>
        <v>810000</v>
      </c>
      <c r="I12" s="2">
        <f t="shared" si="3"/>
        <v>864000</v>
      </c>
      <c r="J12" s="2">
        <f t="shared" si="4"/>
        <v>882000</v>
      </c>
      <c r="K12" s="2">
        <f t="shared" si="5"/>
        <v>900000</v>
      </c>
      <c r="L12" s="2">
        <f t="shared" si="6"/>
        <v>936000</v>
      </c>
      <c r="M12" s="2">
        <f t="shared" si="7"/>
        <v>954000</v>
      </c>
      <c r="N12" s="2">
        <f t="shared" si="8"/>
        <v>972000</v>
      </c>
      <c r="O12" s="2">
        <f t="shared" si="9"/>
        <v>990000</v>
      </c>
      <c r="P12" s="2">
        <f t="shared" si="10"/>
        <v>1008000</v>
      </c>
      <c r="R12" s="2">
        <f t="shared" si="31"/>
        <v>1044000</v>
      </c>
      <c r="S12" s="2">
        <f t="shared" si="11"/>
        <v>1080000</v>
      </c>
      <c r="T12" s="2">
        <f t="shared" si="12"/>
        <v>1116000</v>
      </c>
      <c r="U12" s="2">
        <f t="shared" si="32"/>
        <v>1134000</v>
      </c>
      <c r="V12" s="2">
        <f t="shared" si="13"/>
        <v>1170000</v>
      </c>
      <c r="W12" s="2">
        <f t="shared" si="14"/>
        <v>1224000</v>
      </c>
      <c r="X12" s="2">
        <f t="shared" si="15"/>
        <v>1242000</v>
      </c>
      <c r="Y12" s="2">
        <f t="shared" si="16"/>
        <v>1260000</v>
      </c>
      <c r="Z12" s="2">
        <f t="shared" si="17"/>
        <v>1278000</v>
      </c>
      <c r="AA12" s="2">
        <f t="shared" si="18"/>
        <v>1296000</v>
      </c>
      <c r="AB12" s="2">
        <f t="shared" si="33"/>
        <v>1305000</v>
      </c>
      <c r="AC12" s="2">
        <f t="shared" si="19"/>
        <v>1314000</v>
      </c>
      <c r="AD12" s="2">
        <f t="shared" si="20"/>
        <v>1323000</v>
      </c>
      <c r="AE12" s="2">
        <f t="shared" si="21"/>
        <v>1350000</v>
      </c>
      <c r="AF12" s="2">
        <f t="shared" si="22"/>
        <v>1386000</v>
      </c>
      <c r="AG12" s="2">
        <f t="shared" si="23"/>
        <v>1404000</v>
      </c>
      <c r="AH12" s="2">
        <f t="shared" si="24"/>
        <v>1422000</v>
      </c>
      <c r="AI12" s="2">
        <f t="shared" si="25"/>
        <v>1440000</v>
      </c>
      <c r="AJ12" s="2">
        <f t="shared" si="26"/>
        <v>1530000</v>
      </c>
      <c r="AK12" s="2">
        <f t="shared" si="27"/>
        <v>1620000</v>
      </c>
      <c r="AL12" s="2">
        <f t="shared" si="28"/>
        <v>1710000</v>
      </c>
      <c r="AM12" s="2">
        <f t="shared" si="34"/>
        <v>1800000</v>
      </c>
    </row>
    <row r="13" spans="1:39" x14ac:dyDescent="0.2">
      <c r="A13" s="2">
        <v>11264</v>
      </c>
      <c r="B13" s="2">
        <v>280</v>
      </c>
      <c r="D13" s="2">
        <f t="shared" si="0"/>
        <v>1120000</v>
      </c>
      <c r="E13" s="2">
        <f t="shared" si="1"/>
        <v>1176000</v>
      </c>
      <c r="F13" s="2">
        <f t="shared" si="29"/>
        <v>1187200</v>
      </c>
      <c r="G13" s="2">
        <f t="shared" si="30"/>
        <v>1232000</v>
      </c>
      <c r="H13" s="2">
        <f t="shared" si="2"/>
        <v>1260000</v>
      </c>
      <c r="I13" s="2">
        <f t="shared" si="3"/>
        <v>1344000</v>
      </c>
      <c r="J13" s="2">
        <f t="shared" si="4"/>
        <v>1372000</v>
      </c>
      <c r="K13" s="2">
        <f t="shared" si="5"/>
        <v>1400000</v>
      </c>
      <c r="L13" s="2">
        <f t="shared" si="6"/>
        <v>1456000</v>
      </c>
      <c r="M13" s="2">
        <f t="shared" si="7"/>
        <v>1484000</v>
      </c>
      <c r="N13" s="2">
        <f t="shared" si="8"/>
        <v>1512000</v>
      </c>
      <c r="O13" s="2">
        <f t="shared" si="9"/>
        <v>1540000</v>
      </c>
      <c r="P13" s="2">
        <f t="shared" si="10"/>
        <v>1568000</v>
      </c>
      <c r="R13" s="2">
        <f t="shared" si="31"/>
        <v>1624000</v>
      </c>
      <c r="S13" s="2">
        <f t="shared" si="11"/>
        <v>1680000</v>
      </c>
      <c r="T13" s="2">
        <f t="shared" si="12"/>
        <v>1736000</v>
      </c>
      <c r="U13" s="2">
        <f t="shared" si="32"/>
        <v>1764000</v>
      </c>
      <c r="V13" s="2">
        <f t="shared" si="13"/>
        <v>1820000</v>
      </c>
      <c r="W13" s="2">
        <f t="shared" si="14"/>
        <v>1904000</v>
      </c>
      <c r="X13" s="2">
        <f t="shared" si="15"/>
        <v>1932000</v>
      </c>
      <c r="Y13" s="2">
        <f t="shared" si="16"/>
        <v>1960000</v>
      </c>
      <c r="Z13" s="2">
        <f t="shared" si="17"/>
        <v>1988000</v>
      </c>
      <c r="AA13" s="2">
        <f t="shared" si="18"/>
        <v>2016000</v>
      </c>
      <c r="AB13" s="2">
        <f t="shared" si="33"/>
        <v>2030000</v>
      </c>
      <c r="AC13" s="2">
        <f t="shared" si="19"/>
        <v>2044000</v>
      </c>
      <c r="AD13" s="2">
        <f t="shared" si="20"/>
        <v>2058000</v>
      </c>
      <c r="AE13" s="2">
        <f t="shared" si="21"/>
        <v>2100000</v>
      </c>
      <c r="AF13" s="2">
        <f t="shared" si="22"/>
        <v>2156000</v>
      </c>
      <c r="AG13" s="2">
        <f t="shared" si="23"/>
        <v>2184000</v>
      </c>
      <c r="AH13" s="2">
        <f t="shared" si="24"/>
        <v>2212000</v>
      </c>
      <c r="AI13" s="2">
        <f t="shared" si="25"/>
        <v>2240000</v>
      </c>
      <c r="AJ13" s="2">
        <f t="shared" si="26"/>
        <v>2380000</v>
      </c>
      <c r="AK13" s="2">
        <f t="shared" si="27"/>
        <v>2520000</v>
      </c>
      <c r="AL13" s="2">
        <f t="shared" si="28"/>
        <v>2660000</v>
      </c>
      <c r="AM13" s="2">
        <f t="shared" si="34"/>
        <v>2800000</v>
      </c>
    </row>
    <row r="16" spans="1:39" x14ac:dyDescent="0.2">
      <c r="D16" s="2">
        <v>40</v>
      </c>
      <c r="F16" s="2">
        <v>55</v>
      </c>
      <c r="H16" s="2">
        <v>60</v>
      </c>
      <c r="K16" s="2">
        <v>65</v>
      </c>
      <c r="L16" s="2">
        <v>70</v>
      </c>
      <c r="N16" s="2">
        <v>75</v>
      </c>
      <c r="O16" s="2">
        <v>80</v>
      </c>
      <c r="P16" s="2">
        <v>81</v>
      </c>
      <c r="Q16" s="2">
        <v>81.900000000000006</v>
      </c>
      <c r="R16" s="2">
        <v>83</v>
      </c>
      <c r="S16" s="2">
        <v>84</v>
      </c>
      <c r="T16" s="2">
        <v>85</v>
      </c>
      <c r="U16" s="2">
        <v>86</v>
      </c>
      <c r="V16" s="2">
        <v>87</v>
      </c>
      <c r="W16" s="2">
        <v>88</v>
      </c>
      <c r="X16" s="2">
        <v>89</v>
      </c>
      <c r="Y16" s="2">
        <v>90</v>
      </c>
      <c r="Z16" s="2">
        <v>92</v>
      </c>
      <c r="AA16" s="2">
        <v>93</v>
      </c>
      <c r="AB16" s="2">
        <v>94</v>
      </c>
      <c r="AC16" s="2">
        <v>95</v>
      </c>
      <c r="AD16" s="2">
        <v>955</v>
      </c>
      <c r="AE16" s="2">
        <v>98</v>
      </c>
    </row>
    <row r="17" spans="2:31" x14ac:dyDescent="0.2">
      <c r="B17" s="2">
        <v>1</v>
      </c>
      <c r="D17" s="2">
        <f>B17*4000</f>
        <v>4000</v>
      </c>
      <c r="F17" s="2">
        <f>B17*5500</f>
        <v>5500</v>
      </c>
      <c r="H17" s="2">
        <f t="shared" ref="H17:H25" si="35">B17*6000</f>
        <v>6000</v>
      </c>
      <c r="K17" s="2">
        <f>B17*6500</f>
        <v>6500</v>
      </c>
      <c r="L17" s="2">
        <f t="shared" ref="L17:L25" si="36">B17*7000</f>
        <v>7000</v>
      </c>
      <c r="N17" s="2">
        <f t="shared" ref="N17:N25" si="37">B17*7500</f>
        <v>7500</v>
      </c>
      <c r="O17" s="2">
        <f t="shared" ref="O17:O25" si="38">B17*8000</f>
        <v>8000</v>
      </c>
      <c r="P17" s="2">
        <f>B17*8100</f>
        <v>8100</v>
      </c>
      <c r="Q17" s="2">
        <f t="shared" ref="Q17:Q24" si="39">B17*8190</f>
        <v>8190</v>
      </c>
      <c r="R17" s="2">
        <f t="shared" ref="R17:R25" si="40">B17*8300</f>
        <v>8300</v>
      </c>
      <c r="S17" s="2">
        <f t="shared" ref="S17:S25" si="41">B17*8400</f>
        <v>8400</v>
      </c>
      <c r="T17" s="2">
        <f t="shared" ref="T17:T25" si="42">B17*8500</f>
        <v>8500</v>
      </c>
      <c r="U17" s="2">
        <f t="shared" ref="U17:U25" si="43">B17*8600</f>
        <v>8600</v>
      </c>
      <c r="V17" s="2">
        <f t="shared" ref="V17:V25" si="44">B17*8700</f>
        <v>8700</v>
      </c>
      <c r="W17" s="2">
        <f t="shared" ref="W17:W25" si="45">B17*8800</f>
        <v>8800</v>
      </c>
      <c r="X17" s="2">
        <f t="shared" ref="X17:X25" si="46">B17*8900</f>
        <v>8900</v>
      </c>
      <c r="Y17" s="2">
        <f t="shared" ref="Y17:Y25" si="47">B17*9000</f>
        <v>9000</v>
      </c>
      <c r="Z17" s="2">
        <f t="shared" ref="Z17:Z25" si="48">B17*9200</f>
        <v>9200</v>
      </c>
      <c r="AA17" s="2">
        <f t="shared" ref="AA17:AA25" si="49">B17*9300</f>
        <v>9300</v>
      </c>
      <c r="AB17" s="2">
        <f t="shared" ref="AB17:AB25" si="50">B17*9400</f>
        <v>9400</v>
      </c>
      <c r="AC17" s="2">
        <f t="shared" ref="AC17:AC25" si="51">B17*9500</f>
        <v>9500</v>
      </c>
      <c r="AD17" s="2">
        <f t="shared" ref="AD17:AD25" si="52">B17*9550</f>
        <v>9550</v>
      </c>
      <c r="AE17" s="2">
        <f t="shared" ref="AE17:AE25" si="53">B17*9800</f>
        <v>9800</v>
      </c>
    </row>
    <row r="18" spans="2:31" x14ac:dyDescent="0.2">
      <c r="B18" s="2">
        <v>2</v>
      </c>
      <c r="D18" s="2">
        <f t="shared" ref="D18:D25" si="54">B18*4000</f>
        <v>8000</v>
      </c>
      <c r="F18" s="2">
        <f t="shared" ref="F18:F25" si="55">B18*5500</f>
        <v>11000</v>
      </c>
      <c r="H18" s="2">
        <f t="shared" si="35"/>
        <v>12000</v>
      </c>
      <c r="K18" s="2">
        <f t="shared" ref="K18:K25" si="56">B18*6500</f>
        <v>13000</v>
      </c>
      <c r="L18" s="2">
        <f t="shared" si="36"/>
        <v>14000</v>
      </c>
      <c r="N18" s="2">
        <f t="shared" si="37"/>
        <v>15000</v>
      </c>
      <c r="O18" s="2">
        <f t="shared" si="38"/>
        <v>16000</v>
      </c>
      <c r="P18" s="2">
        <f t="shared" ref="P18:P24" si="57">B18*8100</f>
        <v>16200</v>
      </c>
      <c r="Q18" s="2">
        <f t="shared" si="39"/>
        <v>16380</v>
      </c>
      <c r="R18" s="2">
        <f t="shared" si="40"/>
        <v>16600</v>
      </c>
      <c r="S18" s="2">
        <f t="shared" si="41"/>
        <v>16800</v>
      </c>
      <c r="T18" s="2">
        <f t="shared" si="42"/>
        <v>17000</v>
      </c>
      <c r="U18" s="2">
        <f t="shared" si="43"/>
        <v>17200</v>
      </c>
      <c r="V18" s="2">
        <f t="shared" si="44"/>
        <v>17400</v>
      </c>
      <c r="W18" s="2">
        <f t="shared" si="45"/>
        <v>17600</v>
      </c>
      <c r="X18" s="2">
        <f t="shared" si="46"/>
        <v>17800</v>
      </c>
      <c r="Y18" s="2">
        <f t="shared" si="47"/>
        <v>18000</v>
      </c>
      <c r="Z18" s="2">
        <f t="shared" si="48"/>
        <v>18400</v>
      </c>
      <c r="AA18" s="2">
        <f t="shared" si="49"/>
        <v>18600</v>
      </c>
      <c r="AB18" s="2">
        <f t="shared" si="50"/>
        <v>18800</v>
      </c>
      <c r="AC18" s="2">
        <f t="shared" si="51"/>
        <v>19000</v>
      </c>
      <c r="AD18" s="2">
        <f t="shared" si="52"/>
        <v>19100</v>
      </c>
      <c r="AE18" s="2">
        <f t="shared" si="53"/>
        <v>19600</v>
      </c>
    </row>
    <row r="19" spans="2:31" x14ac:dyDescent="0.2">
      <c r="B19" s="2">
        <v>5</v>
      </c>
      <c r="D19" s="2">
        <f t="shared" si="54"/>
        <v>20000</v>
      </c>
      <c r="F19" s="2">
        <f t="shared" si="55"/>
        <v>27500</v>
      </c>
      <c r="H19" s="2">
        <f t="shared" si="35"/>
        <v>30000</v>
      </c>
      <c r="K19" s="2">
        <f t="shared" si="56"/>
        <v>32500</v>
      </c>
      <c r="L19" s="2">
        <f t="shared" si="36"/>
        <v>35000</v>
      </c>
      <c r="N19" s="2">
        <f t="shared" si="37"/>
        <v>37500</v>
      </c>
      <c r="O19" s="2">
        <f t="shared" si="38"/>
        <v>40000</v>
      </c>
      <c r="P19" s="2">
        <f t="shared" si="57"/>
        <v>40500</v>
      </c>
      <c r="Q19" s="2">
        <f t="shared" si="39"/>
        <v>40950</v>
      </c>
      <c r="R19" s="2">
        <f t="shared" si="40"/>
        <v>41500</v>
      </c>
      <c r="S19" s="2">
        <f t="shared" si="41"/>
        <v>42000</v>
      </c>
      <c r="T19" s="2">
        <f t="shared" si="42"/>
        <v>42500</v>
      </c>
      <c r="U19" s="2">
        <f t="shared" si="43"/>
        <v>43000</v>
      </c>
      <c r="V19" s="2">
        <f t="shared" si="44"/>
        <v>43500</v>
      </c>
      <c r="W19" s="2">
        <f t="shared" si="45"/>
        <v>44000</v>
      </c>
      <c r="X19" s="2">
        <f t="shared" si="46"/>
        <v>44500</v>
      </c>
      <c r="Y19" s="2">
        <f t="shared" si="47"/>
        <v>45000</v>
      </c>
      <c r="Z19" s="2">
        <f t="shared" si="48"/>
        <v>46000</v>
      </c>
      <c r="AA19" s="2">
        <f t="shared" si="49"/>
        <v>46500</v>
      </c>
      <c r="AB19" s="2">
        <f t="shared" si="50"/>
        <v>47000</v>
      </c>
      <c r="AC19" s="2">
        <f t="shared" si="51"/>
        <v>47500</v>
      </c>
      <c r="AD19" s="2">
        <f t="shared" si="52"/>
        <v>47750</v>
      </c>
      <c r="AE19" s="2">
        <f t="shared" si="53"/>
        <v>49000</v>
      </c>
    </row>
    <row r="20" spans="2:31" x14ac:dyDescent="0.2">
      <c r="B20" s="2">
        <v>7</v>
      </c>
      <c r="D20" s="2">
        <f t="shared" si="54"/>
        <v>28000</v>
      </c>
      <c r="F20" s="2">
        <f t="shared" si="55"/>
        <v>38500</v>
      </c>
      <c r="H20" s="2">
        <f t="shared" si="35"/>
        <v>42000</v>
      </c>
      <c r="K20" s="2">
        <f t="shared" si="56"/>
        <v>45500</v>
      </c>
      <c r="L20" s="2">
        <f t="shared" si="36"/>
        <v>49000</v>
      </c>
      <c r="N20" s="2">
        <f t="shared" si="37"/>
        <v>52500</v>
      </c>
      <c r="O20" s="2">
        <f t="shared" si="38"/>
        <v>56000</v>
      </c>
      <c r="P20" s="2">
        <f t="shared" si="57"/>
        <v>56700</v>
      </c>
      <c r="Q20" s="2">
        <f t="shared" si="39"/>
        <v>57330</v>
      </c>
      <c r="R20" s="2">
        <f t="shared" si="40"/>
        <v>58100</v>
      </c>
      <c r="S20" s="2">
        <f t="shared" si="41"/>
        <v>58800</v>
      </c>
      <c r="T20" s="2">
        <f t="shared" si="42"/>
        <v>59500</v>
      </c>
      <c r="U20" s="2">
        <f t="shared" si="43"/>
        <v>60200</v>
      </c>
      <c r="V20" s="2">
        <f t="shared" si="44"/>
        <v>60900</v>
      </c>
      <c r="W20" s="2">
        <f t="shared" si="45"/>
        <v>61600</v>
      </c>
      <c r="X20" s="2">
        <f t="shared" si="46"/>
        <v>62300</v>
      </c>
      <c r="Y20" s="2">
        <f t="shared" si="47"/>
        <v>63000</v>
      </c>
      <c r="Z20" s="2">
        <f t="shared" si="48"/>
        <v>64400</v>
      </c>
      <c r="AA20" s="2">
        <f t="shared" si="49"/>
        <v>65100</v>
      </c>
      <c r="AB20" s="2">
        <f t="shared" si="50"/>
        <v>65800</v>
      </c>
      <c r="AC20" s="2">
        <f t="shared" si="51"/>
        <v>66500</v>
      </c>
      <c r="AD20" s="2">
        <f t="shared" si="52"/>
        <v>66850</v>
      </c>
      <c r="AE20" s="2">
        <f t="shared" si="53"/>
        <v>68600</v>
      </c>
    </row>
    <row r="21" spans="2:31" x14ac:dyDescent="0.2">
      <c r="B21" s="2">
        <v>10</v>
      </c>
      <c r="D21" s="2">
        <f t="shared" si="54"/>
        <v>40000</v>
      </c>
      <c r="F21" s="2">
        <f t="shared" si="55"/>
        <v>55000</v>
      </c>
      <c r="H21" s="2">
        <f t="shared" si="35"/>
        <v>60000</v>
      </c>
      <c r="K21" s="2">
        <f t="shared" si="56"/>
        <v>65000</v>
      </c>
      <c r="L21" s="2">
        <f t="shared" si="36"/>
        <v>70000</v>
      </c>
      <c r="N21" s="2">
        <f t="shared" si="37"/>
        <v>75000</v>
      </c>
      <c r="O21" s="2">
        <f t="shared" si="38"/>
        <v>80000</v>
      </c>
      <c r="P21" s="2">
        <f t="shared" si="57"/>
        <v>81000</v>
      </c>
      <c r="Q21" s="2">
        <f t="shared" si="39"/>
        <v>81900</v>
      </c>
      <c r="R21" s="2">
        <f t="shared" si="40"/>
        <v>83000</v>
      </c>
      <c r="S21" s="2">
        <f t="shared" si="41"/>
        <v>84000</v>
      </c>
      <c r="T21" s="2">
        <f t="shared" si="42"/>
        <v>85000</v>
      </c>
      <c r="U21" s="2">
        <f t="shared" si="43"/>
        <v>86000</v>
      </c>
      <c r="V21" s="2">
        <f t="shared" si="44"/>
        <v>87000</v>
      </c>
      <c r="W21" s="2">
        <f t="shared" si="45"/>
        <v>88000</v>
      </c>
      <c r="X21" s="2">
        <f t="shared" si="46"/>
        <v>89000</v>
      </c>
      <c r="Y21" s="2">
        <f t="shared" si="47"/>
        <v>90000</v>
      </c>
      <c r="Z21" s="2">
        <f t="shared" si="48"/>
        <v>92000</v>
      </c>
      <c r="AA21" s="2">
        <f t="shared" si="49"/>
        <v>93000</v>
      </c>
      <c r="AB21" s="2">
        <f t="shared" si="50"/>
        <v>94000</v>
      </c>
      <c r="AC21" s="2">
        <f t="shared" si="51"/>
        <v>95000</v>
      </c>
      <c r="AD21" s="2">
        <f t="shared" si="52"/>
        <v>95500</v>
      </c>
      <c r="AE21" s="2">
        <f t="shared" si="53"/>
        <v>98000</v>
      </c>
    </row>
    <row r="22" spans="2:31" x14ac:dyDescent="0.2">
      <c r="B22" s="2">
        <v>15</v>
      </c>
      <c r="D22" s="2">
        <f t="shared" si="54"/>
        <v>60000</v>
      </c>
      <c r="F22" s="2">
        <f t="shared" si="55"/>
        <v>82500</v>
      </c>
      <c r="H22" s="2">
        <f t="shared" si="35"/>
        <v>90000</v>
      </c>
      <c r="K22" s="2">
        <f t="shared" si="56"/>
        <v>97500</v>
      </c>
      <c r="L22" s="2">
        <f t="shared" si="36"/>
        <v>105000</v>
      </c>
      <c r="N22" s="2">
        <f t="shared" si="37"/>
        <v>112500</v>
      </c>
      <c r="O22" s="2">
        <f t="shared" si="38"/>
        <v>120000</v>
      </c>
      <c r="P22" s="2">
        <f t="shared" si="57"/>
        <v>121500</v>
      </c>
      <c r="Q22" s="2">
        <f t="shared" si="39"/>
        <v>122850</v>
      </c>
      <c r="R22" s="2">
        <f t="shared" si="40"/>
        <v>124500</v>
      </c>
      <c r="S22" s="2">
        <f t="shared" si="41"/>
        <v>126000</v>
      </c>
      <c r="T22" s="2">
        <f t="shared" si="42"/>
        <v>127500</v>
      </c>
      <c r="U22" s="2">
        <f t="shared" si="43"/>
        <v>129000</v>
      </c>
      <c r="V22" s="2">
        <f t="shared" si="44"/>
        <v>130500</v>
      </c>
      <c r="W22" s="2">
        <f t="shared" si="45"/>
        <v>132000</v>
      </c>
      <c r="X22" s="2">
        <f t="shared" si="46"/>
        <v>133500</v>
      </c>
      <c r="Y22" s="2">
        <f t="shared" si="47"/>
        <v>135000</v>
      </c>
      <c r="Z22" s="2">
        <f t="shared" si="48"/>
        <v>138000</v>
      </c>
      <c r="AA22" s="2">
        <f t="shared" si="49"/>
        <v>139500</v>
      </c>
      <c r="AB22" s="2">
        <f t="shared" si="50"/>
        <v>141000</v>
      </c>
      <c r="AC22" s="2">
        <f t="shared" si="51"/>
        <v>142500</v>
      </c>
      <c r="AD22" s="2">
        <f t="shared" si="52"/>
        <v>143250</v>
      </c>
      <c r="AE22" s="2">
        <f t="shared" si="53"/>
        <v>147000</v>
      </c>
    </row>
    <row r="23" spans="2:31" x14ac:dyDescent="0.2">
      <c r="B23" s="2">
        <v>30</v>
      </c>
      <c r="D23" s="2">
        <f t="shared" si="54"/>
        <v>120000</v>
      </c>
      <c r="F23" s="2">
        <f t="shared" si="55"/>
        <v>165000</v>
      </c>
      <c r="H23" s="2">
        <f t="shared" si="35"/>
        <v>180000</v>
      </c>
      <c r="K23" s="2">
        <f t="shared" si="56"/>
        <v>195000</v>
      </c>
      <c r="L23" s="2">
        <f t="shared" si="36"/>
        <v>210000</v>
      </c>
      <c r="N23" s="2">
        <f t="shared" si="37"/>
        <v>225000</v>
      </c>
      <c r="O23" s="2">
        <f t="shared" si="38"/>
        <v>240000</v>
      </c>
      <c r="P23" s="2">
        <f t="shared" si="57"/>
        <v>243000</v>
      </c>
      <c r="Q23" s="2">
        <f t="shared" si="39"/>
        <v>245700</v>
      </c>
      <c r="R23" s="2">
        <f t="shared" si="40"/>
        <v>249000</v>
      </c>
      <c r="S23" s="2">
        <f t="shared" si="41"/>
        <v>252000</v>
      </c>
      <c r="T23" s="2">
        <f t="shared" si="42"/>
        <v>255000</v>
      </c>
      <c r="U23" s="2">
        <f t="shared" si="43"/>
        <v>258000</v>
      </c>
      <c r="V23" s="2">
        <f t="shared" si="44"/>
        <v>261000</v>
      </c>
      <c r="W23" s="2">
        <f t="shared" si="45"/>
        <v>264000</v>
      </c>
      <c r="X23" s="2">
        <f t="shared" si="46"/>
        <v>267000</v>
      </c>
      <c r="Y23" s="2">
        <f t="shared" si="47"/>
        <v>270000</v>
      </c>
      <c r="Z23" s="2">
        <f t="shared" si="48"/>
        <v>276000</v>
      </c>
      <c r="AA23" s="2">
        <f t="shared" si="49"/>
        <v>279000</v>
      </c>
      <c r="AB23" s="2">
        <f t="shared" si="50"/>
        <v>282000</v>
      </c>
      <c r="AC23" s="2">
        <f t="shared" si="51"/>
        <v>285000</v>
      </c>
      <c r="AD23" s="2">
        <f t="shared" si="52"/>
        <v>286500</v>
      </c>
      <c r="AE23" s="2">
        <f t="shared" si="53"/>
        <v>294000</v>
      </c>
    </row>
    <row r="24" spans="2:31" x14ac:dyDescent="0.2">
      <c r="B24" s="2">
        <v>50</v>
      </c>
      <c r="D24" s="2">
        <f t="shared" si="54"/>
        <v>200000</v>
      </c>
      <c r="F24" s="2">
        <f t="shared" si="55"/>
        <v>275000</v>
      </c>
      <c r="H24" s="2">
        <f t="shared" si="35"/>
        <v>300000</v>
      </c>
      <c r="K24" s="2">
        <f t="shared" si="56"/>
        <v>325000</v>
      </c>
      <c r="L24" s="2">
        <f t="shared" si="36"/>
        <v>350000</v>
      </c>
      <c r="N24" s="2">
        <f t="shared" si="37"/>
        <v>375000</v>
      </c>
      <c r="O24" s="2">
        <f t="shared" si="38"/>
        <v>400000</v>
      </c>
      <c r="P24" s="2">
        <f t="shared" si="57"/>
        <v>405000</v>
      </c>
      <c r="Q24" s="2">
        <f t="shared" si="39"/>
        <v>409500</v>
      </c>
      <c r="R24" s="2">
        <f t="shared" si="40"/>
        <v>415000</v>
      </c>
      <c r="S24" s="2">
        <f t="shared" si="41"/>
        <v>420000</v>
      </c>
      <c r="T24" s="2">
        <f t="shared" si="42"/>
        <v>425000</v>
      </c>
      <c r="U24" s="2">
        <f t="shared" si="43"/>
        <v>430000</v>
      </c>
      <c r="V24" s="2">
        <f t="shared" si="44"/>
        <v>435000</v>
      </c>
      <c r="W24" s="2">
        <f t="shared" si="45"/>
        <v>440000</v>
      </c>
      <c r="X24" s="2">
        <f t="shared" si="46"/>
        <v>445000</v>
      </c>
      <c r="Y24" s="2">
        <f t="shared" si="47"/>
        <v>450000</v>
      </c>
      <c r="Z24" s="2">
        <f t="shared" si="48"/>
        <v>460000</v>
      </c>
      <c r="AA24" s="2">
        <f t="shared" si="49"/>
        <v>465000</v>
      </c>
      <c r="AB24" s="2">
        <f t="shared" si="50"/>
        <v>470000</v>
      </c>
      <c r="AC24" s="2">
        <f t="shared" si="51"/>
        <v>475000</v>
      </c>
      <c r="AD24" s="2">
        <f t="shared" si="52"/>
        <v>477500</v>
      </c>
      <c r="AE24" s="2">
        <f t="shared" si="53"/>
        <v>490000</v>
      </c>
    </row>
    <row r="25" spans="2:31" x14ac:dyDescent="0.2">
      <c r="B25" s="3">
        <v>70</v>
      </c>
      <c r="C25" s="3"/>
      <c r="D25" s="2">
        <f t="shared" si="54"/>
        <v>280000</v>
      </c>
      <c r="F25" s="2">
        <f t="shared" si="55"/>
        <v>385000</v>
      </c>
      <c r="H25" s="3">
        <f t="shared" si="35"/>
        <v>420000</v>
      </c>
      <c r="I25" s="3"/>
      <c r="J25" s="3"/>
      <c r="K25" s="3">
        <f t="shared" si="56"/>
        <v>455000</v>
      </c>
      <c r="L25" s="3">
        <f t="shared" si="36"/>
        <v>490000</v>
      </c>
      <c r="M25" s="3"/>
      <c r="N25" s="3">
        <f t="shared" si="37"/>
        <v>525000</v>
      </c>
      <c r="O25" s="3">
        <f t="shared" si="38"/>
        <v>560000</v>
      </c>
      <c r="R25" s="3">
        <f t="shared" si="40"/>
        <v>581000</v>
      </c>
      <c r="S25" s="3">
        <f t="shared" si="41"/>
        <v>588000</v>
      </c>
      <c r="T25" s="3">
        <f t="shared" si="42"/>
        <v>595000</v>
      </c>
      <c r="U25" s="3">
        <f t="shared" si="43"/>
        <v>602000</v>
      </c>
      <c r="V25" s="3">
        <f t="shared" si="44"/>
        <v>609000</v>
      </c>
      <c r="W25" s="3">
        <f t="shared" si="45"/>
        <v>616000</v>
      </c>
      <c r="X25" s="3">
        <f t="shared" si="46"/>
        <v>623000</v>
      </c>
      <c r="Y25" s="3">
        <f t="shared" si="47"/>
        <v>630000</v>
      </c>
      <c r="Z25" s="3">
        <f t="shared" si="48"/>
        <v>644000</v>
      </c>
      <c r="AA25" s="3">
        <f t="shared" si="49"/>
        <v>651000</v>
      </c>
      <c r="AB25" s="3">
        <f t="shared" si="50"/>
        <v>658000</v>
      </c>
      <c r="AC25" s="3">
        <f t="shared" si="51"/>
        <v>665000</v>
      </c>
      <c r="AD25" s="3">
        <f t="shared" si="52"/>
        <v>668500</v>
      </c>
      <c r="AE25" s="3">
        <f t="shared" si="53"/>
        <v>686000</v>
      </c>
    </row>
    <row r="27" spans="2:31" x14ac:dyDescent="0.2">
      <c r="D27" s="2">
        <v>83</v>
      </c>
      <c r="E27" s="2">
        <v>84</v>
      </c>
      <c r="F27" s="2">
        <v>85</v>
      </c>
      <c r="G27" s="2">
        <v>86</v>
      </c>
      <c r="H27" s="2">
        <v>87</v>
      </c>
      <c r="I27" s="2">
        <v>88</v>
      </c>
      <c r="J27" s="2">
        <v>89</v>
      </c>
      <c r="K27" s="2">
        <v>90</v>
      </c>
      <c r="L27" s="2">
        <v>91</v>
      </c>
      <c r="M27" s="2">
        <v>92</v>
      </c>
      <c r="N27" s="2">
        <v>93</v>
      </c>
      <c r="O27" s="2">
        <v>94</v>
      </c>
      <c r="P27" s="2">
        <v>95</v>
      </c>
      <c r="Q27" s="2">
        <v>99</v>
      </c>
    </row>
    <row r="28" spans="2:31" x14ac:dyDescent="0.2">
      <c r="B28" s="2">
        <v>3</v>
      </c>
      <c r="D28" s="2">
        <f>B28*8300</f>
        <v>24900</v>
      </c>
      <c r="E28" s="2">
        <f>B28*8400</f>
        <v>25200</v>
      </c>
      <c r="F28" s="2">
        <f>B28*8500</f>
        <v>25500</v>
      </c>
      <c r="G28" s="2">
        <f t="shared" ref="G28:G33" si="58">B28*8600</f>
        <v>25800</v>
      </c>
      <c r="H28" s="2">
        <f t="shared" ref="H28:H33" si="59">B28*8700</f>
        <v>26100</v>
      </c>
      <c r="I28" s="2">
        <f t="shared" ref="I28:I33" si="60">B28*8800</f>
        <v>26400</v>
      </c>
      <c r="J28" s="2">
        <f t="shared" ref="J28:J33" si="61">B28*8900</f>
        <v>26700</v>
      </c>
      <c r="K28" s="2">
        <f t="shared" ref="K28:K33" si="62">B28*9000</f>
        <v>27000</v>
      </c>
      <c r="L28" s="2">
        <f t="shared" ref="L28:L33" si="63">B28*9100</f>
        <v>27300</v>
      </c>
      <c r="M28" s="2">
        <f t="shared" ref="M28:M33" si="64">B28*9200</f>
        <v>27600</v>
      </c>
      <c r="N28" s="2">
        <f t="shared" ref="N28:N33" si="65">B28*9300</f>
        <v>27900</v>
      </c>
      <c r="O28" s="2">
        <f t="shared" ref="O28:O33" si="66">B28*9400</f>
        <v>28200</v>
      </c>
      <c r="P28" s="2">
        <f t="shared" ref="P28:P33" si="67">B28*9500</f>
        <v>28500</v>
      </c>
      <c r="Q28" s="2">
        <f t="shared" ref="Q28:Q33" si="68">B28*9900</f>
        <v>29700</v>
      </c>
    </row>
    <row r="29" spans="2:31" x14ac:dyDescent="0.2">
      <c r="B29" s="2">
        <v>6</v>
      </c>
      <c r="D29" s="2">
        <f t="shared" ref="D29:D33" si="69">B29*8300</f>
        <v>49800</v>
      </c>
      <c r="E29" s="2">
        <f t="shared" ref="E29:E33" si="70">B29*8400</f>
        <v>50400</v>
      </c>
      <c r="F29" s="2">
        <f t="shared" ref="F29:F33" si="71">B29*8500</f>
        <v>51000</v>
      </c>
      <c r="G29" s="2">
        <f t="shared" si="58"/>
        <v>51600</v>
      </c>
      <c r="H29" s="2">
        <f t="shared" si="59"/>
        <v>52200</v>
      </c>
      <c r="I29" s="2">
        <f t="shared" si="60"/>
        <v>52800</v>
      </c>
      <c r="J29" s="2">
        <f t="shared" si="61"/>
        <v>53400</v>
      </c>
      <c r="K29" s="2">
        <f t="shared" si="62"/>
        <v>54000</v>
      </c>
      <c r="L29" s="2">
        <f t="shared" si="63"/>
        <v>54600</v>
      </c>
      <c r="M29" s="2">
        <f t="shared" si="64"/>
        <v>55200</v>
      </c>
      <c r="N29" s="2">
        <f t="shared" si="65"/>
        <v>55800</v>
      </c>
      <c r="O29" s="2">
        <f t="shared" si="66"/>
        <v>56400</v>
      </c>
      <c r="P29" s="2">
        <f t="shared" si="67"/>
        <v>57000</v>
      </c>
      <c r="Q29" s="2">
        <f t="shared" si="68"/>
        <v>59400</v>
      </c>
    </row>
    <row r="30" spans="2:31" x14ac:dyDescent="0.2">
      <c r="B30" s="2">
        <v>10</v>
      </c>
      <c r="D30" s="2">
        <f t="shared" si="69"/>
        <v>83000</v>
      </c>
      <c r="E30" s="2">
        <f t="shared" si="70"/>
        <v>84000</v>
      </c>
      <c r="F30" s="2">
        <f t="shared" si="71"/>
        <v>85000</v>
      </c>
      <c r="G30" s="2">
        <f t="shared" si="58"/>
        <v>86000</v>
      </c>
      <c r="H30" s="2">
        <f t="shared" si="59"/>
        <v>87000</v>
      </c>
      <c r="I30" s="2">
        <f t="shared" si="60"/>
        <v>88000</v>
      </c>
      <c r="J30" s="2">
        <f t="shared" si="61"/>
        <v>89000</v>
      </c>
      <c r="K30" s="2">
        <f t="shared" si="62"/>
        <v>90000</v>
      </c>
      <c r="L30" s="2">
        <f t="shared" si="63"/>
        <v>91000</v>
      </c>
      <c r="M30" s="2">
        <f t="shared" si="64"/>
        <v>92000</v>
      </c>
      <c r="N30" s="2">
        <f t="shared" si="65"/>
        <v>93000</v>
      </c>
      <c r="O30" s="2">
        <f t="shared" si="66"/>
        <v>94000</v>
      </c>
      <c r="P30" s="2">
        <f t="shared" si="67"/>
        <v>95000</v>
      </c>
      <c r="Q30" s="2">
        <f t="shared" si="68"/>
        <v>99000</v>
      </c>
    </row>
    <row r="31" spans="2:31" x14ac:dyDescent="0.2">
      <c r="B31" s="2">
        <v>15</v>
      </c>
      <c r="D31" s="2">
        <f t="shared" si="69"/>
        <v>124500</v>
      </c>
      <c r="E31" s="2">
        <f t="shared" si="70"/>
        <v>126000</v>
      </c>
      <c r="F31" s="2">
        <f t="shared" si="71"/>
        <v>127500</v>
      </c>
      <c r="G31" s="2">
        <f t="shared" si="58"/>
        <v>129000</v>
      </c>
      <c r="H31" s="2">
        <f t="shared" si="59"/>
        <v>130500</v>
      </c>
      <c r="I31" s="2">
        <f t="shared" si="60"/>
        <v>132000</v>
      </c>
      <c r="J31" s="2">
        <f t="shared" si="61"/>
        <v>133500</v>
      </c>
      <c r="K31" s="2">
        <f t="shared" si="62"/>
        <v>135000</v>
      </c>
      <c r="L31" s="2">
        <f t="shared" si="63"/>
        <v>136500</v>
      </c>
      <c r="M31" s="2">
        <f t="shared" si="64"/>
        <v>138000</v>
      </c>
      <c r="N31" s="2">
        <f t="shared" si="65"/>
        <v>139500</v>
      </c>
      <c r="O31" s="2">
        <f t="shared" si="66"/>
        <v>141000</v>
      </c>
      <c r="P31" s="2">
        <f t="shared" si="67"/>
        <v>142500</v>
      </c>
      <c r="Q31" s="2">
        <f t="shared" si="68"/>
        <v>148500</v>
      </c>
    </row>
    <row r="32" spans="2:31" x14ac:dyDescent="0.2">
      <c r="B32" s="2">
        <v>30</v>
      </c>
      <c r="D32" s="2">
        <f t="shared" si="69"/>
        <v>249000</v>
      </c>
      <c r="E32" s="2">
        <f t="shared" si="70"/>
        <v>252000</v>
      </c>
      <c r="F32" s="2">
        <f t="shared" si="71"/>
        <v>255000</v>
      </c>
      <c r="G32" s="2">
        <f t="shared" si="58"/>
        <v>258000</v>
      </c>
      <c r="H32" s="2">
        <f t="shared" si="59"/>
        <v>261000</v>
      </c>
      <c r="I32" s="2">
        <f t="shared" si="60"/>
        <v>264000</v>
      </c>
      <c r="J32" s="2">
        <f t="shared" si="61"/>
        <v>267000</v>
      </c>
      <c r="K32" s="2">
        <f t="shared" si="62"/>
        <v>270000</v>
      </c>
      <c r="L32" s="2">
        <f t="shared" si="63"/>
        <v>273000</v>
      </c>
      <c r="M32" s="2">
        <f t="shared" si="64"/>
        <v>276000</v>
      </c>
      <c r="N32" s="2">
        <f t="shared" si="65"/>
        <v>279000</v>
      </c>
      <c r="O32" s="2">
        <f t="shared" si="66"/>
        <v>282000</v>
      </c>
      <c r="P32" s="2">
        <f t="shared" si="67"/>
        <v>285000</v>
      </c>
      <c r="Q32" s="2">
        <f t="shared" si="68"/>
        <v>297000</v>
      </c>
    </row>
    <row r="33" spans="2:17" x14ac:dyDescent="0.2">
      <c r="B33" s="3">
        <v>100</v>
      </c>
      <c r="C33" s="3"/>
      <c r="D33" s="3">
        <f t="shared" si="69"/>
        <v>830000</v>
      </c>
      <c r="E33" s="3">
        <f t="shared" si="70"/>
        <v>840000</v>
      </c>
      <c r="F33" s="3">
        <f t="shared" si="71"/>
        <v>850000</v>
      </c>
      <c r="G33" s="3">
        <f t="shared" si="58"/>
        <v>860000</v>
      </c>
      <c r="H33" s="3">
        <f t="shared" si="59"/>
        <v>870000</v>
      </c>
      <c r="I33" s="3">
        <f t="shared" si="60"/>
        <v>880000</v>
      </c>
      <c r="J33" s="3">
        <f t="shared" si="61"/>
        <v>890000</v>
      </c>
      <c r="K33" s="3">
        <f t="shared" si="62"/>
        <v>900000</v>
      </c>
      <c r="L33" s="3">
        <f t="shared" si="63"/>
        <v>910000</v>
      </c>
      <c r="M33" s="3">
        <f t="shared" si="64"/>
        <v>920000</v>
      </c>
      <c r="N33" s="3">
        <f t="shared" si="65"/>
        <v>930000</v>
      </c>
      <c r="O33" s="3">
        <f t="shared" si="66"/>
        <v>940000</v>
      </c>
      <c r="P33" s="2">
        <f t="shared" si="67"/>
        <v>950000</v>
      </c>
      <c r="Q33" s="3">
        <f t="shared" si="68"/>
        <v>990000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tabSelected="1" workbookViewId="0">
      <selection activeCell="F15" sqref="F15"/>
    </sheetView>
  </sheetViews>
  <sheetFormatPr defaultRowHeight="15" x14ac:dyDescent="0.25"/>
  <sheetData>
    <row r="1" spans="1:14" x14ac:dyDescent="0.25">
      <c r="A1" s="5" t="s">
        <v>2</v>
      </c>
      <c r="B1" s="5"/>
      <c r="C1" s="5"/>
      <c r="D1" s="5"/>
    </row>
    <row r="2" spans="1:14" x14ac:dyDescent="0.25">
      <c r="A2" s="4"/>
      <c r="B2" s="4"/>
      <c r="C2" s="4">
        <v>99</v>
      </c>
      <c r="D2" s="4">
        <v>985</v>
      </c>
      <c r="E2">
        <v>984</v>
      </c>
    </row>
    <row r="3" spans="1:14" x14ac:dyDescent="0.25">
      <c r="A3" s="4">
        <v>1</v>
      </c>
      <c r="B3" s="4">
        <f>A3*10200</f>
        <v>10200</v>
      </c>
      <c r="C3" s="4">
        <f>A3*9900</f>
        <v>9900</v>
      </c>
      <c r="D3" s="4">
        <f>A3*9850</f>
        <v>9850</v>
      </c>
      <c r="E3">
        <f>A3*9840</f>
        <v>9840</v>
      </c>
    </row>
    <row r="4" spans="1:14" x14ac:dyDescent="0.25">
      <c r="A4" s="4">
        <v>2</v>
      </c>
      <c r="B4" s="4">
        <f t="shared" ref="B4:B15" si="0">A4*10200</f>
        <v>20400</v>
      </c>
      <c r="C4" s="4">
        <f t="shared" ref="C4:C15" si="1">A4*9900</f>
        <v>19800</v>
      </c>
      <c r="D4" s="4">
        <f t="shared" ref="D4:D15" si="2">A4*9850</f>
        <v>19700</v>
      </c>
      <c r="E4">
        <f t="shared" ref="E4:E15" si="3">A4*9840</f>
        <v>19680</v>
      </c>
    </row>
    <row r="5" spans="1:14" x14ac:dyDescent="0.25">
      <c r="A5" s="4">
        <v>3</v>
      </c>
      <c r="B5" s="4">
        <f t="shared" si="0"/>
        <v>30600</v>
      </c>
      <c r="C5" s="4">
        <f t="shared" si="1"/>
        <v>29700</v>
      </c>
      <c r="D5" s="4">
        <f t="shared" si="2"/>
        <v>29550</v>
      </c>
      <c r="E5">
        <f t="shared" si="3"/>
        <v>29520</v>
      </c>
    </row>
    <row r="6" spans="1:14" x14ac:dyDescent="0.25">
      <c r="A6" s="4">
        <v>5</v>
      </c>
      <c r="B6" s="4">
        <f t="shared" si="0"/>
        <v>51000</v>
      </c>
      <c r="C6" s="4">
        <f t="shared" si="1"/>
        <v>49500</v>
      </c>
      <c r="D6" s="4">
        <f t="shared" si="2"/>
        <v>49250</v>
      </c>
      <c r="E6">
        <f t="shared" si="3"/>
        <v>49200</v>
      </c>
    </row>
    <row r="7" spans="1:14" x14ac:dyDescent="0.25">
      <c r="A7" s="4">
        <v>10</v>
      </c>
      <c r="B7" s="4">
        <f t="shared" si="0"/>
        <v>102000</v>
      </c>
      <c r="C7" s="4">
        <f t="shared" si="1"/>
        <v>99000</v>
      </c>
      <c r="D7" s="4">
        <f t="shared" si="2"/>
        <v>98500</v>
      </c>
      <c r="E7">
        <f t="shared" si="3"/>
        <v>98400</v>
      </c>
    </row>
    <row r="8" spans="1:14" x14ac:dyDescent="0.25">
      <c r="A8" s="4">
        <v>20</v>
      </c>
      <c r="B8" s="4">
        <f t="shared" si="0"/>
        <v>204000</v>
      </c>
      <c r="C8" s="4">
        <f t="shared" si="1"/>
        <v>198000</v>
      </c>
      <c r="D8" s="4">
        <f t="shared" si="2"/>
        <v>197000</v>
      </c>
      <c r="E8">
        <f t="shared" si="3"/>
        <v>196800</v>
      </c>
    </row>
    <row r="9" spans="1:14" x14ac:dyDescent="0.25">
      <c r="A9" s="4">
        <v>30</v>
      </c>
      <c r="B9" s="4">
        <f t="shared" si="0"/>
        <v>306000</v>
      </c>
      <c r="C9" s="4">
        <f t="shared" si="1"/>
        <v>297000</v>
      </c>
      <c r="D9" s="4">
        <f t="shared" si="2"/>
        <v>295500</v>
      </c>
      <c r="E9">
        <f t="shared" si="3"/>
        <v>295200</v>
      </c>
    </row>
    <row r="10" spans="1:14" x14ac:dyDescent="0.25">
      <c r="A10" s="4">
        <v>50</v>
      </c>
      <c r="B10" s="4">
        <f t="shared" si="0"/>
        <v>510000</v>
      </c>
      <c r="C10" s="4">
        <f t="shared" si="1"/>
        <v>495000</v>
      </c>
      <c r="D10" s="4">
        <f t="shared" si="2"/>
        <v>492500</v>
      </c>
      <c r="E10">
        <f t="shared" si="3"/>
        <v>492000</v>
      </c>
      <c r="L10">
        <v>6500</v>
      </c>
      <c r="M10">
        <f>L10/10000</f>
        <v>0.65</v>
      </c>
      <c r="N10" s="1">
        <v>0.65</v>
      </c>
    </row>
    <row r="11" spans="1:14" x14ac:dyDescent="0.25">
      <c r="A11" s="4">
        <v>100</v>
      </c>
      <c r="B11" s="4">
        <f t="shared" si="0"/>
        <v>1020000</v>
      </c>
      <c r="C11" s="4">
        <f t="shared" si="1"/>
        <v>990000</v>
      </c>
      <c r="D11" s="4">
        <f t="shared" si="2"/>
        <v>985000</v>
      </c>
      <c r="E11">
        <f t="shared" si="3"/>
        <v>984000</v>
      </c>
      <c r="L11">
        <v>13000</v>
      </c>
      <c r="M11">
        <f t="shared" ref="M11:M17" si="4">L11/10000</f>
        <v>1.3</v>
      </c>
      <c r="N11" s="1">
        <v>1.3</v>
      </c>
    </row>
    <row r="12" spans="1:14" x14ac:dyDescent="0.25">
      <c r="A12" s="4">
        <v>200</v>
      </c>
      <c r="B12" s="4">
        <f t="shared" si="0"/>
        <v>2040000</v>
      </c>
      <c r="C12" s="4">
        <f t="shared" si="1"/>
        <v>1980000</v>
      </c>
      <c r="D12" s="4">
        <f t="shared" si="2"/>
        <v>1970000</v>
      </c>
      <c r="E12">
        <f t="shared" si="3"/>
        <v>1968000</v>
      </c>
      <c r="L12">
        <v>32500</v>
      </c>
      <c r="M12">
        <f t="shared" si="4"/>
        <v>3.25</v>
      </c>
      <c r="N12" s="1">
        <v>3.25</v>
      </c>
    </row>
    <row r="13" spans="1:14" x14ac:dyDescent="0.25">
      <c r="A13" s="4">
        <v>300</v>
      </c>
      <c r="B13" s="4">
        <f t="shared" si="0"/>
        <v>3060000</v>
      </c>
      <c r="C13" s="4">
        <f t="shared" si="1"/>
        <v>2970000</v>
      </c>
      <c r="D13" s="4">
        <f t="shared" si="2"/>
        <v>2955000</v>
      </c>
      <c r="E13">
        <f t="shared" si="3"/>
        <v>2952000</v>
      </c>
      <c r="L13">
        <v>45500</v>
      </c>
      <c r="M13">
        <f t="shared" si="4"/>
        <v>4.55</v>
      </c>
      <c r="N13" s="1">
        <v>4.55</v>
      </c>
    </row>
    <row r="14" spans="1:14" x14ac:dyDescent="0.25">
      <c r="A14" s="4">
        <v>500</v>
      </c>
      <c r="B14" s="4">
        <f t="shared" si="0"/>
        <v>5100000</v>
      </c>
      <c r="C14" s="4">
        <f t="shared" si="1"/>
        <v>4950000</v>
      </c>
      <c r="D14" s="4">
        <f t="shared" si="2"/>
        <v>4925000</v>
      </c>
      <c r="E14">
        <f t="shared" si="3"/>
        <v>4920000</v>
      </c>
      <c r="L14">
        <v>65000</v>
      </c>
      <c r="M14">
        <f t="shared" si="4"/>
        <v>6.5</v>
      </c>
      <c r="N14" s="1">
        <v>6.5</v>
      </c>
    </row>
    <row r="15" spans="1:14" x14ac:dyDescent="0.25">
      <c r="A15" s="4">
        <v>1000</v>
      </c>
      <c r="B15" s="4">
        <f t="shared" si="0"/>
        <v>10200000</v>
      </c>
      <c r="C15" s="4">
        <f t="shared" si="1"/>
        <v>9900000</v>
      </c>
      <c r="D15" s="4">
        <f t="shared" si="2"/>
        <v>9850000</v>
      </c>
      <c r="E15">
        <f t="shared" si="3"/>
        <v>9840000</v>
      </c>
      <c r="L15">
        <v>97500</v>
      </c>
      <c r="M15">
        <f t="shared" si="4"/>
        <v>9.75</v>
      </c>
      <c r="N15" s="1">
        <v>9.75</v>
      </c>
    </row>
    <row r="16" spans="1:14" x14ac:dyDescent="0.25">
      <c r="L16">
        <v>195000</v>
      </c>
      <c r="M16">
        <f t="shared" si="4"/>
        <v>19.5</v>
      </c>
      <c r="N16" s="1">
        <v>19.5</v>
      </c>
    </row>
    <row r="17" spans="9:14" x14ac:dyDescent="0.25">
      <c r="L17">
        <v>325000</v>
      </c>
      <c r="M17">
        <f t="shared" si="4"/>
        <v>32.5</v>
      </c>
      <c r="N17" s="1">
        <v>32.5</v>
      </c>
    </row>
    <row r="25" spans="9:14" x14ac:dyDescent="0.25">
      <c r="I25">
        <v>7500</v>
      </c>
      <c r="J25">
        <f>I25/10000</f>
        <v>0.75</v>
      </c>
      <c r="K25">
        <v>0.75</v>
      </c>
    </row>
    <row r="26" spans="9:14" x14ac:dyDescent="0.25">
      <c r="I26">
        <v>15000</v>
      </c>
      <c r="J26">
        <f t="shared" ref="J26:J32" si="5">I26/10000</f>
        <v>1.5</v>
      </c>
      <c r="K26">
        <v>1.5</v>
      </c>
    </row>
    <row r="27" spans="9:14" x14ac:dyDescent="0.25">
      <c r="I27">
        <v>37500</v>
      </c>
      <c r="J27">
        <f t="shared" si="5"/>
        <v>3.75</v>
      </c>
      <c r="K27">
        <v>3.75</v>
      </c>
    </row>
    <row r="28" spans="9:14" x14ac:dyDescent="0.25">
      <c r="I28">
        <v>52500</v>
      </c>
      <c r="J28">
        <f t="shared" si="5"/>
        <v>5.25</v>
      </c>
      <c r="K28">
        <v>5.25</v>
      </c>
    </row>
    <row r="29" spans="9:14" x14ac:dyDescent="0.25">
      <c r="I29">
        <v>75000</v>
      </c>
      <c r="J29">
        <f t="shared" si="5"/>
        <v>7.5</v>
      </c>
      <c r="K29">
        <v>7.5</v>
      </c>
    </row>
    <row r="30" spans="9:14" x14ac:dyDescent="0.25">
      <c r="I30">
        <v>112500</v>
      </c>
      <c r="J30">
        <f t="shared" si="5"/>
        <v>11.25</v>
      </c>
      <c r="K30">
        <v>11.25</v>
      </c>
    </row>
    <row r="31" spans="9:14" x14ac:dyDescent="0.25">
      <c r="I31">
        <v>225000</v>
      </c>
      <c r="J31">
        <f t="shared" si="5"/>
        <v>22.5</v>
      </c>
      <c r="K31">
        <v>22.5</v>
      </c>
    </row>
    <row r="32" spans="9:14" x14ac:dyDescent="0.25">
      <c r="I32">
        <v>375000</v>
      </c>
      <c r="J32">
        <f t="shared" si="5"/>
        <v>37.5</v>
      </c>
      <c r="K32">
        <v>37.5</v>
      </c>
    </row>
  </sheetData>
  <mergeCells count="1"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Yang</dc:creator>
  <cp:lastModifiedBy>Kevin Yang</cp:lastModifiedBy>
  <dcterms:created xsi:type="dcterms:W3CDTF">2014-12-16T13:44:54Z</dcterms:created>
  <dcterms:modified xsi:type="dcterms:W3CDTF">2016-04-29T08:55:03Z</dcterms:modified>
</cp:coreProperties>
</file>