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315" windowHeight="8505" activeTab="4"/>
  </bookViews>
  <sheets>
    <sheet name="Entidades vs Procesos" sheetId="1" r:id="rId1"/>
    <sheet name="Entidades vs Sistemas" sheetId="2" r:id="rId2"/>
    <sheet name="Brechas Datos" sheetId="4" r:id="rId3"/>
    <sheet name="Road Map Datos" sheetId="5" r:id="rId4"/>
    <sheet name="Priorización P Datos" sheetId="6" r:id="rId5"/>
  </sheets>
  <calcPr calcId="125725" concurrentCalc="0"/>
</workbook>
</file>

<file path=xl/calcChain.xml><?xml version="1.0" encoding="utf-8"?>
<calcChain xmlns="http://schemas.openxmlformats.org/spreadsheetml/2006/main">
  <c r="X21" i="2"/>
  <c r="W21"/>
  <c r="U21"/>
  <c r="T21"/>
  <c r="M22"/>
  <c r="N21"/>
  <c r="M21"/>
  <c r="F21"/>
  <c r="E21"/>
  <c r="C22"/>
  <c r="Y18"/>
  <c r="X18"/>
  <c r="W18"/>
  <c r="V18"/>
  <c r="U18"/>
  <c r="T18"/>
  <c r="N18"/>
  <c r="M18"/>
  <c r="F18"/>
  <c r="G18"/>
  <c r="E18"/>
</calcChain>
</file>

<file path=xl/sharedStrings.xml><?xml version="1.0" encoding="utf-8"?>
<sst xmlns="http://schemas.openxmlformats.org/spreadsheetml/2006/main" count="416" uniqueCount="103">
  <si>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</si>
  <si>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</si>
  <si>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</si>
  <si>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</si>
  <si>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</si>
  <si>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</si>
  <si>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</si>
  <si>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</si>
  <si>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</si>
  <si>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</si>
  <si>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</si>
  <si>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</si>
  <si>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</si>
  <si>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</si>
  <si>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</si>
  <si>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</si>
  <si>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</si>
  <si>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Nombre</t>
  </si>
  <si>
    <t>MarketPlace</t>
  </si>
  <si>
    <t>Cliente</t>
  </si>
  <si>
    <t>Fabricante</t>
  </si>
  <si>
    <t>Comercio</t>
  </si>
  <si>
    <t>Contacto</t>
  </si>
  <si>
    <t>CuentaFacturacion</t>
  </si>
  <si>
    <t>Transaccion</t>
  </si>
  <si>
    <t>SolicitudRegistro</t>
  </si>
  <si>
    <t>Documento</t>
  </si>
  <si>
    <t>OrdenCompra</t>
  </si>
  <si>
    <t>Producto</t>
  </si>
  <si>
    <t>Item</t>
  </si>
  <si>
    <t xml:space="preserve">AvisoDespacho </t>
  </si>
  <si>
    <t xml:space="preserve">Subasta </t>
  </si>
  <si>
    <t xml:space="preserve">Oferta </t>
  </si>
  <si>
    <t xml:space="preserve">OrdenDevolucion </t>
  </si>
  <si>
    <t xml:space="preserve">Catalogo </t>
  </si>
  <si>
    <t>X</t>
  </si>
  <si>
    <t>E18</t>
  </si>
  <si>
    <t>Categoria</t>
  </si>
  <si>
    <t>x</t>
  </si>
  <si>
    <t>E19</t>
  </si>
  <si>
    <t>TRM</t>
  </si>
  <si>
    <t>E20</t>
  </si>
  <si>
    <t>Reclamos</t>
  </si>
  <si>
    <t>E21</t>
  </si>
  <si>
    <t>Calificacion</t>
  </si>
  <si>
    <t>E22</t>
  </si>
  <si>
    <t>Log</t>
  </si>
  <si>
    <t>Transacción</t>
  </si>
  <si>
    <t>AvisoDespacho</t>
  </si>
  <si>
    <t>Subasta</t>
  </si>
  <si>
    <t>Oferta</t>
  </si>
  <si>
    <t>OrdenDevolucion</t>
  </si>
  <si>
    <t>Catalogo</t>
  </si>
  <si>
    <t>Aplicaciones/Entidades</t>
  </si>
  <si>
    <t>AP_RQS</t>
  </si>
  <si>
    <t>R</t>
  </si>
  <si>
    <t>RiskQualification-System</t>
  </si>
  <si>
    <t>AP_CRM</t>
  </si>
  <si>
    <t>RW</t>
  </si>
  <si>
    <t>CRM</t>
  </si>
  <si>
    <t>AP_TMS</t>
  </si>
  <si>
    <t>TransactManager-System</t>
  </si>
  <si>
    <t>AP_BCS</t>
  </si>
  <si>
    <t>BillingCharges-System</t>
  </si>
  <si>
    <t>AP_POM</t>
  </si>
  <si>
    <t>POManager</t>
  </si>
  <si>
    <t>AP_BAM</t>
  </si>
  <si>
    <t>BAM</t>
  </si>
  <si>
    <t>AP_AUD</t>
  </si>
  <si>
    <t>Audit application System</t>
  </si>
  <si>
    <t>AP_MDW</t>
  </si>
  <si>
    <t>Aplicación web del manejo de documentos</t>
  </si>
  <si>
    <t>AP_BMS</t>
  </si>
  <si>
    <t>BackUp management system</t>
  </si>
  <si>
    <t>AP_SSO</t>
  </si>
  <si>
    <t>SSO Authentication</t>
  </si>
  <si>
    <t>AP_TRM</t>
  </si>
  <si>
    <t>TRMManager</t>
  </si>
  <si>
    <t>AP_PQRS</t>
  </si>
  <si>
    <t>PQRSManager</t>
  </si>
  <si>
    <t>Nueva</t>
  </si>
  <si>
    <t>Modificado</t>
  </si>
  <si>
    <t>Proyecto 1</t>
  </si>
  <si>
    <t>Proyecto 2</t>
  </si>
  <si>
    <t>Proyecto 3</t>
  </si>
  <si>
    <t>Proyecto 4</t>
  </si>
  <si>
    <t>Proyecto 5</t>
  </si>
  <si>
    <t>Proyecto 6</t>
  </si>
  <si>
    <t>Brechas</t>
  </si>
  <si>
    <t>Tiempo Estimado</t>
  </si>
  <si>
    <t>Costo Estimado</t>
  </si>
  <si>
    <t>Proyectos</t>
  </si>
  <si>
    <t>Costo hora promedio</t>
  </si>
  <si>
    <t>Costo mes promedio</t>
  </si>
  <si>
    <t>Nuevo</t>
  </si>
  <si>
    <t>Modificado/Eliminado</t>
  </si>
  <si>
    <t>M</t>
  </si>
  <si>
    <t>N</t>
  </si>
  <si>
    <t>Grupos de procesos</t>
  </si>
  <si>
    <t>Entidades</t>
  </si>
  <si>
    <t>Aplicaciones</t>
  </si>
  <si>
    <t>AS-IS</t>
  </si>
  <si>
    <t>TO-BE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</si>
</sst>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1" xfId="0" applyFill="1" applyBorder="1"/>
    <xf numFmtId="164" fontId="0" fillId="0" borderId="0" xfId="1" applyNumberFormat="1" applyFont="1"/>
    <xf numFmtId="0" fontId="4" fillId="7" borderId="0" xfId="0" applyFont="1" applyFill="1"/>
    <xf numFmtId="44" fontId="4" fillId="7" borderId="0" xfId="1" applyFont="1" applyFill="1"/>
    <xf numFmtId="44" fontId="4" fillId="7" borderId="0" xfId="0" applyNumberFormat="1" applyFont="1" applyFill="1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5" borderId="1" xfId="0" applyFill="1" applyBorder="1"/>
    <xf numFmtId="164" fontId="0" fillId="0" borderId="0" xfId="0" applyNumberFormat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A2" sqref="A2:A24"/>
    </sheetView>
  </sheetViews>
  <sheetFormatPr baseColWidth="10" defaultRowHeight="15"/>
  <cols>
    <col min="1" max="1" width="3.7109375" bestFit="1" customWidth="1"/>
    <col min="2" max="2" width="15.42578125" style="2" bestFit="1" customWidth="1"/>
    <col min="3" max="3" width="4" bestFit="1" customWidth="1"/>
    <col min="4" max="13" width="7" bestFit="1" customWidth="1"/>
  </cols>
  <sheetData>
    <row r="1" spans="1:13">
      <c r="D1" s="27" t="s">
        <v>98</v>
      </c>
      <c r="E1" s="27"/>
      <c r="F1" s="27"/>
      <c r="G1" s="27"/>
      <c r="H1" s="27"/>
      <c r="I1" s="27"/>
      <c r="J1" s="27"/>
      <c r="K1" s="27"/>
      <c r="L1" s="27"/>
      <c r="M1" s="27"/>
    </row>
    <row r="2" spans="1:13">
      <c r="A2" s="28" t="s">
        <v>99</v>
      </c>
      <c r="B2" s="1" t="s">
        <v>17</v>
      </c>
      <c r="C2" s="1"/>
      <c r="D2" s="1">
        <v>111000</v>
      </c>
      <c r="E2" s="1">
        <v>121000</v>
      </c>
      <c r="F2" s="1">
        <v>122000</v>
      </c>
      <c r="G2" s="1">
        <v>123000</v>
      </c>
      <c r="H2" s="1">
        <v>124000</v>
      </c>
      <c r="I2" s="1">
        <v>131000</v>
      </c>
      <c r="J2" s="1">
        <v>132000</v>
      </c>
      <c r="K2" s="1">
        <v>133000</v>
      </c>
      <c r="L2" s="1">
        <v>134000</v>
      </c>
      <c r="M2" s="1">
        <v>135000</v>
      </c>
    </row>
    <row r="3" spans="1:13">
      <c r="A3" s="28"/>
      <c r="B3" s="1" t="s">
        <v>18</v>
      </c>
      <c r="C3" s="1" t="s">
        <v>0</v>
      </c>
    </row>
    <row r="4" spans="1:13">
      <c r="A4" s="28"/>
      <c r="B4" s="1" t="s">
        <v>19</v>
      </c>
      <c r="C4" s="1" t="s">
        <v>1</v>
      </c>
      <c r="D4" t="s">
        <v>35</v>
      </c>
      <c r="G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</row>
    <row r="5" spans="1:13">
      <c r="A5" s="28"/>
      <c r="B5" s="1" t="s">
        <v>20</v>
      </c>
      <c r="C5" s="1" t="s">
        <v>2</v>
      </c>
      <c r="E5" t="s">
        <v>38</v>
      </c>
      <c r="F5" t="s">
        <v>38</v>
      </c>
      <c r="G5" t="s">
        <v>38</v>
      </c>
      <c r="H5" t="s">
        <v>38</v>
      </c>
      <c r="M5" t="s">
        <v>38</v>
      </c>
    </row>
    <row r="6" spans="1:13">
      <c r="A6" s="28"/>
      <c r="B6" s="1" t="s">
        <v>21</v>
      </c>
      <c r="C6" s="1" t="s">
        <v>3</v>
      </c>
      <c r="E6" t="s">
        <v>38</v>
      </c>
      <c r="F6" t="s">
        <v>38</v>
      </c>
      <c r="G6" t="s">
        <v>38</v>
      </c>
      <c r="H6" t="s">
        <v>38</v>
      </c>
      <c r="M6" t="s">
        <v>38</v>
      </c>
    </row>
    <row r="7" spans="1:13">
      <c r="A7" s="28"/>
      <c r="B7" s="1" t="s">
        <v>22</v>
      </c>
      <c r="C7" s="1" t="s">
        <v>4</v>
      </c>
      <c r="D7" t="s">
        <v>35</v>
      </c>
      <c r="J7" t="s">
        <v>38</v>
      </c>
      <c r="L7" t="s">
        <v>38</v>
      </c>
      <c r="M7" t="s">
        <v>38</v>
      </c>
    </row>
    <row r="8" spans="1:13">
      <c r="A8" s="28"/>
      <c r="B8" s="1" t="s">
        <v>23</v>
      </c>
      <c r="C8" s="1" t="s">
        <v>5</v>
      </c>
      <c r="D8" t="s">
        <v>35</v>
      </c>
      <c r="E8" t="s">
        <v>38</v>
      </c>
      <c r="G8" t="s">
        <v>38</v>
      </c>
      <c r="I8" t="s">
        <v>38</v>
      </c>
      <c r="L8" t="s">
        <v>38</v>
      </c>
      <c r="M8" t="s">
        <v>38</v>
      </c>
    </row>
    <row r="9" spans="1:13">
      <c r="A9" s="28"/>
      <c r="B9" s="1" t="s">
        <v>24</v>
      </c>
      <c r="C9" s="1" t="s">
        <v>6</v>
      </c>
      <c r="E9" t="s">
        <v>38</v>
      </c>
      <c r="G9" t="s">
        <v>38</v>
      </c>
      <c r="I9" t="s">
        <v>38</v>
      </c>
      <c r="K9" t="s">
        <v>38</v>
      </c>
      <c r="L9" t="s">
        <v>38</v>
      </c>
      <c r="M9" t="s">
        <v>38</v>
      </c>
    </row>
    <row r="10" spans="1:13">
      <c r="A10" s="28"/>
      <c r="B10" s="1" t="s">
        <v>25</v>
      </c>
      <c r="C10" s="1" t="s">
        <v>7</v>
      </c>
      <c r="D10" t="s">
        <v>35</v>
      </c>
      <c r="J10" t="s">
        <v>38</v>
      </c>
    </row>
    <row r="11" spans="1:13">
      <c r="A11" s="28"/>
      <c r="B11" s="1" t="s">
        <v>26</v>
      </c>
      <c r="C11" s="1" t="s">
        <v>8</v>
      </c>
      <c r="D11" t="s">
        <v>35</v>
      </c>
    </row>
    <row r="12" spans="1:13">
      <c r="A12" s="28"/>
      <c r="B12" s="1" t="s">
        <v>27</v>
      </c>
      <c r="C12" s="1" t="s">
        <v>9</v>
      </c>
      <c r="E12" t="s">
        <v>38</v>
      </c>
      <c r="G12" t="s">
        <v>38</v>
      </c>
      <c r="H12" t="s">
        <v>38</v>
      </c>
      <c r="I12" t="s">
        <v>38</v>
      </c>
      <c r="L12" t="s">
        <v>38</v>
      </c>
      <c r="M12" t="s">
        <v>38</v>
      </c>
    </row>
    <row r="13" spans="1:13">
      <c r="A13" s="28"/>
      <c r="B13" s="1" t="s">
        <v>28</v>
      </c>
      <c r="C13" s="1" t="s">
        <v>10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J13" t="s">
        <v>38</v>
      </c>
      <c r="L13" t="s">
        <v>38</v>
      </c>
    </row>
    <row r="14" spans="1:13">
      <c r="A14" s="28"/>
      <c r="B14" s="1" t="s">
        <v>29</v>
      </c>
      <c r="C14" s="1" t="s">
        <v>11</v>
      </c>
      <c r="E14" t="s">
        <v>38</v>
      </c>
      <c r="G14" t="s">
        <v>38</v>
      </c>
      <c r="H14" t="s">
        <v>38</v>
      </c>
      <c r="L14" t="s">
        <v>38</v>
      </c>
    </row>
    <row r="15" spans="1:13">
      <c r="A15" s="28"/>
      <c r="B15" s="1" t="s">
        <v>30</v>
      </c>
      <c r="C15" s="1" t="s">
        <v>12</v>
      </c>
      <c r="E15" t="s">
        <v>38</v>
      </c>
      <c r="G15" t="s">
        <v>38</v>
      </c>
      <c r="L15" t="s">
        <v>38</v>
      </c>
      <c r="M15" t="s">
        <v>38</v>
      </c>
    </row>
    <row r="16" spans="1:13">
      <c r="A16" s="28"/>
      <c r="B16" s="1" t="s">
        <v>31</v>
      </c>
      <c r="C16" s="1" t="s">
        <v>13</v>
      </c>
      <c r="H16" t="s">
        <v>38</v>
      </c>
    </row>
    <row r="17" spans="1:13">
      <c r="A17" s="28"/>
      <c r="B17" s="1" t="s">
        <v>32</v>
      </c>
      <c r="C17" s="1" t="s">
        <v>14</v>
      </c>
      <c r="H17" t="s">
        <v>38</v>
      </c>
    </row>
    <row r="18" spans="1:13">
      <c r="A18" s="28"/>
      <c r="B18" s="1" t="s">
        <v>33</v>
      </c>
      <c r="C18" s="1" t="s">
        <v>15</v>
      </c>
      <c r="G18" t="s">
        <v>38</v>
      </c>
      <c r="L18" t="s">
        <v>38</v>
      </c>
    </row>
    <row r="19" spans="1:13">
      <c r="A19" s="28"/>
      <c r="B19" s="1" t="s">
        <v>34</v>
      </c>
      <c r="C19" s="1" t="s">
        <v>16</v>
      </c>
      <c r="F19" t="s">
        <v>38</v>
      </c>
      <c r="J19" t="s">
        <v>38</v>
      </c>
    </row>
    <row r="20" spans="1:13">
      <c r="A20" s="28"/>
      <c r="B20" s="1" t="s">
        <v>37</v>
      </c>
      <c r="C20" s="1" t="s">
        <v>36</v>
      </c>
      <c r="D20" t="s">
        <v>38</v>
      </c>
      <c r="F20" t="s">
        <v>38</v>
      </c>
      <c r="J20" t="s">
        <v>38</v>
      </c>
      <c r="L20" t="s">
        <v>38</v>
      </c>
    </row>
    <row r="21" spans="1:13">
      <c r="A21" s="28"/>
      <c r="B21" s="1" t="s">
        <v>40</v>
      </c>
      <c r="C21" s="1" t="s">
        <v>39</v>
      </c>
      <c r="E21" t="s">
        <v>38</v>
      </c>
      <c r="F21" t="s">
        <v>38</v>
      </c>
      <c r="H21" t="s">
        <v>38</v>
      </c>
      <c r="I21" t="s">
        <v>38</v>
      </c>
      <c r="L21" t="s">
        <v>38</v>
      </c>
      <c r="M21" t="s">
        <v>38</v>
      </c>
    </row>
    <row r="22" spans="1:13">
      <c r="A22" s="28"/>
      <c r="B22" s="1" t="s">
        <v>42</v>
      </c>
      <c r="C22" s="1" t="s">
        <v>41</v>
      </c>
      <c r="M22" t="s">
        <v>38</v>
      </c>
    </row>
    <row r="23" spans="1:13">
      <c r="A23" s="28"/>
      <c r="B23" s="1" t="s">
        <v>44</v>
      </c>
      <c r="C23" s="1" t="s">
        <v>43</v>
      </c>
      <c r="K23" t="s">
        <v>38</v>
      </c>
    </row>
    <row r="24" spans="1:13">
      <c r="A24" s="28"/>
      <c r="B24" s="1" t="s">
        <v>46</v>
      </c>
      <c r="C24" s="1" t="s">
        <v>45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</row>
  </sheetData>
  <mergeCells count="2">
    <mergeCell ref="D1:M1"/>
    <mergeCell ref="A2:A2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"/>
  <sheetViews>
    <sheetView zoomScale="85" zoomScaleNormal="85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A4" sqref="A4:A15"/>
    </sheetView>
  </sheetViews>
  <sheetFormatPr baseColWidth="10" defaultRowHeight="15"/>
  <cols>
    <col min="1" max="1" width="4.28515625" bestFit="1" customWidth="1"/>
    <col min="2" max="2" width="22" bestFit="1" customWidth="1"/>
    <col min="3" max="3" width="15.28515625" bestFit="1" customWidth="1"/>
    <col min="4" max="25" width="12.42578125" customWidth="1"/>
    <col min="26" max="26" width="37" bestFit="1" customWidth="1"/>
  </cols>
  <sheetData>
    <row r="1" spans="1:26">
      <c r="D1" s="29" t="s">
        <v>99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6" s="9" customFormat="1" ht="26.25">
      <c r="B2" s="10"/>
      <c r="C2" s="11"/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47</v>
      </c>
      <c r="K2" s="11" t="s">
        <v>25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48</v>
      </c>
      <c r="Q2" s="11" t="s">
        <v>49</v>
      </c>
      <c r="R2" s="11" t="s">
        <v>50</v>
      </c>
      <c r="S2" s="11" t="s">
        <v>51</v>
      </c>
      <c r="T2" s="11" t="s">
        <v>52</v>
      </c>
      <c r="U2" s="11" t="s">
        <v>37</v>
      </c>
      <c r="V2" s="11" t="s">
        <v>40</v>
      </c>
      <c r="W2" s="11" t="s">
        <v>42</v>
      </c>
      <c r="X2" s="11" t="s">
        <v>44</v>
      </c>
      <c r="Y2" s="11" t="s">
        <v>46</v>
      </c>
    </row>
    <row r="3" spans="1:26">
      <c r="B3" s="31" t="s">
        <v>53</v>
      </c>
      <c r="C3" s="31"/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1" t="s">
        <v>16</v>
      </c>
      <c r="U3" s="11" t="s">
        <v>36</v>
      </c>
      <c r="V3" s="11" t="s">
        <v>39</v>
      </c>
      <c r="W3" s="11" t="s">
        <v>41</v>
      </c>
      <c r="X3" s="11" t="s">
        <v>43</v>
      </c>
      <c r="Y3" s="11" t="s">
        <v>45</v>
      </c>
      <c r="Z3" s="3"/>
    </row>
    <row r="4" spans="1:26">
      <c r="A4" s="30" t="s">
        <v>100</v>
      </c>
      <c r="B4" s="11" t="s">
        <v>56</v>
      </c>
      <c r="C4" s="11" t="s">
        <v>54</v>
      </c>
      <c r="D4" s="4"/>
      <c r="E4" s="4" t="s">
        <v>55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/>
    </row>
    <row r="5" spans="1:26">
      <c r="A5" s="30"/>
      <c r="B5" s="11" t="s">
        <v>59</v>
      </c>
      <c r="C5" s="11" t="s">
        <v>57</v>
      </c>
      <c r="D5" s="4"/>
      <c r="E5" s="4" t="s">
        <v>58</v>
      </c>
      <c r="F5" s="4" t="s">
        <v>58</v>
      </c>
      <c r="G5" s="4" t="s">
        <v>58</v>
      </c>
      <c r="H5" s="4" t="s">
        <v>58</v>
      </c>
      <c r="I5" s="4"/>
      <c r="J5" s="4"/>
      <c r="K5" s="4" t="s">
        <v>58</v>
      </c>
      <c r="L5" s="4"/>
      <c r="M5" s="4"/>
      <c r="N5" s="4" t="s">
        <v>58</v>
      </c>
      <c r="O5" s="4"/>
      <c r="P5" s="4"/>
      <c r="Q5" s="4"/>
      <c r="R5" s="4"/>
      <c r="S5" s="4"/>
      <c r="T5" s="4" t="s">
        <v>58</v>
      </c>
      <c r="U5" s="4" t="s">
        <v>58</v>
      </c>
      <c r="V5" s="4"/>
      <c r="W5" s="4"/>
      <c r="X5" s="4" t="s">
        <v>55</v>
      </c>
      <c r="Y5" s="4"/>
      <c r="Z5" s="3"/>
    </row>
    <row r="6" spans="1:26">
      <c r="A6" s="30"/>
      <c r="B6" s="11" t="s">
        <v>61</v>
      </c>
      <c r="C6" s="11" t="s">
        <v>60</v>
      </c>
      <c r="D6" s="4"/>
      <c r="E6" s="4"/>
      <c r="F6" s="4" t="s">
        <v>55</v>
      </c>
      <c r="G6" s="4" t="s">
        <v>55</v>
      </c>
      <c r="H6" s="4"/>
      <c r="I6" s="4"/>
      <c r="J6" s="4"/>
      <c r="K6" s="4"/>
      <c r="L6" s="4"/>
      <c r="M6" s="4" t="s">
        <v>55</v>
      </c>
      <c r="N6" s="4" t="s">
        <v>55</v>
      </c>
      <c r="O6" s="4" t="s">
        <v>55</v>
      </c>
      <c r="P6" s="4"/>
      <c r="Q6" s="4" t="s">
        <v>58</v>
      </c>
      <c r="R6" s="4" t="s">
        <v>58</v>
      </c>
      <c r="S6" s="4"/>
      <c r="T6" s="4"/>
      <c r="U6" s="4" t="s">
        <v>55</v>
      </c>
      <c r="V6" s="4" t="s">
        <v>55</v>
      </c>
      <c r="W6" s="4"/>
      <c r="X6" s="4" t="s">
        <v>55</v>
      </c>
      <c r="Y6" s="4"/>
      <c r="Z6" s="3"/>
    </row>
    <row r="7" spans="1:26">
      <c r="A7" s="30"/>
      <c r="B7" s="11" t="s">
        <v>63</v>
      </c>
      <c r="C7" s="11" t="s">
        <v>62</v>
      </c>
      <c r="D7" s="4"/>
      <c r="E7" s="4"/>
      <c r="F7" s="4"/>
      <c r="G7" s="4"/>
      <c r="H7" s="4"/>
      <c r="I7" s="4" t="s">
        <v>58</v>
      </c>
      <c r="J7" s="4" t="s">
        <v>58</v>
      </c>
      <c r="K7" s="4"/>
      <c r="L7" s="4" t="s">
        <v>55</v>
      </c>
      <c r="M7" s="4"/>
      <c r="N7" s="4"/>
      <c r="O7" s="4"/>
      <c r="P7" s="4"/>
      <c r="Q7" s="4"/>
      <c r="R7" s="4"/>
      <c r="S7" s="4"/>
      <c r="T7" s="4"/>
      <c r="U7" s="4"/>
      <c r="V7" s="4" t="s">
        <v>55</v>
      </c>
      <c r="W7" s="4" t="s">
        <v>55</v>
      </c>
      <c r="X7" s="4"/>
      <c r="Y7" s="4"/>
      <c r="Z7" s="3"/>
    </row>
    <row r="8" spans="1:26">
      <c r="A8" s="30"/>
      <c r="B8" s="11" t="s">
        <v>65</v>
      </c>
      <c r="C8" s="11" t="s">
        <v>64</v>
      </c>
      <c r="D8" s="4"/>
      <c r="E8" s="4"/>
      <c r="F8" s="4" t="s">
        <v>55</v>
      </c>
      <c r="G8" s="4" t="s">
        <v>55</v>
      </c>
      <c r="H8" s="4"/>
      <c r="I8" s="4"/>
      <c r="J8" s="4"/>
      <c r="K8" s="4"/>
      <c r="L8" s="4"/>
      <c r="M8" s="4" t="s">
        <v>58</v>
      </c>
      <c r="N8" s="4" t="s">
        <v>55</v>
      </c>
      <c r="O8" s="4" t="s">
        <v>58</v>
      </c>
      <c r="P8" s="4" t="s">
        <v>58</v>
      </c>
      <c r="Q8" s="4"/>
      <c r="R8" s="4"/>
      <c r="S8" s="4" t="s">
        <v>58</v>
      </c>
      <c r="T8" s="4"/>
      <c r="U8" s="4" t="s">
        <v>55</v>
      </c>
      <c r="V8" s="4" t="s">
        <v>55</v>
      </c>
      <c r="W8" s="4"/>
      <c r="X8" s="4" t="s">
        <v>55</v>
      </c>
      <c r="Y8" s="4"/>
      <c r="Z8" s="3"/>
    </row>
    <row r="9" spans="1:26">
      <c r="A9" s="30"/>
      <c r="B9" s="11" t="s">
        <v>67</v>
      </c>
      <c r="C9" s="11" t="s">
        <v>66</v>
      </c>
      <c r="D9" s="4"/>
      <c r="E9" s="4" t="s">
        <v>55</v>
      </c>
      <c r="F9" s="4" t="s">
        <v>55</v>
      </c>
      <c r="G9" s="4" t="s">
        <v>55</v>
      </c>
      <c r="H9" s="4"/>
      <c r="I9" s="4" t="s">
        <v>55</v>
      </c>
      <c r="J9" s="4" t="s">
        <v>55</v>
      </c>
      <c r="K9" s="4"/>
      <c r="L9" s="4" t="s">
        <v>55</v>
      </c>
      <c r="M9" s="4" t="s">
        <v>55</v>
      </c>
      <c r="N9" s="4" t="s">
        <v>55</v>
      </c>
      <c r="O9" s="4" t="s">
        <v>55</v>
      </c>
      <c r="P9" s="4" t="s">
        <v>55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55</v>
      </c>
      <c r="V9" s="4"/>
      <c r="W9" s="4" t="s">
        <v>55</v>
      </c>
      <c r="X9" s="4" t="s">
        <v>55</v>
      </c>
      <c r="Y9" s="4" t="s">
        <v>55</v>
      </c>
      <c r="Z9" s="3"/>
    </row>
    <row r="10" spans="1:26">
      <c r="A10" s="30"/>
      <c r="B10" s="11" t="s">
        <v>69</v>
      </c>
      <c r="C10" s="11" t="s">
        <v>68</v>
      </c>
      <c r="D10" s="4"/>
      <c r="E10" s="4" t="s">
        <v>55</v>
      </c>
      <c r="F10" s="4" t="s">
        <v>55</v>
      </c>
      <c r="G10" s="4" t="s">
        <v>55</v>
      </c>
      <c r="H10" s="4"/>
      <c r="I10" s="4" t="s">
        <v>55</v>
      </c>
      <c r="J10" s="4" t="s">
        <v>55</v>
      </c>
      <c r="K10" s="4" t="s">
        <v>55</v>
      </c>
      <c r="L10" s="4"/>
      <c r="M10" s="4" t="s">
        <v>55</v>
      </c>
      <c r="N10" s="4" t="s">
        <v>55</v>
      </c>
      <c r="O10" s="4" t="s">
        <v>55</v>
      </c>
      <c r="P10" s="4" t="s">
        <v>55</v>
      </c>
      <c r="Q10" s="4" t="s">
        <v>55</v>
      </c>
      <c r="R10" s="4" t="s">
        <v>55</v>
      </c>
      <c r="S10" s="4" t="s">
        <v>55</v>
      </c>
      <c r="T10" s="4" t="s">
        <v>55</v>
      </c>
      <c r="U10" s="4" t="s">
        <v>55</v>
      </c>
      <c r="V10" s="4"/>
      <c r="W10" s="4" t="s">
        <v>55</v>
      </c>
      <c r="X10" s="4" t="s">
        <v>55</v>
      </c>
      <c r="Y10" s="4" t="s">
        <v>58</v>
      </c>
      <c r="Z10" s="3"/>
    </row>
    <row r="11" spans="1:26" ht="26.25">
      <c r="A11" s="30"/>
      <c r="B11" s="11" t="s">
        <v>71</v>
      </c>
      <c r="C11" s="11" t="s">
        <v>70</v>
      </c>
      <c r="D11" s="4"/>
      <c r="E11" s="4" t="s">
        <v>55</v>
      </c>
      <c r="F11" s="4"/>
      <c r="G11" s="4"/>
      <c r="H11" s="4"/>
      <c r="I11" s="4"/>
      <c r="J11" s="4"/>
      <c r="K11" s="4"/>
      <c r="L11" s="4" t="s">
        <v>58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/>
    </row>
    <row r="12" spans="1:26" ht="26.25">
      <c r="A12" s="30"/>
      <c r="B12" s="11" t="s">
        <v>73</v>
      </c>
      <c r="C12" s="11" t="s">
        <v>72</v>
      </c>
      <c r="D12" s="4"/>
      <c r="E12" s="4" t="s">
        <v>55</v>
      </c>
      <c r="F12" s="4" t="s">
        <v>55</v>
      </c>
      <c r="G12" s="4" t="s">
        <v>55</v>
      </c>
      <c r="H12" s="4" t="s">
        <v>55</v>
      </c>
      <c r="I12" s="4" t="s">
        <v>55</v>
      </c>
      <c r="J12" s="4" t="s">
        <v>55</v>
      </c>
      <c r="K12" s="4" t="s">
        <v>55</v>
      </c>
      <c r="L12" s="4" t="s">
        <v>55</v>
      </c>
      <c r="M12" s="4" t="s">
        <v>55</v>
      </c>
      <c r="N12" s="4" t="s">
        <v>55</v>
      </c>
      <c r="O12" s="4" t="s">
        <v>55</v>
      </c>
      <c r="P12" s="4" t="s">
        <v>55</v>
      </c>
      <c r="Q12" s="4" t="s">
        <v>55</v>
      </c>
      <c r="R12" s="4" t="s">
        <v>55</v>
      </c>
      <c r="S12" s="4" t="s">
        <v>55</v>
      </c>
      <c r="T12" s="4" t="s">
        <v>55</v>
      </c>
      <c r="U12" s="4" t="s">
        <v>55</v>
      </c>
      <c r="V12" s="4"/>
      <c r="W12" s="4" t="s">
        <v>55</v>
      </c>
      <c r="X12" s="4" t="s">
        <v>55</v>
      </c>
      <c r="Y12" s="4"/>
      <c r="Z12" s="3"/>
    </row>
    <row r="13" spans="1:26">
      <c r="A13" s="30"/>
      <c r="B13" s="11" t="s">
        <v>75</v>
      </c>
      <c r="C13" s="11" t="s">
        <v>74</v>
      </c>
      <c r="D13" s="5"/>
      <c r="E13" s="6" t="s">
        <v>55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  <c r="V13" s="4"/>
      <c r="W13" s="4"/>
      <c r="X13" s="4"/>
      <c r="Y13" s="4"/>
      <c r="Z13" s="7"/>
    </row>
    <row r="14" spans="1:26">
      <c r="A14" s="30"/>
      <c r="B14" s="11" t="s">
        <v>77</v>
      </c>
      <c r="C14" s="11" t="s">
        <v>76</v>
      </c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  <c r="V14" s="4" t="s">
        <v>58</v>
      </c>
      <c r="W14" s="4"/>
      <c r="X14" s="4"/>
      <c r="Y14" s="4"/>
      <c r="Z14" s="7"/>
    </row>
    <row r="15" spans="1:26">
      <c r="A15" s="30"/>
      <c r="B15" s="11" t="s">
        <v>79</v>
      </c>
      <c r="C15" s="11" t="s">
        <v>78</v>
      </c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  <c r="V15" s="4"/>
      <c r="W15" s="4" t="s">
        <v>58</v>
      </c>
      <c r="X15" s="4" t="s">
        <v>58</v>
      </c>
      <c r="Y15" s="4"/>
      <c r="Z15" s="7"/>
    </row>
    <row r="16" spans="1:26">
      <c r="B16" s="32" t="s">
        <v>88</v>
      </c>
      <c r="C16" s="32"/>
      <c r="D16" s="8"/>
      <c r="E16" s="12" t="s">
        <v>81</v>
      </c>
      <c r="F16" s="12" t="s">
        <v>81</v>
      </c>
      <c r="G16" s="12" t="s">
        <v>81</v>
      </c>
      <c r="H16" s="8"/>
      <c r="I16" s="8"/>
      <c r="J16" s="8"/>
      <c r="K16" s="8"/>
      <c r="L16" s="8"/>
      <c r="M16" s="12" t="s">
        <v>81</v>
      </c>
      <c r="N16" s="12" t="s">
        <v>81</v>
      </c>
      <c r="O16" s="8"/>
      <c r="P16" s="8"/>
      <c r="Q16" s="8"/>
      <c r="R16" s="8"/>
      <c r="S16" s="8"/>
      <c r="T16" s="12" t="s">
        <v>81</v>
      </c>
      <c r="U16" s="13" t="s">
        <v>80</v>
      </c>
      <c r="V16" s="13" t="s">
        <v>80</v>
      </c>
      <c r="W16" s="13" t="s">
        <v>80</v>
      </c>
      <c r="X16" s="13" t="s">
        <v>80</v>
      </c>
      <c r="Y16" s="13" t="s">
        <v>80</v>
      </c>
      <c r="Z16" s="8"/>
    </row>
    <row r="17" spans="2:25">
      <c r="B17" s="32" t="s">
        <v>89</v>
      </c>
      <c r="C17" s="32"/>
      <c r="E17">
        <v>15</v>
      </c>
      <c r="F17">
        <v>10</v>
      </c>
      <c r="G17">
        <v>10</v>
      </c>
      <c r="M17">
        <v>10</v>
      </c>
      <c r="N17">
        <v>7</v>
      </c>
      <c r="T17">
        <v>10</v>
      </c>
      <c r="U17">
        <v>10</v>
      </c>
      <c r="V17">
        <v>15</v>
      </c>
      <c r="W17">
        <v>15</v>
      </c>
      <c r="X17">
        <v>15</v>
      </c>
      <c r="Y17">
        <v>15</v>
      </c>
    </row>
    <row r="18" spans="2:25">
      <c r="B18" s="32" t="s">
        <v>90</v>
      </c>
      <c r="C18" s="32"/>
      <c r="E18" s="15">
        <f>E17*$C$21</f>
        <v>900000</v>
      </c>
      <c r="F18" s="15">
        <f t="shared" ref="F18:G18" si="0">F17*$C$21</f>
        <v>600000</v>
      </c>
      <c r="G18" s="15">
        <f t="shared" si="0"/>
        <v>600000</v>
      </c>
      <c r="H18" s="15"/>
      <c r="I18" s="15"/>
      <c r="J18" s="15"/>
      <c r="K18" s="15"/>
      <c r="L18" s="15"/>
      <c r="M18" s="15">
        <f>M17*$C$21</f>
        <v>600000</v>
      </c>
      <c r="N18" s="15">
        <f>N17*$C$21</f>
        <v>420000</v>
      </c>
      <c r="O18" s="15"/>
      <c r="P18" s="15"/>
      <c r="Q18" s="15"/>
      <c r="R18" s="15"/>
      <c r="S18" s="15"/>
      <c r="T18" s="15">
        <f t="shared" ref="T18:Y18" si="1">T17*$C$21</f>
        <v>600000</v>
      </c>
      <c r="U18" s="15">
        <f t="shared" si="1"/>
        <v>600000</v>
      </c>
      <c r="V18" s="15">
        <f t="shared" si="1"/>
        <v>900000</v>
      </c>
      <c r="W18" s="15">
        <f t="shared" si="1"/>
        <v>900000</v>
      </c>
      <c r="X18" s="15">
        <f t="shared" si="1"/>
        <v>900000</v>
      </c>
      <c r="Y18" s="15">
        <f t="shared" si="1"/>
        <v>900000</v>
      </c>
    </row>
    <row r="19" spans="2:25">
      <c r="B19" s="32" t="s">
        <v>91</v>
      </c>
      <c r="C19" s="32"/>
      <c r="E19" s="34" t="s">
        <v>82</v>
      </c>
      <c r="F19" s="34"/>
      <c r="G19" s="34"/>
      <c r="M19" s="34" t="s">
        <v>83</v>
      </c>
      <c r="N19" s="34"/>
      <c r="T19" s="34" t="s">
        <v>84</v>
      </c>
      <c r="U19" s="34"/>
      <c r="V19" s="14" t="s">
        <v>85</v>
      </c>
      <c r="W19" s="34" t="s">
        <v>86</v>
      </c>
      <c r="X19" s="34"/>
      <c r="Y19" s="14" t="s">
        <v>87</v>
      </c>
    </row>
    <row r="20" spans="2:25">
      <c r="E20" s="33"/>
      <c r="F20" s="33"/>
      <c r="G20" s="33"/>
    </row>
    <row r="21" spans="2:25">
      <c r="B21" s="16" t="s">
        <v>92</v>
      </c>
      <c r="C21" s="17">
        <v>60000</v>
      </c>
      <c r="E21">
        <f>SUM(E17:G17)</f>
        <v>35</v>
      </c>
      <c r="F21" s="22">
        <f>SUM(E18:G18)</f>
        <v>2100000</v>
      </c>
      <c r="M21">
        <f>+SUM(M17:N17)</f>
        <v>17</v>
      </c>
      <c r="N21" s="22">
        <f>+SUM(M18:N18)</f>
        <v>1020000</v>
      </c>
      <c r="T21">
        <f>+SUM(T17:U17)</f>
        <v>20</v>
      </c>
      <c r="U21" s="22">
        <f>+SUM(T18:U18)</f>
        <v>1200000</v>
      </c>
      <c r="W21">
        <f>+SUM(W17:X17)</f>
        <v>30</v>
      </c>
      <c r="X21" s="22">
        <f>+SUM(W18:X18)</f>
        <v>1800000</v>
      </c>
    </row>
    <row r="22" spans="2:25">
      <c r="B22" s="16" t="s">
        <v>93</v>
      </c>
      <c r="C22" s="18">
        <f>C21*180</f>
        <v>10800000</v>
      </c>
      <c r="M22">
        <f>+M21/4</f>
        <v>4.25</v>
      </c>
    </row>
  </sheetData>
  <mergeCells count="12">
    <mergeCell ref="B18:C18"/>
    <mergeCell ref="B19:C19"/>
    <mergeCell ref="E20:G20"/>
    <mergeCell ref="E19:G19"/>
    <mergeCell ref="W19:X19"/>
    <mergeCell ref="M19:N19"/>
    <mergeCell ref="T19:U19"/>
    <mergeCell ref="D1:Y1"/>
    <mergeCell ref="A4:A15"/>
    <mergeCell ref="B3:C3"/>
    <mergeCell ref="B16:C16"/>
    <mergeCell ref="B17:C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zoomScale="85" zoomScaleNormal="85" workbookViewId="0">
      <selection activeCell="A3" sqref="A3:A24"/>
    </sheetView>
  </sheetViews>
  <sheetFormatPr baseColWidth="10" defaultRowHeight="15"/>
  <cols>
    <col min="1" max="1" width="4.28515625" bestFit="1" customWidth="1"/>
    <col min="2" max="2" width="15.7109375" bestFit="1" customWidth="1"/>
    <col min="3" max="3" width="3.85546875" bestFit="1" customWidth="1"/>
    <col min="4" max="12" width="2.85546875" bestFit="1" customWidth="1"/>
    <col min="13" max="20" width="3.85546875" bestFit="1" customWidth="1"/>
  </cols>
  <sheetData>
    <row r="1" spans="1:21">
      <c r="D1" s="29" t="s">
        <v>101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1">
      <c r="B2" s="19"/>
      <c r="C2" s="19"/>
      <c r="D2" s="11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94</v>
      </c>
    </row>
    <row r="3" spans="1:21">
      <c r="A3" s="30" t="s">
        <v>102</v>
      </c>
      <c r="B3" s="11" t="s">
        <v>18</v>
      </c>
      <c r="C3" s="11" t="s">
        <v>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>
      <c r="A4" s="30"/>
      <c r="B4" s="11" t="s">
        <v>19</v>
      </c>
      <c r="C4" s="11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30"/>
      <c r="B5" s="11" t="s">
        <v>20</v>
      </c>
      <c r="C5" s="11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>
      <c r="A6" s="30"/>
      <c r="B6" s="11" t="s">
        <v>21</v>
      </c>
      <c r="C6" s="11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30"/>
      <c r="B7" s="11" t="s">
        <v>22</v>
      </c>
      <c r="C7" s="11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>
      <c r="A8" s="30"/>
      <c r="B8" s="11" t="s">
        <v>23</v>
      </c>
      <c r="C8" s="11" t="s">
        <v>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>
      <c r="A9" s="30"/>
      <c r="B9" s="11" t="s">
        <v>47</v>
      </c>
      <c r="C9" s="11" t="s">
        <v>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>
      <c r="A10" s="30"/>
      <c r="B10" s="11" t="s">
        <v>25</v>
      </c>
      <c r="C10" s="11" t="s">
        <v>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>
      <c r="A11" s="30"/>
      <c r="B11" s="11" t="s">
        <v>26</v>
      </c>
      <c r="C11" s="11" t="s">
        <v>8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>
      <c r="A12" s="30"/>
      <c r="B12" s="11" t="s">
        <v>27</v>
      </c>
      <c r="C12" s="11" t="s">
        <v>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>
      <c r="A13" s="30"/>
      <c r="B13" s="11" t="s">
        <v>28</v>
      </c>
      <c r="C13" s="11" t="s">
        <v>10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>
      <c r="A14" s="30"/>
      <c r="B14" s="11" t="s">
        <v>29</v>
      </c>
      <c r="C14" s="11" t="s">
        <v>11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>
      <c r="A15" s="30"/>
      <c r="B15" s="11" t="s">
        <v>48</v>
      </c>
      <c r="C15" s="11" t="s">
        <v>12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>
      <c r="A16" s="30"/>
      <c r="B16" s="11" t="s">
        <v>49</v>
      </c>
      <c r="C16" s="11" t="s">
        <v>13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>
      <c r="A17" s="30"/>
      <c r="B17" s="11" t="s">
        <v>50</v>
      </c>
      <c r="C17" s="11" t="s">
        <v>14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>
      <c r="A18" s="30"/>
      <c r="B18" s="11" t="s">
        <v>51</v>
      </c>
      <c r="C18" s="11" t="s">
        <v>15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30"/>
      <c r="B19" s="11" t="s">
        <v>52</v>
      </c>
      <c r="C19" s="11" t="s">
        <v>16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>
      <c r="A20" s="30"/>
      <c r="B20" s="11" t="s">
        <v>37</v>
      </c>
      <c r="C20" s="11" t="s">
        <v>36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1" t="s">
        <v>97</v>
      </c>
    </row>
    <row r="21" spans="1:21">
      <c r="A21" s="30"/>
      <c r="B21" s="11" t="s">
        <v>40</v>
      </c>
      <c r="C21" s="11" t="s">
        <v>39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1" t="s">
        <v>97</v>
      </c>
    </row>
    <row r="22" spans="1:21">
      <c r="A22" s="30"/>
      <c r="B22" s="11" t="s">
        <v>42</v>
      </c>
      <c r="C22" s="11" t="s">
        <v>41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1" t="s">
        <v>97</v>
      </c>
    </row>
    <row r="23" spans="1:21">
      <c r="A23" s="30"/>
      <c r="B23" s="11" t="s">
        <v>44</v>
      </c>
      <c r="C23" s="11" t="s">
        <v>43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1" t="s">
        <v>97</v>
      </c>
    </row>
    <row r="24" spans="1:21">
      <c r="A24" s="30"/>
      <c r="B24" s="11" t="s">
        <v>46</v>
      </c>
      <c r="C24" s="11" t="s">
        <v>45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1" t="s">
        <v>97</v>
      </c>
    </row>
    <row r="25" spans="1:21">
      <c r="B25" s="31" t="s">
        <v>95</v>
      </c>
      <c r="C25" s="31"/>
      <c r="D25" s="5"/>
      <c r="E25" s="20" t="s">
        <v>96</v>
      </c>
      <c r="F25" s="20" t="s">
        <v>96</v>
      </c>
      <c r="G25" s="20" t="s">
        <v>96</v>
      </c>
      <c r="H25" s="5"/>
      <c r="I25" s="5"/>
      <c r="J25" s="5"/>
      <c r="K25" s="5"/>
      <c r="L25" s="5"/>
      <c r="M25" s="20" t="s">
        <v>96</v>
      </c>
      <c r="N25" s="20" t="s">
        <v>96</v>
      </c>
      <c r="O25" s="5"/>
      <c r="P25" s="5"/>
      <c r="Q25" s="5"/>
      <c r="R25" s="5"/>
      <c r="S25" s="5"/>
      <c r="T25" s="20" t="s">
        <v>96</v>
      </c>
      <c r="U25" s="19"/>
    </row>
  </sheetData>
  <mergeCells count="3">
    <mergeCell ref="B25:C25"/>
    <mergeCell ref="D1:T1"/>
    <mergeCell ref="A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L10"/>
  <sheetViews>
    <sheetView showGridLines="0" workbookViewId="0">
      <selection activeCell="B12" sqref="B12"/>
    </sheetView>
  </sheetViews>
  <sheetFormatPr baseColWidth="10" defaultRowHeight="15"/>
  <sheetData>
    <row r="3" spans="2:12">
      <c r="B3" s="23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35" t="s">
        <v>82</v>
      </c>
      <c r="C4" s="34"/>
      <c r="D4" s="34"/>
      <c r="E4" s="2"/>
      <c r="F4" s="2"/>
      <c r="G4" s="2"/>
      <c r="H4" s="2"/>
      <c r="I4" s="2"/>
      <c r="J4" s="2"/>
      <c r="K4" s="2"/>
      <c r="L4" s="2"/>
    </row>
    <row r="5" spans="2:12">
      <c r="B5" s="23"/>
      <c r="C5" s="2"/>
      <c r="D5" s="2"/>
      <c r="E5" s="34" t="s">
        <v>83</v>
      </c>
      <c r="F5" s="34"/>
      <c r="G5" s="2"/>
      <c r="H5" s="2"/>
      <c r="I5" s="2"/>
      <c r="J5" s="2"/>
      <c r="K5" s="2"/>
      <c r="L5" s="2"/>
    </row>
    <row r="6" spans="2:12">
      <c r="B6" s="23"/>
      <c r="C6" s="2"/>
      <c r="D6" s="2"/>
      <c r="E6" s="2"/>
      <c r="F6" s="2"/>
      <c r="G6" s="21" t="s">
        <v>85</v>
      </c>
      <c r="H6" s="2"/>
      <c r="I6" s="2"/>
      <c r="J6" s="2"/>
      <c r="K6" s="2"/>
      <c r="L6" s="2"/>
    </row>
    <row r="7" spans="2:12">
      <c r="B7" s="23"/>
      <c r="C7" s="2"/>
      <c r="D7" s="2"/>
      <c r="E7" s="2"/>
      <c r="F7" s="2"/>
      <c r="G7" s="2"/>
      <c r="H7" s="34" t="s">
        <v>84</v>
      </c>
      <c r="I7" s="34"/>
      <c r="J7" s="2"/>
      <c r="K7" s="2"/>
      <c r="L7" s="2"/>
    </row>
    <row r="8" spans="2:12">
      <c r="B8" s="23"/>
      <c r="C8" s="2"/>
      <c r="D8" s="2"/>
      <c r="E8" s="2"/>
      <c r="F8" s="2"/>
      <c r="G8" s="2"/>
      <c r="H8" s="2"/>
      <c r="I8" s="2"/>
      <c r="J8" s="36" t="s">
        <v>86</v>
      </c>
      <c r="K8" s="36"/>
      <c r="L8" s="2"/>
    </row>
    <row r="9" spans="2:12" ht="15.75" thickBot="1">
      <c r="B9" s="24"/>
      <c r="C9" s="25"/>
      <c r="D9" s="25"/>
      <c r="E9" s="25"/>
      <c r="F9" s="25"/>
      <c r="G9" s="25"/>
      <c r="H9" s="25"/>
      <c r="I9" s="25"/>
      <c r="J9" s="25"/>
      <c r="K9" s="25"/>
      <c r="L9" s="26" t="s">
        <v>87</v>
      </c>
    </row>
    <row r="10" spans="2:12" ht="15.75" thickTop="1"/>
  </sheetData>
  <mergeCells count="4">
    <mergeCell ref="B4:D4"/>
    <mergeCell ref="E5:F5"/>
    <mergeCell ref="H7:I7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8" sqref="F8"/>
    </sheetView>
  </sheetViews>
  <sheetFormatPr baseColWidth="10" defaultRowHeight="15"/>
  <cols>
    <col min="1" max="1" width="5" customWidth="1"/>
  </cols>
  <sheetData>
    <row r="1" spans="1:8">
      <c r="C1" s="27"/>
      <c r="D1" s="27"/>
      <c r="E1" s="27"/>
      <c r="F1" s="27"/>
      <c r="G1" s="27"/>
      <c r="H1" s="27"/>
    </row>
    <row r="2" spans="1:8"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</row>
    <row r="3" spans="1:8">
      <c r="A3" s="27"/>
      <c r="B3" t="s">
        <v>82</v>
      </c>
      <c r="C3" s="37"/>
      <c r="D3">
        <v>5</v>
      </c>
      <c r="E3">
        <v>6</v>
      </c>
      <c r="F3">
        <v>6</v>
      </c>
      <c r="G3">
        <v>6</v>
      </c>
      <c r="H3">
        <v>6</v>
      </c>
    </row>
    <row r="4" spans="1:8">
      <c r="A4" s="27"/>
      <c r="B4" t="s">
        <v>83</v>
      </c>
      <c r="C4">
        <v>1</v>
      </c>
      <c r="D4" s="37"/>
      <c r="E4">
        <v>4</v>
      </c>
      <c r="F4">
        <v>5</v>
      </c>
      <c r="G4">
        <v>5</v>
      </c>
      <c r="H4">
        <v>6</v>
      </c>
    </row>
    <row r="5" spans="1:8">
      <c r="A5" s="27"/>
      <c r="B5" t="s">
        <v>84</v>
      </c>
      <c r="C5">
        <v>0</v>
      </c>
      <c r="D5">
        <v>2</v>
      </c>
      <c r="E5" s="37"/>
      <c r="F5">
        <v>1</v>
      </c>
      <c r="G5">
        <v>6</v>
      </c>
      <c r="H5">
        <v>6</v>
      </c>
    </row>
    <row r="6" spans="1:8">
      <c r="A6" s="27"/>
      <c r="B6" t="s">
        <v>85</v>
      </c>
      <c r="C6">
        <v>0</v>
      </c>
      <c r="D6">
        <v>1</v>
      </c>
      <c r="E6">
        <v>5</v>
      </c>
      <c r="F6" s="37"/>
      <c r="G6">
        <v>5</v>
      </c>
      <c r="H6">
        <v>5</v>
      </c>
    </row>
    <row r="7" spans="1:8">
      <c r="A7" s="27"/>
      <c r="B7" t="s">
        <v>86</v>
      </c>
      <c r="C7">
        <v>0</v>
      </c>
      <c r="D7">
        <v>1</v>
      </c>
      <c r="E7">
        <v>0</v>
      </c>
      <c r="F7">
        <v>1</v>
      </c>
      <c r="G7" s="37"/>
      <c r="H7">
        <v>6</v>
      </c>
    </row>
    <row r="8" spans="1:8">
      <c r="A8" s="27"/>
      <c r="B8" t="s">
        <v>87</v>
      </c>
      <c r="C8">
        <v>0</v>
      </c>
      <c r="D8">
        <v>0</v>
      </c>
      <c r="E8">
        <v>0</v>
      </c>
      <c r="F8">
        <v>1</v>
      </c>
      <c r="G8">
        <v>0</v>
      </c>
      <c r="H8" s="37"/>
    </row>
  </sheetData>
  <mergeCells count="2">
    <mergeCell ref="C1:H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Entidades vs Procesos</vt:lpstr>
      <vt:lpstr>Entidades vs Sistemas</vt:lpstr>
      <vt:lpstr>Brechas Datos</vt:lpstr>
      <vt:lpstr>Road Map Datos</vt:lpstr>
      <vt:lpstr>Priorización P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Carlos</cp:lastModifiedBy>
  <dcterms:created xsi:type="dcterms:W3CDTF">2011-03-19T17:24:46Z</dcterms:created>
  <dcterms:modified xsi:type="dcterms:W3CDTF">2011-03-21T13:23:31Z</dcterms:modified>
</cp:coreProperties>
</file>