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9255" windowHeight="84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80" i="1"/>
  <c r="G80"/>
  <c r="I80"/>
  <c r="K80"/>
  <c r="E81"/>
  <c r="G81"/>
  <c r="I81"/>
  <c r="K81"/>
  <c r="E82"/>
  <c r="G82"/>
  <c r="I82"/>
  <c r="K82"/>
  <c r="E83"/>
  <c r="G83"/>
  <c r="I83"/>
  <c r="K83"/>
  <c r="E84"/>
  <c r="G84"/>
  <c r="I84"/>
  <c r="K84"/>
  <c r="E85"/>
  <c r="G85"/>
  <c r="I85"/>
  <c r="K85"/>
  <c r="E86"/>
  <c r="G86"/>
  <c r="I86"/>
  <c r="K86"/>
  <c r="E87"/>
  <c r="G87"/>
  <c r="I87"/>
  <c r="K87"/>
  <c r="E88"/>
  <c r="G88"/>
  <c r="I88"/>
  <c r="K88"/>
  <c r="E89"/>
  <c r="G89"/>
  <c r="I89"/>
  <c r="K89"/>
  <c r="E90"/>
  <c r="G90"/>
  <c r="I90"/>
  <c r="K90"/>
  <c r="E91"/>
  <c r="G91"/>
  <c r="I91"/>
  <c r="K91"/>
  <c r="E92"/>
  <c r="G92"/>
  <c r="I92"/>
  <c r="K92"/>
  <c r="E93"/>
  <c r="G93"/>
  <c r="I93"/>
  <c r="K93"/>
  <c r="E94"/>
  <c r="G94"/>
  <c r="I94"/>
  <c r="K94"/>
  <c r="E95"/>
  <c r="G95"/>
  <c r="I95"/>
  <c r="K95"/>
  <c r="E96"/>
  <c r="G96"/>
  <c r="I96"/>
  <c r="K96"/>
  <c r="E97"/>
  <c r="G97"/>
  <c r="I97"/>
  <c r="K97"/>
  <c r="E98"/>
  <c r="G98"/>
  <c r="I98"/>
  <c r="K98"/>
  <c r="E99"/>
  <c r="G99"/>
  <c r="I99"/>
  <c r="K99"/>
  <c r="E100"/>
  <c r="G100"/>
  <c r="I100"/>
  <c r="K100"/>
  <c r="E101"/>
  <c r="G101"/>
  <c r="I101"/>
  <c r="K101"/>
  <c r="E102"/>
  <c r="G102"/>
  <c r="I102"/>
  <c r="K102"/>
  <c r="E103"/>
  <c r="G103"/>
  <c r="I103"/>
  <c r="K103"/>
  <c r="E104"/>
  <c r="G104"/>
  <c r="I104"/>
  <c r="K104"/>
  <c r="E105"/>
  <c r="G105"/>
  <c r="I105"/>
  <c r="K105"/>
  <c r="E106"/>
  <c r="G106"/>
  <c r="I106"/>
  <c r="K106"/>
  <c r="E107"/>
  <c r="G107"/>
  <c r="I107"/>
  <c r="K107"/>
  <c r="E108"/>
  <c r="G108"/>
  <c r="I108"/>
  <c r="K108"/>
  <c r="E109"/>
  <c r="G109"/>
  <c r="I109"/>
  <c r="K109"/>
  <c r="E110"/>
  <c r="G110"/>
  <c r="I110"/>
  <c r="K110"/>
  <c r="E111"/>
  <c r="G111"/>
  <c r="I111"/>
  <c r="K111"/>
  <c r="E112"/>
  <c r="G112"/>
  <c r="I112"/>
  <c r="K112"/>
  <c r="E113"/>
  <c r="G113"/>
  <c r="I113"/>
  <c r="K113"/>
  <c r="E114"/>
  <c r="G114"/>
  <c r="I114"/>
  <c r="K114"/>
  <c r="E115"/>
  <c r="G115"/>
  <c r="I115"/>
  <c r="K115"/>
  <c r="E116"/>
  <c r="G116"/>
  <c r="I116"/>
  <c r="K116"/>
  <c r="E117"/>
  <c r="G117"/>
  <c r="I117"/>
  <c r="K117"/>
  <c r="E118"/>
  <c r="G118"/>
  <c r="I118"/>
  <c r="K118"/>
  <c r="E119"/>
  <c r="G119"/>
  <c r="I119"/>
  <c r="K119"/>
  <c r="E120"/>
  <c r="G120"/>
  <c r="I120"/>
  <c r="K120"/>
  <c r="E121"/>
  <c r="G121"/>
  <c r="I121"/>
  <c r="K121"/>
  <c r="E122"/>
  <c r="G122"/>
  <c r="I122"/>
  <c r="K122"/>
  <c r="E123"/>
  <c r="G123"/>
  <c r="I123"/>
  <c r="K123"/>
  <c r="E124"/>
  <c r="G124"/>
  <c r="I124"/>
  <c r="K124"/>
  <c r="E125"/>
  <c r="G125"/>
  <c r="I125"/>
  <c r="K125"/>
  <c r="E126"/>
  <c r="G126"/>
  <c r="I126"/>
  <c r="K126"/>
  <c r="E127"/>
  <c r="G127"/>
  <c r="I127"/>
  <c r="K127"/>
  <c r="E128"/>
  <c r="G128"/>
  <c r="I128"/>
  <c r="K128"/>
  <c r="E129"/>
  <c r="G129"/>
  <c r="I129"/>
  <c r="K129"/>
  <c r="E130"/>
  <c r="G130"/>
  <c r="I130"/>
  <c r="K130"/>
  <c r="E131"/>
  <c r="G131"/>
  <c r="I131"/>
  <c r="K131"/>
  <c r="E132"/>
  <c r="G132"/>
  <c r="I132"/>
  <c r="K132"/>
  <c r="E133"/>
  <c r="G133"/>
  <c r="I133"/>
  <c r="K133"/>
  <c r="E134"/>
  <c r="G134"/>
  <c r="I134"/>
  <c r="K134"/>
  <c r="E135"/>
  <c r="G135"/>
  <c r="I135"/>
  <c r="K135"/>
  <c r="H46"/>
  <c r="I46"/>
  <c r="J46"/>
  <c r="K46"/>
  <c r="L46"/>
  <c r="M46"/>
  <c r="H47"/>
  <c r="I47"/>
  <c r="N47" s="1"/>
  <c r="J47"/>
  <c r="K47"/>
  <c r="L47"/>
  <c r="M47"/>
  <c r="H48"/>
  <c r="I48"/>
  <c r="J48"/>
  <c r="K48"/>
  <c r="L48"/>
  <c r="M48"/>
  <c r="H49"/>
  <c r="I49"/>
  <c r="J49"/>
  <c r="K49"/>
  <c r="L49"/>
  <c r="M49"/>
  <c r="N49"/>
  <c r="K50"/>
  <c r="M50"/>
  <c r="G28"/>
  <c r="C15"/>
  <c r="D15"/>
  <c r="N48" l="1"/>
  <c r="L50"/>
  <c r="J50"/>
  <c r="H50"/>
  <c r="N46"/>
  <c r="I50"/>
  <c r="D14"/>
  <c r="C14"/>
  <c r="D18"/>
  <c r="D19" l="1"/>
  <c r="E10" s="1"/>
  <c r="E7" l="1"/>
  <c r="E9"/>
  <c r="E6"/>
  <c r="E5"/>
  <c r="E3"/>
  <c r="E4"/>
  <c r="E8"/>
</calcChain>
</file>

<file path=xl/sharedStrings.xml><?xml version="1.0" encoding="utf-8"?>
<sst xmlns="http://schemas.openxmlformats.org/spreadsheetml/2006/main" count="492" uniqueCount="133">
  <si>
    <t>b0</t>
  </si>
  <si>
    <t>b1</t>
  </si>
  <si>
    <t>Regresión Ciclo 1</t>
  </si>
  <si>
    <t>Datos Históricos</t>
  </si>
  <si>
    <t>Total</t>
  </si>
  <si>
    <t>Promedio</t>
  </si>
  <si>
    <t>Genera Linea</t>
  </si>
  <si>
    <t>Proyeccion ciclo 1</t>
  </si>
  <si>
    <t>Proyeccion ciclo 2</t>
  </si>
  <si>
    <t>Proyeccion ciclo 3</t>
  </si>
  <si>
    <t>Datos</t>
  </si>
  <si>
    <t>Apoyo a los demas miembros del grupo</t>
  </si>
  <si>
    <t>Apoyo a las labores de grupo</t>
  </si>
  <si>
    <t>Cumplimiento con las actividades asignadas</t>
  </si>
  <si>
    <t>Cumplimiento de las reglas propuesta por el grupo</t>
  </si>
  <si>
    <t>Erik</t>
  </si>
  <si>
    <t>Willian</t>
  </si>
  <si>
    <t>David</t>
  </si>
  <si>
    <t>Mauricio</t>
  </si>
  <si>
    <t>Sandra</t>
  </si>
  <si>
    <t>Carlos</t>
  </si>
  <si>
    <t>Erik Arcos [Apoyo a los demas miembros del grupo]</t>
  </si>
  <si>
    <t>Erik Arcos [Apoyo a las labores de grupo]</t>
  </si>
  <si>
    <t>Erik Arcos [Cumplimiento con las actividades asignadas]</t>
  </si>
  <si>
    <t>Erik Arcos [Cumplimiento de las reglas propuesta por el grupo]</t>
  </si>
  <si>
    <t>Willian Idrobo [Apoyo a los demas miembros del grupo]</t>
  </si>
  <si>
    <t>Willian Idrobo [Apoyo a las labores de grupo]</t>
  </si>
  <si>
    <t>Willian Idrobo [Cumplimiento con las actividades asignadas]</t>
  </si>
  <si>
    <t>Willian Idrobo [Cumplimiento de las reglas propuesta por el grupo]</t>
  </si>
  <si>
    <t>David Perez [Apoyo a los demas miembros del grupo]</t>
  </si>
  <si>
    <t>David Perez [Apoyo a las labores de grupo]</t>
  </si>
  <si>
    <t>David Perez [Cumplimiento con las actividades asignadas]</t>
  </si>
  <si>
    <t>David Perez [Cumplimiento de las reglas propuesta por el grupo]</t>
  </si>
  <si>
    <t>Mauricio Erazo [Apoyo a los demas miembros del grupo]</t>
  </si>
  <si>
    <t>Mauricio Erazo [Apoyo a las labores de grupo]</t>
  </si>
  <si>
    <t>Mauricio Erazo [Cumplimiento con las actividades asignadas]</t>
  </si>
  <si>
    <t>Mauricio Erazo [Cumplimiento de las reglas propuesta por el grupo]</t>
  </si>
  <si>
    <t>Sandra Gomez [Apoyo a los demas miembros del grupo]</t>
  </si>
  <si>
    <t>Sandra Gomez [Apoyo a las labores de grupo]</t>
  </si>
  <si>
    <t>Sandra Gomez [Cumplimiento con las actividades asignadas]</t>
  </si>
  <si>
    <t>Sandra Gomez [Cumplimiento de las reglas propuesta por el grupo]</t>
  </si>
  <si>
    <t>Carlos Gonzales [Apoyo a los demas miembros del grupo]</t>
  </si>
  <si>
    <t>Carlos Gonzales [Apoyo a las labores de grupo]</t>
  </si>
  <si>
    <t>Carlos Gonzales [Cumplimiento con las actividades asignadas]</t>
  </si>
  <si>
    <t>Carlos Gonzales [Cumplimiento de las reglas propuesta por el grupo]</t>
  </si>
  <si>
    <t>1.3.5.1</t>
  </si>
  <si>
    <t>3/15/2011 0:46:26</t>
  </si>
  <si>
    <t>),</t>
  </si>
  <si>
    <t xml:space="preserve">", min = </t>
  </si>
  <si>
    <t>", responsible = "</t>
  </si>
  <si>
    <t>", taskId = "</t>
  </si>
  <si>
    <t xml:space="preserve"> @LogT(cycle = CYCLE_1, date = "</t>
  </si>
  <si>
    <t>PedirComida</t>
  </si>
  <si>
    <t>3/14/2011 23:08:13</t>
  </si>
  <si>
    <t>3/14/2011 23:08:02</t>
  </si>
  <si>
    <t>LlamadaTelefonica</t>
  </si>
  <si>
    <t>3/14/2011 23:07:25</t>
  </si>
  <si>
    <t>3/14/2011 23:06:36</t>
  </si>
  <si>
    <t>Baño</t>
  </si>
  <si>
    <t>3/14/2011 23:06:12</t>
  </si>
  <si>
    <t>1.3.7.1</t>
  </si>
  <si>
    <t>3/14/2011 23:05:40</t>
  </si>
  <si>
    <t>Cena</t>
  </si>
  <si>
    <t>3/14/2011 23:05:34</t>
  </si>
  <si>
    <t>1.3.3.4</t>
  </si>
  <si>
    <t>3/14/2011 23:05:07</t>
  </si>
  <si>
    <t>Internet</t>
  </si>
  <si>
    <t>1.3.3.2</t>
  </si>
  <si>
    <t>3/14/2011 23:04:32</t>
  </si>
  <si>
    <t>3/14/2011 23:04:30</t>
  </si>
  <si>
    <t>3/14/2011 23:04:06</t>
  </si>
  <si>
    <t>1.3.2.5</t>
  </si>
  <si>
    <t>3/14/2011 23:04:03</t>
  </si>
  <si>
    <t>1.3.1.5</t>
  </si>
  <si>
    <t>3/14/2011 23:03:31</t>
  </si>
  <si>
    <t>internet</t>
  </si>
  <si>
    <t>3/14/2011 23:03:12</t>
  </si>
  <si>
    <t>1.3.1.4</t>
  </si>
  <si>
    <t>3/14/2011 23:03:08</t>
  </si>
  <si>
    <t>3/14/2011 23:02:54</t>
  </si>
  <si>
    <t>1.2.3</t>
  </si>
  <si>
    <t>3/14/2011 23:02:37</t>
  </si>
  <si>
    <t>3/14/2011 22:59:06</t>
  </si>
  <si>
    <t>1.2.2</t>
  </si>
  <si>
    <t>3/14/2011 22:58:20</t>
  </si>
  <si>
    <t>1.21</t>
  </si>
  <si>
    <t>3/14/2011 22:56:41</t>
  </si>
  <si>
    <t>1.2.1</t>
  </si>
  <si>
    <t>3/14/2011 22:55:50</t>
  </si>
  <si>
    <t>1.3.1.3</t>
  </si>
  <si>
    <t>3/14/2011 22:54:27</t>
  </si>
  <si>
    <t>3/14/2011 22:54:09</t>
  </si>
  <si>
    <t>3/14/2011 22:53:35</t>
  </si>
  <si>
    <t>1.3.2.2</t>
  </si>
  <si>
    <t>3/14/2011 22:52:10</t>
  </si>
  <si>
    <t>1.3.1.1</t>
  </si>
  <si>
    <t>3/14/2011 22:49:38</t>
  </si>
  <si>
    <t>1.3.5.2</t>
  </si>
  <si>
    <t>3/14/2011 22:48:14</t>
  </si>
  <si>
    <t>3/14/2011 22:47:48</t>
  </si>
  <si>
    <t>Skype</t>
  </si>
  <si>
    <t>3/14/2011 22:46:46</t>
  </si>
  <si>
    <t>3/14/2011 22:46:28</t>
  </si>
  <si>
    <t>3/14/2011 22:46:14</t>
  </si>
  <si>
    <t>1.3.2.1</t>
  </si>
  <si>
    <t>3/14/2011 22:45:31</t>
  </si>
  <si>
    <t>3/14/2011 22:44:56</t>
  </si>
  <si>
    <t>3/14/2011 22:44:43</t>
  </si>
  <si>
    <t>3/14/2011 22:43:22</t>
  </si>
  <si>
    <t>3/14/2011 22:43:04</t>
  </si>
  <si>
    <t>1.3.2.3</t>
  </si>
  <si>
    <t>3/14/2011 22:42:34</t>
  </si>
  <si>
    <t>3/14/2011 22:42:09</t>
  </si>
  <si>
    <t>3/14/2011 22:41:45</t>
  </si>
  <si>
    <t>1.3.2.4</t>
  </si>
  <si>
    <t>3/14/2011 22:41:43</t>
  </si>
  <si>
    <t>3/14/2011 22:38:57</t>
  </si>
  <si>
    <t>3/14/2011 22:38:31</t>
  </si>
  <si>
    <t>3/14/2011 22:37:52</t>
  </si>
  <si>
    <t>1.3.4.2</t>
  </si>
  <si>
    <t>3/14/2011 21:20:31</t>
  </si>
  <si>
    <t>1.3.4.1</t>
  </si>
  <si>
    <t>3/14/2011 21:19:08</t>
  </si>
  <si>
    <t>3/14/2011 21:17:56</t>
  </si>
  <si>
    <t>1.3.3.1</t>
  </si>
  <si>
    <t>3/14/2011 21:17:08</t>
  </si>
  <si>
    <t>3/14/2011 21:15:43</t>
  </si>
  <si>
    <t>3/14/2011 21:13:37</t>
  </si>
  <si>
    <t>3/14/2011 21:12:25</t>
  </si>
  <si>
    <t>3/14/2011 21:10:45</t>
  </si>
  <si>
    <t>3/14/2011 21:05:22</t>
  </si>
  <si>
    <t>3/14/2011 21:04:15</t>
  </si>
  <si>
    <t>3/14/2011 21:02:33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</si>
</sst>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n-US" sz="1200"/>
            </a:pPr>
            <a:r>
              <a:rPr lang="es-CO" sz="1200" b="1" i="0" u="none" strike="noStrike" baseline="0"/>
              <a:t>Regresión </a:t>
            </a:r>
            <a:r>
              <a:rPr lang="en-US" sz="1200"/>
              <a:t> Lineal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Hoja1!$D$2</c:f>
              <c:strCache>
                <c:ptCount val="1"/>
                <c:pt idx="0">
                  <c:v>Datos Históricos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1">
                  <c:v>182</c:v>
                </c:pt>
                <c:pt idx="2">
                  <c:v>289</c:v>
                </c:pt>
                <c:pt idx="3">
                  <c:v>271</c:v>
                </c:pt>
                <c:pt idx="4">
                  <c:v>332</c:v>
                </c:pt>
                <c:pt idx="5">
                  <c:v>492</c:v>
                </c:pt>
              </c:numCache>
            </c:numRef>
          </c:yVal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Regresión Ciclo 1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Hoja1!$E$3:$E$10</c:f>
              <c:numCache>
                <c:formatCode>General</c:formatCode>
                <c:ptCount val="8"/>
                <c:pt idx="0">
                  <c:v>27.923076923076906</c:v>
                </c:pt>
                <c:pt idx="1">
                  <c:v>200.34319526627218</c:v>
                </c:pt>
                <c:pt idx="2">
                  <c:v>263.04142011834318</c:v>
                </c:pt>
                <c:pt idx="3">
                  <c:v>294.39053254437869</c:v>
                </c:pt>
                <c:pt idx="4">
                  <c:v>310.06508875739644</c:v>
                </c:pt>
                <c:pt idx="5">
                  <c:v>498.15976331360946</c:v>
                </c:pt>
                <c:pt idx="6">
                  <c:v>933.34814201183428</c:v>
                </c:pt>
                <c:pt idx="7">
                  <c:v>968.39644970414201</c:v>
                </c:pt>
              </c:numCache>
            </c:numRef>
          </c:yVal>
        </c:ser>
        <c:axId val="46791296"/>
        <c:axId val="68830336"/>
      </c:scatterChart>
      <c:valAx>
        <c:axId val="46791296"/>
        <c:scaling>
          <c:orientation val="minMax"/>
          <c:max val="600"/>
        </c:scaling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 Estimadas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68830336"/>
        <c:crosses val="autoZero"/>
        <c:crossBetween val="midCat"/>
        <c:majorUnit val="50"/>
      </c:valAx>
      <c:valAx>
        <c:axId val="68830336"/>
        <c:scaling>
          <c:orientation val="minMax"/>
          <c:max val="1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Reales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46791296"/>
        <c:crosses val="autoZero"/>
        <c:crossBetween val="midCat"/>
      </c:valAx>
    </c:plotArea>
    <c:legend>
      <c:legendPos val="b"/>
      <c:layout/>
      <c:spPr>
        <a:noFill/>
      </c:spPr>
      <c:txPr>
        <a:bodyPr/>
        <a:lstStyle/>
        <a:p>
          <a:pPr>
            <a:defRPr lang="en-US"/>
          </a:pPr>
          <a:endParaRPr lang="es-CO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34"/>
  <c:chart>
    <c:title>
      <c:tx>
        <c:rich>
          <a:bodyPr/>
          <a:lstStyle/>
          <a:p>
            <a:pPr>
              <a:defRPr sz="1100"/>
            </a:pPr>
            <a:r>
              <a:rPr lang="es-CO" sz="1100"/>
              <a:t>Realimentación Interna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Hoja1!$G$46</c:f>
              <c:strCache>
                <c:ptCount val="1"/>
                <c:pt idx="0">
                  <c:v>Cumplimiento de las reglas propuesta por el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Hoja1!$H$46:$M$46</c:f>
              <c:numCache>
                <c:formatCode>0.00</c:formatCode>
                <c:ptCount val="6"/>
                <c:pt idx="0">
                  <c:v>4.67</c:v>
                </c:pt>
                <c:pt idx="1">
                  <c:v>4.83</c:v>
                </c:pt>
                <c:pt idx="2">
                  <c:v>4.67</c:v>
                </c:pt>
                <c:pt idx="3">
                  <c:v>4.5</c:v>
                </c:pt>
                <c:pt idx="4">
                  <c:v>4.83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Hoja1!$G$47</c:f>
              <c:strCache>
                <c:ptCount val="1"/>
                <c:pt idx="0">
                  <c:v>Cumplimiento con las actividades asignadas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Hoja1!$H$47:$M$47</c:f>
              <c:numCache>
                <c:formatCode>0.00</c:formatCode>
                <c:ptCount val="6"/>
                <c:pt idx="0">
                  <c:v>4.83</c:v>
                </c:pt>
                <c:pt idx="1">
                  <c:v>4.83</c:v>
                </c:pt>
                <c:pt idx="2">
                  <c:v>4.67</c:v>
                </c:pt>
                <c:pt idx="3">
                  <c:v>4.17</c:v>
                </c:pt>
                <c:pt idx="4">
                  <c:v>5</c:v>
                </c:pt>
                <c:pt idx="5">
                  <c:v>4.83</c:v>
                </c:pt>
              </c:numCache>
            </c:numRef>
          </c:val>
        </c:ser>
        <c:ser>
          <c:idx val="2"/>
          <c:order val="2"/>
          <c:tx>
            <c:strRef>
              <c:f>Hoja1!$G$48</c:f>
              <c:strCache>
                <c:ptCount val="1"/>
                <c:pt idx="0">
                  <c:v>Apoyo a las labores de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Hoja1!$H$48:$M$48</c:f>
              <c:numCache>
                <c:formatCode>0.00</c:formatCode>
                <c:ptCount val="6"/>
                <c:pt idx="0">
                  <c:v>4.67</c:v>
                </c:pt>
                <c:pt idx="1">
                  <c:v>4.5</c:v>
                </c:pt>
                <c:pt idx="2">
                  <c:v>4.67</c:v>
                </c:pt>
                <c:pt idx="3">
                  <c:v>4.67</c:v>
                </c:pt>
                <c:pt idx="4">
                  <c:v>4.83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strRef>
              <c:f>Hoja1!$G$49</c:f>
              <c:strCache>
                <c:ptCount val="1"/>
                <c:pt idx="0">
                  <c:v>Apoyo a los demas miembros del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Hoja1!$H$49:$M$49</c:f>
              <c:numCache>
                <c:formatCode>0.00</c:formatCode>
                <c:ptCount val="6"/>
                <c:pt idx="0">
                  <c:v>4.5</c:v>
                </c:pt>
                <c:pt idx="1">
                  <c:v>4.17</c:v>
                </c:pt>
                <c:pt idx="2">
                  <c:v>4.33</c:v>
                </c:pt>
                <c:pt idx="3">
                  <c:v>4.17</c:v>
                </c:pt>
                <c:pt idx="4">
                  <c:v>4.5</c:v>
                </c:pt>
                <c:pt idx="5">
                  <c:v>4.83</c:v>
                </c:pt>
              </c:numCache>
            </c:numRef>
          </c:val>
        </c:ser>
        <c:axId val="79170944"/>
        <c:axId val="79214080"/>
      </c:barChart>
      <c:catAx>
        <c:axId val="7917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Integrante</a:t>
                </a:r>
              </a:p>
            </c:rich>
          </c:tx>
          <c:layout/>
        </c:title>
        <c:numFmt formatCode="General" sourceLinked="1"/>
        <c:tickLblPos val="nextTo"/>
        <c:crossAx val="79214080"/>
        <c:crosses val="autoZero"/>
        <c:auto val="1"/>
        <c:lblAlgn val="ctr"/>
        <c:lblOffset val="100"/>
      </c:catAx>
      <c:valAx>
        <c:axId val="7921408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Calidicación</a:t>
                </a:r>
              </a:p>
            </c:rich>
          </c:tx>
          <c:layout/>
        </c:title>
        <c:numFmt formatCode="0.00" sourceLinked="1"/>
        <c:tickLblPos val="nextTo"/>
        <c:crossAx val="7917094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1</xdr:rowOff>
    </xdr:from>
    <xdr:to>
      <xdr:col>14</xdr:col>
      <xdr:colOff>752474</xdr:colOff>
      <xdr:row>24</xdr:row>
      <xdr:rowOff>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17</xdr:col>
      <xdr:colOff>0</xdr:colOff>
      <xdr:row>75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0.12537</cdr:x>
      <cdr:y>0.14501</cdr:y>
    </cdr:from>
    <cdr:to>
      <cdr:x>0.91579</cdr:x>
      <cdr:y>0.14501</cdr:y>
    </cdr:to>
    <cdr:sp macro="" textlink="">
      <cdr:nvSpPr>
        <cdr:cNvPr id="4" name="Straight Connector 3"/>
        <cdr:cNvSpPr/>
      </cdr:nvSpPr>
      <cdr:spPr>
        <a:xfrm xmlns:a="http://schemas.openxmlformats.org/drawingml/2006/main" rot="10800000" flipV="1">
          <a:off x="810848" y="629824"/>
          <a:ext cx="511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0.92031</cdr:x>
      <cdr:y>0.12677</cdr:y>
    </cdr:from>
    <cdr:to>
      <cdr:x>0.94536</cdr:x>
      <cdr:y>0.16407</cdr:y>
    </cdr:to>
    <cdr:sp macro="" textlink="">
      <cdr:nvSpPr>
        <cdr:cNvPr id="5" name="26 Cruz"/>
        <cdr:cNvSpPr/>
      </cdr:nvSpPr>
      <cdr:spPr>
        <a:xfrm xmlns:a="http://schemas.openxmlformats.org/drawingml/2006/main" rot="2790689">
          <a:off x="5952074" y="550626"/>
          <a:ext cx="162000" cy="162000"/>
        </a:xfrm>
        <a:prstGeom xmlns:a="http://schemas.openxmlformats.org/drawingml/2006/main" prst="plus">
          <a:avLst>
            <a:gd name="adj" fmla="val 37727"/>
          </a:avLst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s-CO" sz="1100"/>
        </a:p>
      </cdr:txBody>
    </cdr:sp>
  </cdr:relSizeAnchor>
  <cdr:relSizeAnchor xmlns:cdr="http://schemas.openxmlformats.org/drawingml/2006/chartDrawing">
    <cdr:from>
      <cdr:x>0.93215</cdr:x>
      <cdr:y>0.17299</cdr:y>
    </cdr:from>
    <cdr:to>
      <cdr:x>0.93215</cdr:x>
      <cdr:y>0.76976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V="1">
          <a:off x="4732638" y="2047361"/>
          <a:ext cx="259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k\Desktop\Libro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35"/>
  <sheetViews>
    <sheetView tabSelected="1" workbookViewId="0"/>
  </sheetViews>
  <sheetFormatPr baseColWidth="10" defaultColWidth="11.42578125" defaultRowHeight="15"/>
  <cols>
    <col min="2" max="2" width="21.42578125" customWidth="1"/>
    <col min="4" max="4" width="11.85546875" bestFit="1" customWidth="1"/>
  </cols>
  <sheetData>
    <row r="2" spans="2:5">
      <c r="D2" t="s">
        <v>3</v>
      </c>
      <c r="E2" t="s">
        <v>2</v>
      </c>
    </row>
    <row r="3" spans="2:5">
      <c r="B3" s="2" t="s">
        <v>6</v>
      </c>
      <c r="C3" s="2">
        <v>0</v>
      </c>
      <c r="D3" s="2"/>
      <c r="E3">
        <f t="shared" ref="E3:E10" si="0">C3*$D$18+$D$19</f>
        <v>27.923076923076906</v>
      </c>
    </row>
    <row r="4" spans="2:5">
      <c r="B4" s="4" t="s">
        <v>10</v>
      </c>
      <c r="C4" s="5">
        <v>110</v>
      </c>
      <c r="D4" s="5">
        <v>182</v>
      </c>
      <c r="E4">
        <f t="shared" si="0"/>
        <v>200.34319526627218</v>
      </c>
    </row>
    <row r="5" spans="2:5">
      <c r="B5" s="4"/>
      <c r="C5" s="5">
        <v>150</v>
      </c>
      <c r="D5" s="5">
        <v>289</v>
      </c>
      <c r="E5">
        <f t="shared" si="0"/>
        <v>263.04142011834318</v>
      </c>
    </row>
    <row r="6" spans="2:5">
      <c r="B6" s="4"/>
      <c r="C6" s="5">
        <v>170</v>
      </c>
      <c r="D6" s="5">
        <v>271</v>
      </c>
      <c r="E6">
        <f t="shared" si="0"/>
        <v>294.39053254437869</v>
      </c>
    </row>
    <row r="7" spans="2:5">
      <c r="B7" s="4"/>
      <c r="C7" s="5">
        <v>180</v>
      </c>
      <c r="D7" s="5">
        <v>332</v>
      </c>
      <c r="E7">
        <f t="shared" si="0"/>
        <v>310.06508875739644</v>
      </c>
    </row>
    <row r="8" spans="2:5">
      <c r="B8" s="4"/>
      <c r="C8" s="5">
        <v>300</v>
      </c>
      <c r="D8" s="5">
        <v>492</v>
      </c>
      <c r="E8">
        <f t="shared" si="0"/>
        <v>498.15976331360946</v>
      </c>
    </row>
    <row r="9" spans="2:5">
      <c r="B9" t="s">
        <v>7</v>
      </c>
      <c r="C9" s="1">
        <v>577.64</v>
      </c>
      <c r="D9" s="1"/>
      <c r="E9">
        <f t="shared" si="0"/>
        <v>933.34814201183428</v>
      </c>
    </row>
    <row r="10" spans="2:5">
      <c r="B10" s="2" t="s">
        <v>6</v>
      </c>
      <c r="C10" s="3">
        <v>600</v>
      </c>
      <c r="D10" s="3"/>
      <c r="E10" s="2">
        <f t="shared" si="0"/>
        <v>968.39644970414201</v>
      </c>
    </row>
    <row r="11" spans="2:5">
      <c r="B11" t="s">
        <v>8</v>
      </c>
    </row>
    <row r="12" spans="2:5">
      <c r="B12" t="s">
        <v>9</v>
      </c>
    </row>
    <row r="14" spans="2:5">
      <c r="B14" t="s">
        <v>4</v>
      </c>
      <c r="C14">
        <f>SUM(C4:C8)</f>
        <v>910</v>
      </c>
      <c r="D14">
        <f>SUM(D4:D8)</f>
        <v>1566</v>
      </c>
    </row>
    <row r="15" spans="2:5">
      <c r="B15" t="s">
        <v>5</v>
      </c>
      <c r="C15">
        <f>AVERAGE(C4:C8)</f>
        <v>182</v>
      </c>
      <c r="D15">
        <f>AVERAGE(D4:D8)</f>
        <v>313.2</v>
      </c>
    </row>
    <row r="17" spans="2:7">
      <c r="B17" t="s">
        <v>10</v>
      </c>
      <c r="D17">
        <v>5</v>
      </c>
    </row>
    <row r="18" spans="2:7">
      <c r="B18" t="s">
        <v>1</v>
      </c>
      <c r="D18">
        <f>(SUMPRODUCT(C4:C8,D4:D8)-D17*C15*D15)/(SUMSQ(C4:C8)-D17*POWER(C15,2))</f>
        <v>1.5674556213017752</v>
      </c>
    </row>
    <row r="19" spans="2:7">
      <c r="B19" t="s">
        <v>0</v>
      </c>
      <c r="D19">
        <f>D15-D18*C15</f>
        <v>27.923076923076906</v>
      </c>
    </row>
    <row r="22" spans="2:7">
      <c r="B22" s="5">
        <v>60</v>
      </c>
      <c r="C22" s="5">
        <v>107</v>
      </c>
      <c r="E22">
        <v>112</v>
      </c>
      <c r="F22">
        <v>226</v>
      </c>
    </row>
    <row r="23" spans="2:7">
      <c r="B23" s="5">
        <v>80</v>
      </c>
      <c r="C23" s="5">
        <v>147</v>
      </c>
      <c r="E23">
        <v>157</v>
      </c>
      <c r="F23">
        <v>317</v>
      </c>
    </row>
    <row r="24" spans="2:7">
      <c r="B24" s="5">
        <v>100</v>
      </c>
      <c r="C24" s="5">
        <v>153</v>
      </c>
      <c r="E24">
        <v>177</v>
      </c>
      <c r="F24">
        <v>282</v>
      </c>
    </row>
    <row r="25" spans="2:7">
      <c r="B25" s="5">
        <v>120</v>
      </c>
      <c r="C25" s="5">
        <v>215</v>
      </c>
      <c r="E25">
        <v>185</v>
      </c>
      <c r="F25">
        <v>260</v>
      </c>
    </row>
    <row r="26" spans="2:7">
      <c r="B26" s="5">
        <v>145</v>
      </c>
      <c r="C26" s="5">
        <v>230</v>
      </c>
      <c r="E26">
        <v>310</v>
      </c>
      <c r="F26">
        <v>346</v>
      </c>
    </row>
    <row r="28" spans="2:7">
      <c r="E28">
        <v>934</v>
      </c>
      <c r="F28">
        <v>22.19</v>
      </c>
      <c r="G28">
        <f>E28/F28</f>
        <v>42.091031996394769</v>
      </c>
    </row>
    <row r="35" spans="4:27">
      <c r="D35" s="15" t="s">
        <v>44</v>
      </c>
      <c r="E35" s="14" t="s">
        <v>43</v>
      </c>
      <c r="F35" s="14" t="s">
        <v>42</v>
      </c>
      <c r="G35" s="13" t="s">
        <v>41</v>
      </c>
      <c r="H35" s="15" t="s">
        <v>40</v>
      </c>
      <c r="I35" s="14" t="s">
        <v>39</v>
      </c>
      <c r="J35" s="14" t="s">
        <v>38</v>
      </c>
      <c r="K35" s="13" t="s">
        <v>37</v>
      </c>
      <c r="L35" s="15" t="s">
        <v>36</v>
      </c>
      <c r="M35" s="14" t="s">
        <v>35</v>
      </c>
      <c r="N35" s="14" t="s">
        <v>34</v>
      </c>
      <c r="O35" s="13" t="s">
        <v>33</v>
      </c>
      <c r="P35" s="15" t="s">
        <v>32</v>
      </c>
      <c r="Q35" s="14" t="s">
        <v>31</v>
      </c>
      <c r="R35" s="14" t="s">
        <v>30</v>
      </c>
      <c r="S35" s="13" t="s">
        <v>29</v>
      </c>
      <c r="T35" s="15" t="s">
        <v>28</v>
      </c>
      <c r="U35" s="14" t="s">
        <v>27</v>
      </c>
      <c r="V35" s="14" t="s">
        <v>26</v>
      </c>
      <c r="W35" s="13" t="s">
        <v>25</v>
      </c>
      <c r="X35" s="15" t="s">
        <v>24</v>
      </c>
      <c r="Y35" s="14" t="s">
        <v>23</v>
      </c>
      <c r="Z35" s="14" t="s">
        <v>22</v>
      </c>
      <c r="AA35" s="13" t="s">
        <v>21</v>
      </c>
    </row>
    <row r="36" spans="4:27">
      <c r="D36" s="12">
        <v>5</v>
      </c>
      <c r="E36" s="11">
        <v>5</v>
      </c>
      <c r="F36" s="11">
        <v>5</v>
      </c>
      <c r="G36" s="10">
        <v>5</v>
      </c>
      <c r="H36" s="12">
        <v>5</v>
      </c>
      <c r="I36" s="11">
        <v>5</v>
      </c>
      <c r="J36" s="11">
        <v>5</v>
      </c>
      <c r="K36" s="10">
        <v>5</v>
      </c>
      <c r="L36" s="12">
        <v>5</v>
      </c>
      <c r="M36" s="11">
        <v>5</v>
      </c>
      <c r="N36" s="11">
        <v>5</v>
      </c>
      <c r="O36" s="10">
        <v>5</v>
      </c>
      <c r="P36" s="12">
        <v>5</v>
      </c>
      <c r="Q36" s="11">
        <v>5</v>
      </c>
      <c r="R36" s="11">
        <v>5</v>
      </c>
      <c r="S36" s="10">
        <v>5</v>
      </c>
      <c r="T36" s="12">
        <v>5</v>
      </c>
      <c r="U36" s="11">
        <v>5</v>
      </c>
      <c r="V36" s="11">
        <v>4</v>
      </c>
      <c r="W36" s="10">
        <v>4</v>
      </c>
      <c r="X36" s="12">
        <v>5</v>
      </c>
      <c r="Y36" s="11">
        <v>5</v>
      </c>
      <c r="Z36" s="11">
        <v>5</v>
      </c>
      <c r="AA36" s="10">
        <v>5</v>
      </c>
    </row>
    <row r="37" spans="4:27">
      <c r="D37" s="12">
        <v>4</v>
      </c>
      <c r="E37" s="11">
        <v>5</v>
      </c>
      <c r="F37" s="11">
        <v>4</v>
      </c>
      <c r="G37" s="10">
        <v>4</v>
      </c>
      <c r="H37" s="12">
        <v>5</v>
      </c>
      <c r="I37" s="11">
        <v>5</v>
      </c>
      <c r="J37" s="11">
        <v>4</v>
      </c>
      <c r="K37" s="10">
        <v>4</v>
      </c>
      <c r="L37" s="12">
        <v>4</v>
      </c>
      <c r="M37" s="11">
        <v>5</v>
      </c>
      <c r="N37" s="11">
        <v>4</v>
      </c>
      <c r="O37" s="10">
        <v>4</v>
      </c>
      <c r="P37" s="12">
        <v>5</v>
      </c>
      <c r="Q37" s="11">
        <v>4</v>
      </c>
      <c r="R37" s="11">
        <v>4</v>
      </c>
      <c r="S37" s="10">
        <v>4</v>
      </c>
      <c r="T37" s="12">
        <v>5</v>
      </c>
      <c r="U37" s="11">
        <v>5</v>
      </c>
      <c r="V37" s="11">
        <v>5</v>
      </c>
      <c r="W37" s="10">
        <v>5</v>
      </c>
      <c r="X37" s="12">
        <v>5</v>
      </c>
      <c r="Y37" s="11">
        <v>5</v>
      </c>
      <c r="Z37" s="11">
        <v>5</v>
      </c>
      <c r="AA37" s="10">
        <v>5</v>
      </c>
    </row>
    <row r="38" spans="4:27">
      <c r="D38" s="12">
        <v>5</v>
      </c>
      <c r="E38" s="11">
        <v>5</v>
      </c>
      <c r="F38" s="11">
        <v>5</v>
      </c>
      <c r="G38" s="10">
        <v>5</v>
      </c>
      <c r="H38" s="12">
        <v>5</v>
      </c>
      <c r="I38" s="11">
        <v>5</v>
      </c>
      <c r="J38" s="11">
        <v>5</v>
      </c>
      <c r="K38" s="10">
        <v>4</v>
      </c>
      <c r="L38" s="12">
        <v>4</v>
      </c>
      <c r="M38" s="11">
        <v>4</v>
      </c>
      <c r="N38" s="11">
        <v>4</v>
      </c>
      <c r="O38" s="10">
        <v>4</v>
      </c>
      <c r="P38" s="12">
        <v>4</v>
      </c>
      <c r="Q38" s="11">
        <v>4</v>
      </c>
      <c r="R38" s="11">
        <v>5</v>
      </c>
      <c r="S38" s="10">
        <v>4</v>
      </c>
      <c r="T38" s="12">
        <v>5</v>
      </c>
      <c r="U38" s="11">
        <v>5</v>
      </c>
      <c r="V38" s="11">
        <v>5</v>
      </c>
      <c r="W38" s="10">
        <v>4</v>
      </c>
      <c r="X38" s="12">
        <v>5</v>
      </c>
      <c r="Y38" s="11">
        <v>5</v>
      </c>
      <c r="Z38" s="11">
        <v>5</v>
      </c>
      <c r="AA38" s="10">
        <v>5</v>
      </c>
    </row>
    <row r="39" spans="4:27">
      <c r="D39" s="12">
        <v>5</v>
      </c>
      <c r="E39" s="11">
        <v>5</v>
      </c>
      <c r="F39" s="11">
        <v>5</v>
      </c>
      <c r="G39" s="10">
        <v>3</v>
      </c>
      <c r="H39" s="12">
        <v>5</v>
      </c>
      <c r="I39" s="11">
        <v>5</v>
      </c>
      <c r="J39" s="11">
        <v>5</v>
      </c>
      <c r="K39" s="10">
        <v>3</v>
      </c>
      <c r="L39" s="12">
        <v>5</v>
      </c>
      <c r="M39" s="11">
        <v>5</v>
      </c>
      <c r="N39" s="11">
        <v>5</v>
      </c>
      <c r="O39" s="10">
        <v>3</v>
      </c>
      <c r="P39" s="12">
        <v>4</v>
      </c>
      <c r="Q39" s="11">
        <v>4</v>
      </c>
      <c r="R39" s="11">
        <v>4</v>
      </c>
      <c r="S39" s="10">
        <v>3</v>
      </c>
      <c r="T39" s="12">
        <v>5</v>
      </c>
      <c r="U39" s="11">
        <v>5</v>
      </c>
      <c r="V39" s="11">
        <v>5</v>
      </c>
      <c r="W39" s="10">
        <v>4</v>
      </c>
      <c r="X39" s="12">
        <v>5</v>
      </c>
      <c r="Y39" s="11">
        <v>5</v>
      </c>
      <c r="Z39" s="11">
        <v>5</v>
      </c>
      <c r="AA39" s="10">
        <v>4</v>
      </c>
    </row>
    <row r="40" spans="4:27">
      <c r="D40" s="12">
        <v>5</v>
      </c>
      <c r="E40" s="11">
        <v>5</v>
      </c>
      <c r="F40" s="11">
        <v>4</v>
      </c>
      <c r="G40" s="10">
        <v>5</v>
      </c>
      <c r="H40" s="12">
        <v>5</v>
      </c>
      <c r="I40" s="11">
        <v>5</v>
      </c>
      <c r="J40" s="11">
        <v>4</v>
      </c>
      <c r="K40" s="10">
        <v>4</v>
      </c>
      <c r="L40" s="12">
        <v>5</v>
      </c>
      <c r="M40" s="11">
        <v>4</v>
      </c>
      <c r="N40" s="11">
        <v>5</v>
      </c>
      <c r="O40" s="10">
        <v>5</v>
      </c>
      <c r="P40" s="12">
        <v>5</v>
      </c>
      <c r="Q40" s="11">
        <v>4</v>
      </c>
      <c r="R40" s="11">
        <v>5</v>
      </c>
      <c r="S40" s="10">
        <v>4</v>
      </c>
      <c r="T40" s="12">
        <v>4</v>
      </c>
      <c r="U40" s="11">
        <v>5</v>
      </c>
      <c r="V40" s="11">
        <v>5</v>
      </c>
      <c r="W40" s="10">
        <v>5</v>
      </c>
      <c r="X40" s="12">
        <v>5</v>
      </c>
      <c r="Y40" s="11">
        <v>4</v>
      </c>
      <c r="Z40" s="11">
        <v>5</v>
      </c>
      <c r="AA40" s="10">
        <v>5</v>
      </c>
    </row>
    <row r="41" spans="4:27">
      <c r="D41" s="9">
        <v>4</v>
      </c>
      <c r="E41" s="8">
        <v>4</v>
      </c>
      <c r="F41" s="8">
        <v>5</v>
      </c>
      <c r="G41" s="7">
        <v>5</v>
      </c>
      <c r="H41" s="9">
        <v>4</v>
      </c>
      <c r="I41" s="8">
        <v>4</v>
      </c>
      <c r="J41" s="8">
        <v>4</v>
      </c>
      <c r="K41" s="7">
        <v>5</v>
      </c>
      <c r="L41" s="9">
        <v>5</v>
      </c>
      <c r="M41" s="8">
        <v>5</v>
      </c>
      <c r="N41" s="8">
        <v>5</v>
      </c>
      <c r="O41" s="7">
        <v>5</v>
      </c>
      <c r="P41" s="9">
        <v>4</v>
      </c>
      <c r="Q41" s="8">
        <v>4</v>
      </c>
      <c r="R41" s="8">
        <v>5</v>
      </c>
      <c r="S41" s="7">
        <v>5</v>
      </c>
      <c r="T41" s="9">
        <v>5</v>
      </c>
      <c r="U41" s="8">
        <v>5</v>
      </c>
      <c r="V41" s="8">
        <v>5</v>
      </c>
      <c r="W41" s="7">
        <v>5</v>
      </c>
      <c r="X41" s="9">
        <v>5</v>
      </c>
      <c r="Y41" s="8">
        <v>5</v>
      </c>
      <c r="Z41" s="8">
        <v>5</v>
      </c>
      <c r="AA41" s="7">
        <v>5</v>
      </c>
    </row>
    <row r="45" spans="4:27">
      <c r="H45" t="s">
        <v>20</v>
      </c>
      <c r="I45" t="s">
        <v>19</v>
      </c>
      <c r="J45" t="s">
        <v>18</v>
      </c>
      <c r="K45" t="s">
        <v>17</v>
      </c>
      <c r="L45" t="s">
        <v>16</v>
      </c>
      <c r="M45" t="s">
        <v>15</v>
      </c>
    </row>
    <row r="46" spans="4:27">
      <c r="G46" t="s">
        <v>14</v>
      </c>
      <c r="H46" s="6">
        <f>ROUND(AVERAGE(D36:D41),2)</f>
        <v>4.67</v>
      </c>
      <c r="I46" s="6">
        <f>ROUND(AVERAGE(H36:H41),2)</f>
        <v>4.83</v>
      </c>
      <c r="J46" s="6">
        <f>ROUND(AVERAGE(L36:L41),2)</f>
        <v>4.67</v>
      </c>
      <c r="K46" s="6">
        <f>ROUND(AVERAGE(P36:P41),2)</f>
        <v>4.5</v>
      </c>
      <c r="L46" s="6">
        <f>ROUND(AVERAGE(T36:T41),2)</f>
        <v>4.83</v>
      </c>
      <c r="M46" s="6">
        <f>ROUND(AVERAGE(X36:X41),2)</f>
        <v>5</v>
      </c>
      <c r="N46" s="6">
        <f>AVERAGE(H46:M46)</f>
        <v>4.75</v>
      </c>
    </row>
    <row r="47" spans="4:27">
      <c r="G47" t="s">
        <v>13</v>
      </c>
      <c r="H47" s="6">
        <f>ROUND(AVERAGE(E36:E41),2)</f>
        <v>4.83</v>
      </c>
      <c r="I47" s="6">
        <f>ROUND(AVERAGE(I36:I41),2)</f>
        <v>4.83</v>
      </c>
      <c r="J47" s="6">
        <f>ROUND(AVERAGE(M36:M41),2)</f>
        <v>4.67</v>
      </c>
      <c r="K47" s="6">
        <f>ROUND(AVERAGE(Q36:Q41),2)</f>
        <v>4.17</v>
      </c>
      <c r="L47" s="6">
        <f>ROUND(AVERAGE(U36:U41),2)</f>
        <v>5</v>
      </c>
      <c r="M47" s="6">
        <f>ROUND(AVERAGE(Y36:Y41),2)</f>
        <v>4.83</v>
      </c>
      <c r="N47" s="6">
        <f>AVERAGE(H47:M47)</f>
        <v>4.7216666666666667</v>
      </c>
    </row>
    <row r="48" spans="4:27">
      <c r="G48" t="s">
        <v>12</v>
      </c>
      <c r="H48" s="6">
        <f>ROUND(AVERAGE(F36:F41),2)</f>
        <v>4.67</v>
      </c>
      <c r="I48" s="6">
        <f>ROUND(AVERAGE(J36:J41),2)</f>
        <v>4.5</v>
      </c>
      <c r="J48" s="6">
        <f>ROUND(AVERAGE(N36:N41),2)</f>
        <v>4.67</v>
      </c>
      <c r="K48" s="6">
        <f>ROUND(AVERAGE(R36:R41),2)</f>
        <v>4.67</v>
      </c>
      <c r="L48" s="6">
        <f>ROUND(AVERAGE(V36:V41),2)</f>
        <v>4.83</v>
      </c>
      <c r="M48" s="6">
        <f>ROUND(AVERAGE(Z36:Z41),2)</f>
        <v>5</v>
      </c>
      <c r="N48" s="6">
        <f>AVERAGE(H48:M48)</f>
        <v>4.7233333333333327</v>
      </c>
    </row>
    <row r="49" spans="7:14">
      <c r="G49" t="s">
        <v>11</v>
      </c>
      <c r="H49" s="6">
        <f>ROUND(AVERAGE(G36:G41),2)</f>
        <v>4.5</v>
      </c>
      <c r="I49" s="6">
        <f>ROUND(AVERAGE(K36:K41),2)</f>
        <v>4.17</v>
      </c>
      <c r="J49" s="6">
        <f>ROUND(AVERAGE(O36:O41),2)</f>
        <v>4.33</v>
      </c>
      <c r="K49" s="6">
        <f>ROUND(AVERAGE(S36:S41),2)</f>
        <v>4.17</v>
      </c>
      <c r="L49" s="6">
        <f>ROUND(AVERAGE(W36:W41),2)</f>
        <v>4.5</v>
      </c>
      <c r="M49" s="6">
        <f>ROUND(AVERAGE(AA36:AA41),2)</f>
        <v>4.83</v>
      </c>
      <c r="N49" s="6">
        <f>AVERAGE(H49:M49)</f>
        <v>4.416666666666667</v>
      </c>
    </row>
    <row r="50" spans="7:14">
      <c r="H50" s="6">
        <f>AVERAGE(H46:H49)</f>
        <v>4.6675000000000004</v>
      </c>
      <c r="I50" s="6">
        <f>AVERAGE(I46:I49)</f>
        <v>4.5824999999999996</v>
      </c>
      <c r="J50" s="6">
        <f>AVERAGE(J46:J49)</f>
        <v>4.585</v>
      </c>
      <c r="K50" s="6">
        <f>AVERAGE(K46:K49)</f>
        <v>4.3774999999999995</v>
      </c>
      <c r="L50" s="6">
        <f>AVERAGE(L46:L49)</f>
        <v>4.79</v>
      </c>
      <c r="M50" s="6">
        <f>AVERAGE(M46:M49)</f>
        <v>4.915</v>
      </c>
    </row>
    <row r="80" spans="4:19">
      <c r="D80" t="s">
        <v>51</v>
      </c>
      <c r="E80" s="16">
        <f>R80</f>
        <v>40611</v>
      </c>
      <c r="F80" t="s">
        <v>50</v>
      </c>
      <c r="G80" t="str">
        <f>Q80</f>
        <v>1.2.1</v>
      </c>
      <c r="H80" t="s">
        <v>49</v>
      </c>
      <c r="I80" t="str">
        <f>P80</f>
        <v>Willian</v>
      </c>
      <c r="J80" t="s">
        <v>48</v>
      </c>
      <c r="K80">
        <f>S80</f>
        <v>30</v>
      </c>
      <c r="L80" t="s">
        <v>47</v>
      </c>
      <c r="O80" t="s">
        <v>132</v>
      </c>
      <c r="P80" t="s">
        <v>16</v>
      </c>
      <c r="Q80" t="s">
        <v>87</v>
      </c>
      <c r="R80" s="16">
        <v>40611</v>
      </c>
      <c r="S80">
        <v>30</v>
      </c>
    </row>
    <row r="81" spans="4:19">
      <c r="D81" t="s">
        <v>51</v>
      </c>
      <c r="E81" s="16">
        <f>R81</f>
        <v>40249</v>
      </c>
      <c r="F81" t="s">
        <v>50</v>
      </c>
      <c r="G81" t="str">
        <f>Q81</f>
        <v>1.2.1</v>
      </c>
      <c r="H81" t="s">
        <v>49</v>
      </c>
      <c r="I81" t="str">
        <f>P81</f>
        <v>Willian</v>
      </c>
      <c r="J81" t="s">
        <v>48</v>
      </c>
      <c r="K81">
        <f>S81</f>
        <v>50</v>
      </c>
      <c r="L81" t="s">
        <v>47</v>
      </c>
      <c r="O81" t="s">
        <v>131</v>
      </c>
      <c r="P81" t="s">
        <v>16</v>
      </c>
      <c r="Q81" t="s">
        <v>87</v>
      </c>
      <c r="R81" s="16">
        <v>40249</v>
      </c>
      <c r="S81">
        <v>50</v>
      </c>
    </row>
    <row r="82" spans="4:19">
      <c r="D82" t="s">
        <v>51</v>
      </c>
      <c r="E82" s="16">
        <f>R82</f>
        <v>40249</v>
      </c>
      <c r="F82" t="s">
        <v>50</v>
      </c>
      <c r="G82" t="str">
        <f>Q82</f>
        <v>1.2.3</v>
      </c>
      <c r="H82" t="s">
        <v>49</v>
      </c>
      <c r="I82" t="str">
        <f>P82</f>
        <v>Willian</v>
      </c>
      <c r="J82" t="s">
        <v>48</v>
      </c>
      <c r="K82">
        <f>S82</f>
        <v>30</v>
      </c>
      <c r="L82" t="s">
        <v>47</v>
      </c>
      <c r="O82" t="s">
        <v>130</v>
      </c>
      <c r="P82" t="s">
        <v>16</v>
      </c>
      <c r="Q82" t="s">
        <v>80</v>
      </c>
      <c r="R82" s="16">
        <v>40249</v>
      </c>
      <c r="S82">
        <v>30</v>
      </c>
    </row>
    <row r="83" spans="4:19">
      <c r="D83" t="s">
        <v>51</v>
      </c>
      <c r="E83" s="16">
        <f>R83</f>
        <v>40611</v>
      </c>
      <c r="F83" t="s">
        <v>50</v>
      </c>
      <c r="G83" t="str">
        <f>Q83</f>
        <v>1.3.1.1</v>
      </c>
      <c r="H83" t="s">
        <v>49</v>
      </c>
      <c r="I83" t="str">
        <f>P83</f>
        <v>Willian</v>
      </c>
      <c r="J83" t="s">
        <v>48</v>
      </c>
      <c r="K83">
        <f>S83</f>
        <v>180</v>
      </c>
      <c r="L83" t="s">
        <v>47</v>
      </c>
      <c r="O83" t="s">
        <v>129</v>
      </c>
      <c r="P83" t="s">
        <v>16</v>
      </c>
      <c r="Q83" t="s">
        <v>95</v>
      </c>
      <c r="R83" s="16">
        <v>40611</v>
      </c>
      <c r="S83">
        <v>180</v>
      </c>
    </row>
    <row r="84" spans="4:19">
      <c r="D84" t="s">
        <v>51</v>
      </c>
      <c r="E84" s="16">
        <f>R84</f>
        <v>40614</v>
      </c>
      <c r="F84" t="s">
        <v>50</v>
      </c>
      <c r="G84" t="str">
        <f>Q84</f>
        <v>1.3.1.4</v>
      </c>
      <c r="H84" t="s">
        <v>49</v>
      </c>
      <c r="I84" t="str">
        <f>P84</f>
        <v>Willian</v>
      </c>
      <c r="J84" t="s">
        <v>48</v>
      </c>
      <c r="K84">
        <f>S84</f>
        <v>30</v>
      </c>
      <c r="L84" t="s">
        <v>47</v>
      </c>
      <c r="O84" t="s">
        <v>128</v>
      </c>
      <c r="P84" t="s">
        <v>16</v>
      </c>
      <c r="Q84" t="s">
        <v>77</v>
      </c>
      <c r="R84" s="16">
        <v>40614</v>
      </c>
      <c r="S84">
        <v>30</v>
      </c>
    </row>
    <row r="85" spans="4:19">
      <c r="D85" t="s">
        <v>51</v>
      </c>
      <c r="E85" s="16">
        <f>R85</f>
        <v>40614</v>
      </c>
      <c r="F85" t="s">
        <v>50</v>
      </c>
      <c r="G85" t="str">
        <f>Q85</f>
        <v>1.3.1.5</v>
      </c>
      <c r="H85" t="s">
        <v>49</v>
      </c>
      <c r="I85" t="str">
        <f>P85</f>
        <v>Willian</v>
      </c>
      <c r="J85" t="s">
        <v>48</v>
      </c>
      <c r="K85">
        <f>S85</f>
        <v>15</v>
      </c>
      <c r="L85" t="s">
        <v>47</v>
      </c>
      <c r="O85" t="s">
        <v>127</v>
      </c>
      <c r="P85" t="s">
        <v>16</v>
      </c>
      <c r="Q85" t="s">
        <v>73</v>
      </c>
      <c r="R85" s="16">
        <v>40614</v>
      </c>
      <c r="S85">
        <v>15</v>
      </c>
    </row>
    <row r="86" spans="4:19">
      <c r="D86" t="s">
        <v>51</v>
      </c>
      <c r="E86" s="16">
        <f>R86</f>
        <v>40611</v>
      </c>
      <c r="F86" t="s">
        <v>50</v>
      </c>
      <c r="G86" t="str">
        <f>Q86</f>
        <v>1.3.2.1</v>
      </c>
      <c r="H86" t="s">
        <v>49</v>
      </c>
      <c r="I86" t="str">
        <f>P86</f>
        <v>Willian</v>
      </c>
      <c r="J86" t="s">
        <v>48</v>
      </c>
      <c r="K86">
        <f>S86</f>
        <v>20</v>
      </c>
      <c r="L86" t="s">
        <v>47</v>
      </c>
      <c r="O86" t="s">
        <v>126</v>
      </c>
      <c r="P86" t="s">
        <v>16</v>
      </c>
      <c r="Q86" t="s">
        <v>104</v>
      </c>
      <c r="R86" s="16">
        <v>40611</v>
      </c>
      <c r="S86">
        <v>20</v>
      </c>
    </row>
    <row r="87" spans="4:19">
      <c r="D87" t="s">
        <v>51</v>
      </c>
      <c r="E87" s="16">
        <f>R87</f>
        <v>40613</v>
      </c>
      <c r="F87" t="s">
        <v>50</v>
      </c>
      <c r="G87" t="str">
        <f>Q87</f>
        <v>1.3.3.1</v>
      </c>
      <c r="H87" t="s">
        <v>49</v>
      </c>
      <c r="I87" t="str">
        <f>P87</f>
        <v>Willian</v>
      </c>
      <c r="J87" t="s">
        <v>48</v>
      </c>
      <c r="K87">
        <f>S87</f>
        <v>150</v>
      </c>
      <c r="L87" t="s">
        <v>47</v>
      </c>
      <c r="O87" t="s">
        <v>125</v>
      </c>
      <c r="P87" t="s">
        <v>16</v>
      </c>
      <c r="Q87" t="s">
        <v>124</v>
      </c>
      <c r="R87" s="16">
        <v>40613</v>
      </c>
      <c r="S87">
        <v>150</v>
      </c>
    </row>
    <row r="88" spans="4:19">
      <c r="D88" t="s">
        <v>51</v>
      </c>
      <c r="E88" s="16">
        <f>R88</f>
        <v>40614</v>
      </c>
      <c r="F88" t="s">
        <v>50</v>
      </c>
      <c r="G88" t="str">
        <f>Q88</f>
        <v>1.3.3.2</v>
      </c>
      <c r="H88" t="s">
        <v>49</v>
      </c>
      <c r="I88" t="str">
        <f>P88</f>
        <v>Willian</v>
      </c>
      <c r="J88" t="s">
        <v>48</v>
      </c>
      <c r="K88">
        <f>S88</f>
        <v>15</v>
      </c>
      <c r="L88" t="s">
        <v>47</v>
      </c>
      <c r="O88" t="s">
        <v>123</v>
      </c>
      <c r="P88" t="s">
        <v>16</v>
      </c>
      <c r="Q88" t="s">
        <v>67</v>
      </c>
      <c r="R88" s="16">
        <v>40614</v>
      </c>
      <c r="S88">
        <v>15</v>
      </c>
    </row>
    <row r="89" spans="4:19">
      <c r="D89" t="s">
        <v>51</v>
      </c>
      <c r="E89" s="16">
        <f>R89</f>
        <v>40614</v>
      </c>
      <c r="F89" t="s">
        <v>50</v>
      </c>
      <c r="G89" t="str">
        <f>Q89</f>
        <v>1.3.4.1</v>
      </c>
      <c r="H89" t="s">
        <v>49</v>
      </c>
      <c r="I89" t="str">
        <f>P89</f>
        <v>Willian</v>
      </c>
      <c r="J89" t="s">
        <v>48</v>
      </c>
      <c r="K89">
        <f>S89</f>
        <v>20</v>
      </c>
      <c r="L89" t="s">
        <v>47</v>
      </c>
      <c r="O89" t="s">
        <v>122</v>
      </c>
      <c r="P89" t="s">
        <v>16</v>
      </c>
      <c r="Q89" t="s">
        <v>121</v>
      </c>
      <c r="R89" s="16">
        <v>40614</v>
      </c>
      <c r="S89">
        <v>20</v>
      </c>
    </row>
    <row r="90" spans="4:19">
      <c r="D90" t="s">
        <v>51</v>
      </c>
      <c r="E90" s="16">
        <f>R90</f>
        <v>40613</v>
      </c>
      <c r="F90" t="s">
        <v>50</v>
      </c>
      <c r="G90" t="str">
        <f>Q90</f>
        <v>1.3.4.2</v>
      </c>
      <c r="H90" t="s">
        <v>49</v>
      </c>
      <c r="I90" t="str">
        <f>P90</f>
        <v>Willian</v>
      </c>
      <c r="J90" t="s">
        <v>48</v>
      </c>
      <c r="K90">
        <f>S90</f>
        <v>30</v>
      </c>
      <c r="L90" t="s">
        <v>47</v>
      </c>
      <c r="O90" t="s">
        <v>120</v>
      </c>
      <c r="P90" t="s">
        <v>16</v>
      </c>
      <c r="Q90" t="s">
        <v>119</v>
      </c>
      <c r="R90" s="16">
        <v>40613</v>
      </c>
      <c r="S90">
        <v>30</v>
      </c>
    </row>
    <row r="91" spans="4:19">
      <c r="D91" t="s">
        <v>51</v>
      </c>
      <c r="E91" s="16">
        <f>R91</f>
        <v>40611</v>
      </c>
      <c r="F91" t="s">
        <v>50</v>
      </c>
      <c r="G91" t="str">
        <f>Q91</f>
        <v>1.2.1</v>
      </c>
      <c r="H91" t="s">
        <v>49</v>
      </c>
      <c r="I91" t="str">
        <f>P91</f>
        <v>Sandra</v>
      </c>
      <c r="J91" t="s">
        <v>48</v>
      </c>
      <c r="K91">
        <f>S91</f>
        <v>150</v>
      </c>
      <c r="L91" t="s">
        <v>47</v>
      </c>
      <c r="O91" t="s">
        <v>118</v>
      </c>
      <c r="P91" t="s">
        <v>19</v>
      </c>
      <c r="Q91" t="s">
        <v>87</v>
      </c>
      <c r="R91" s="16">
        <v>40611</v>
      </c>
      <c r="S91">
        <v>150</v>
      </c>
    </row>
    <row r="92" spans="4:19">
      <c r="D92" t="s">
        <v>51</v>
      </c>
      <c r="E92" s="16">
        <f>R92</f>
        <v>40611</v>
      </c>
      <c r="F92" t="s">
        <v>50</v>
      </c>
      <c r="G92" t="str">
        <f>Q92</f>
        <v>1.3.2.4</v>
      </c>
      <c r="H92" t="s">
        <v>49</v>
      </c>
      <c r="I92" t="str">
        <f>P92</f>
        <v>David</v>
      </c>
      <c r="J92" t="s">
        <v>48</v>
      </c>
      <c r="K92">
        <f>S92</f>
        <v>60</v>
      </c>
      <c r="L92" t="s">
        <v>47</v>
      </c>
      <c r="O92" t="s">
        <v>117</v>
      </c>
      <c r="P92" t="s">
        <v>17</v>
      </c>
      <c r="Q92" t="s">
        <v>114</v>
      </c>
      <c r="R92" s="16">
        <v>40611</v>
      </c>
      <c r="S92">
        <v>60</v>
      </c>
    </row>
    <row r="93" spans="4:19">
      <c r="D93" t="s">
        <v>51</v>
      </c>
      <c r="E93" s="16">
        <f>R93</f>
        <v>40612</v>
      </c>
      <c r="F93" t="s">
        <v>50</v>
      </c>
      <c r="G93" t="str">
        <f>Q93</f>
        <v>1.3.2.4</v>
      </c>
      <c r="H93" t="s">
        <v>49</v>
      </c>
      <c r="I93" t="str">
        <f>P93</f>
        <v>David</v>
      </c>
      <c r="J93" t="s">
        <v>48</v>
      </c>
      <c r="K93">
        <f>S93</f>
        <v>60</v>
      </c>
      <c r="L93" t="s">
        <v>47</v>
      </c>
      <c r="O93" t="s">
        <v>116</v>
      </c>
      <c r="P93" t="s">
        <v>17</v>
      </c>
      <c r="Q93" t="s">
        <v>114</v>
      </c>
      <c r="R93" s="16">
        <v>40612</v>
      </c>
      <c r="S93">
        <v>60</v>
      </c>
    </row>
    <row r="94" spans="4:19">
      <c r="D94" t="s">
        <v>51</v>
      </c>
      <c r="E94" s="16">
        <f>R94</f>
        <v>40616</v>
      </c>
      <c r="F94" t="s">
        <v>50</v>
      </c>
      <c r="G94" t="str">
        <f>Q94</f>
        <v>1.3.2.4</v>
      </c>
      <c r="H94" t="s">
        <v>49</v>
      </c>
      <c r="I94" t="str">
        <f>P94</f>
        <v>David</v>
      </c>
      <c r="J94" t="s">
        <v>48</v>
      </c>
      <c r="K94">
        <f>S94</f>
        <v>139</v>
      </c>
      <c r="L94" t="s">
        <v>47</v>
      </c>
      <c r="O94" t="s">
        <v>115</v>
      </c>
      <c r="P94" t="s">
        <v>17</v>
      </c>
      <c r="Q94" t="s">
        <v>114</v>
      </c>
      <c r="R94" s="16">
        <v>40616</v>
      </c>
      <c r="S94">
        <v>139</v>
      </c>
    </row>
    <row r="95" spans="4:19">
      <c r="D95" t="s">
        <v>51</v>
      </c>
      <c r="E95" s="16">
        <f>R95</f>
        <v>40612</v>
      </c>
      <c r="F95" t="s">
        <v>50</v>
      </c>
      <c r="G95" t="str">
        <f>Q95</f>
        <v>1.3.2.3</v>
      </c>
      <c r="H95" t="s">
        <v>49</v>
      </c>
      <c r="I95" t="str">
        <f>P95</f>
        <v>Sandra</v>
      </c>
      <c r="J95" t="s">
        <v>48</v>
      </c>
      <c r="K95">
        <f>S95</f>
        <v>75</v>
      </c>
      <c r="L95" t="s">
        <v>47</v>
      </c>
      <c r="O95" t="s">
        <v>113</v>
      </c>
      <c r="P95" t="s">
        <v>19</v>
      </c>
      <c r="Q95" t="s">
        <v>110</v>
      </c>
      <c r="R95" s="16">
        <v>40612</v>
      </c>
      <c r="S95">
        <v>75</v>
      </c>
    </row>
    <row r="96" spans="4:19">
      <c r="D96" t="s">
        <v>51</v>
      </c>
      <c r="E96" s="16">
        <f>R96</f>
        <v>40614</v>
      </c>
      <c r="F96" t="s">
        <v>50</v>
      </c>
      <c r="G96" t="str">
        <f>Q96</f>
        <v>1.3.2.3</v>
      </c>
      <c r="H96" t="s">
        <v>49</v>
      </c>
      <c r="I96" t="str">
        <f>P96</f>
        <v>Sandra</v>
      </c>
      <c r="J96" t="s">
        <v>48</v>
      </c>
      <c r="K96">
        <f>S96</f>
        <v>120</v>
      </c>
      <c r="L96" t="s">
        <v>47</v>
      </c>
      <c r="O96" t="s">
        <v>112</v>
      </c>
      <c r="P96" t="s">
        <v>19</v>
      </c>
      <c r="Q96" t="s">
        <v>110</v>
      </c>
      <c r="R96" s="16">
        <v>40614</v>
      </c>
      <c r="S96">
        <v>120</v>
      </c>
    </row>
    <row r="97" spans="4:19">
      <c r="D97" t="s">
        <v>51</v>
      </c>
      <c r="E97" s="16">
        <f>R97</f>
        <v>40615</v>
      </c>
      <c r="F97" t="s">
        <v>50</v>
      </c>
      <c r="G97" t="str">
        <f>Q97</f>
        <v>1.3.2.3</v>
      </c>
      <c r="H97" t="s">
        <v>49</v>
      </c>
      <c r="I97" t="str">
        <f>P97</f>
        <v>Sandra</v>
      </c>
      <c r="J97" t="s">
        <v>48</v>
      </c>
      <c r="K97">
        <f>S97</f>
        <v>30</v>
      </c>
      <c r="L97" t="s">
        <v>47</v>
      </c>
      <c r="O97" t="s">
        <v>111</v>
      </c>
      <c r="P97" t="s">
        <v>19</v>
      </c>
      <c r="Q97" t="s">
        <v>110</v>
      </c>
      <c r="R97" s="16">
        <v>40615</v>
      </c>
      <c r="S97">
        <v>30</v>
      </c>
    </row>
    <row r="98" spans="4:19">
      <c r="D98" t="s">
        <v>51</v>
      </c>
      <c r="E98" s="16">
        <f>R98</f>
        <v>40611</v>
      </c>
      <c r="F98" t="s">
        <v>50</v>
      </c>
      <c r="G98">
        <f>Q98</f>
        <v>9999</v>
      </c>
      <c r="H98" t="s">
        <v>49</v>
      </c>
      <c r="I98" t="str">
        <f>P98</f>
        <v>David</v>
      </c>
      <c r="J98" t="s">
        <v>48</v>
      </c>
      <c r="K98">
        <f>S98</f>
        <v>30</v>
      </c>
      <c r="L98" t="s">
        <v>47</v>
      </c>
      <c r="O98" t="s">
        <v>109</v>
      </c>
      <c r="P98" t="s">
        <v>17</v>
      </c>
      <c r="Q98">
        <v>9999</v>
      </c>
      <c r="R98" s="16">
        <v>40611</v>
      </c>
      <c r="S98">
        <v>30</v>
      </c>
    </row>
    <row r="99" spans="4:19">
      <c r="D99" t="s">
        <v>51</v>
      </c>
      <c r="E99" s="16">
        <f>R99</f>
        <v>40612</v>
      </c>
      <c r="F99" t="s">
        <v>50</v>
      </c>
      <c r="G99">
        <f>Q99</f>
        <v>9999</v>
      </c>
      <c r="H99" t="s">
        <v>49</v>
      </c>
      <c r="I99" t="str">
        <f>P99</f>
        <v>David</v>
      </c>
      <c r="J99" t="s">
        <v>48</v>
      </c>
      <c r="K99">
        <f>S99</f>
        <v>40</v>
      </c>
      <c r="L99" t="s">
        <v>47</v>
      </c>
      <c r="O99" t="s">
        <v>108</v>
      </c>
      <c r="P99" t="s">
        <v>17</v>
      </c>
      <c r="Q99">
        <v>9999</v>
      </c>
      <c r="R99" s="16">
        <v>40612</v>
      </c>
      <c r="S99">
        <v>40</v>
      </c>
    </row>
    <row r="100" spans="4:19">
      <c r="D100" t="s">
        <v>51</v>
      </c>
      <c r="E100" s="16">
        <f>R100</f>
        <v>40611</v>
      </c>
      <c r="F100" t="s">
        <v>50</v>
      </c>
      <c r="G100" t="str">
        <f>Q100</f>
        <v>1.2.1</v>
      </c>
      <c r="H100" t="s">
        <v>49</v>
      </c>
      <c r="I100" t="str">
        <f>P100</f>
        <v>Erik</v>
      </c>
      <c r="J100" t="s">
        <v>48</v>
      </c>
      <c r="K100">
        <f>S100</f>
        <v>30</v>
      </c>
      <c r="L100" t="s">
        <v>47</v>
      </c>
      <c r="O100" t="s">
        <v>107</v>
      </c>
      <c r="P100" t="s">
        <v>15</v>
      </c>
      <c r="Q100" t="s">
        <v>87</v>
      </c>
      <c r="R100" s="16">
        <v>40611</v>
      </c>
      <c r="S100">
        <v>30</v>
      </c>
    </row>
    <row r="101" spans="4:19">
      <c r="D101" t="s">
        <v>51</v>
      </c>
      <c r="E101" s="16">
        <f>R101</f>
        <v>40616</v>
      </c>
      <c r="F101" t="s">
        <v>50</v>
      </c>
      <c r="G101" t="str">
        <f>Q101</f>
        <v>1.2.3</v>
      </c>
      <c r="H101" t="s">
        <v>49</v>
      </c>
      <c r="I101" t="str">
        <f>P101</f>
        <v>Sandra</v>
      </c>
      <c r="J101" t="s">
        <v>48</v>
      </c>
      <c r="K101">
        <f>S101</f>
        <v>145</v>
      </c>
      <c r="L101" t="s">
        <v>47</v>
      </c>
      <c r="O101" t="s">
        <v>106</v>
      </c>
      <c r="P101" t="s">
        <v>19</v>
      </c>
      <c r="Q101" t="s">
        <v>80</v>
      </c>
      <c r="R101" s="16">
        <v>40616</v>
      </c>
      <c r="S101">
        <v>145</v>
      </c>
    </row>
    <row r="102" spans="4:19">
      <c r="D102" t="s">
        <v>51</v>
      </c>
      <c r="E102" s="16">
        <f>R102</f>
        <v>40611</v>
      </c>
      <c r="F102" t="s">
        <v>50</v>
      </c>
      <c r="G102" t="str">
        <f>Q102</f>
        <v>1.3.2.1</v>
      </c>
      <c r="H102" t="s">
        <v>49</v>
      </c>
      <c r="I102" t="str">
        <f>P102</f>
        <v>Erik</v>
      </c>
      <c r="J102" t="s">
        <v>48</v>
      </c>
      <c r="K102">
        <f>S102</f>
        <v>20</v>
      </c>
      <c r="L102" t="s">
        <v>47</v>
      </c>
      <c r="O102" t="s">
        <v>105</v>
      </c>
      <c r="P102" t="s">
        <v>15</v>
      </c>
      <c r="Q102" t="s">
        <v>104</v>
      </c>
      <c r="R102" s="16">
        <v>40611</v>
      </c>
      <c r="S102">
        <v>20</v>
      </c>
    </row>
    <row r="103" spans="4:19">
      <c r="D103" t="s">
        <v>51</v>
      </c>
      <c r="E103" s="16">
        <f>R103</f>
        <v>40611</v>
      </c>
      <c r="F103" t="s">
        <v>50</v>
      </c>
      <c r="G103" t="str">
        <f>Q103</f>
        <v>1.3.1.1</v>
      </c>
      <c r="H103" t="s">
        <v>49</v>
      </c>
      <c r="I103" t="str">
        <f>P103</f>
        <v>Erik</v>
      </c>
      <c r="J103" t="s">
        <v>48</v>
      </c>
      <c r="K103">
        <f>S103</f>
        <v>120</v>
      </c>
      <c r="L103" t="s">
        <v>47</v>
      </c>
      <c r="O103" t="s">
        <v>103</v>
      </c>
      <c r="P103" t="s">
        <v>15</v>
      </c>
      <c r="Q103" t="s">
        <v>95</v>
      </c>
      <c r="R103" s="16">
        <v>40611</v>
      </c>
      <c r="S103">
        <v>120</v>
      </c>
    </row>
    <row r="104" spans="4:19">
      <c r="D104" t="s">
        <v>51</v>
      </c>
      <c r="E104" s="16">
        <f>R104</f>
        <v>40614</v>
      </c>
      <c r="F104" t="s">
        <v>50</v>
      </c>
      <c r="G104" t="str">
        <f>Q104</f>
        <v>1.3.1.4</v>
      </c>
      <c r="H104" t="s">
        <v>49</v>
      </c>
      <c r="I104" t="str">
        <f>P104</f>
        <v>Sandra</v>
      </c>
      <c r="J104" t="s">
        <v>48</v>
      </c>
      <c r="K104">
        <f>S104</f>
        <v>20</v>
      </c>
      <c r="L104" t="s">
        <v>47</v>
      </c>
      <c r="O104" t="s">
        <v>102</v>
      </c>
      <c r="P104" t="s">
        <v>19</v>
      </c>
      <c r="Q104" t="s">
        <v>77</v>
      </c>
      <c r="R104" s="16">
        <v>40614</v>
      </c>
      <c r="S104">
        <v>20</v>
      </c>
    </row>
    <row r="105" spans="4:19">
      <c r="D105" t="s">
        <v>51</v>
      </c>
      <c r="E105" s="16">
        <f>R105</f>
        <v>40616</v>
      </c>
      <c r="F105" t="s">
        <v>50</v>
      </c>
      <c r="G105" t="str">
        <f>Q105</f>
        <v>Skype</v>
      </c>
      <c r="H105" t="s">
        <v>49</v>
      </c>
      <c r="I105" t="str">
        <f>P105</f>
        <v>Erik</v>
      </c>
      <c r="J105" t="s">
        <v>48</v>
      </c>
      <c r="K105">
        <f>S105</f>
        <v>25</v>
      </c>
      <c r="L105" t="s">
        <v>47</v>
      </c>
      <c r="O105" t="s">
        <v>101</v>
      </c>
      <c r="P105" t="s">
        <v>15</v>
      </c>
      <c r="Q105" t="s">
        <v>100</v>
      </c>
      <c r="R105" s="16">
        <v>40616</v>
      </c>
      <c r="S105">
        <v>25</v>
      </c>
    </row>
    <row r="106" spans="4:19">
      <c r="D106" t="s">
        <v>51</v>
      </c>
      <c r="E106" s="16">
        <f>R106</f>
        <v>40616</v>
      </c>
      <c r="F106" t="s">
        <v>50</v>
      </c>
      <c r="G106" t="str">
        <f>Q106</f>
        <v>1.3.5.1</v>
      </c>
      <c r="H106" t="s">
        <v>49</v>
      </c>
      <c r="I106" t="str">
        <f>P106</f>
        <v>Erik</v>
      </c>
      <c r="J106" t="s">
        <v>48</v>
      </c>
      <c r="K106">
        <f>S106</f>
        <v>35</v>
      </c>
      <c r="L106" t="s">
        <v>47</v>
      </c>
      <c r="O106" t="s">
        <v>99</v>
      </c>
      <c r="P106" t="s">
        <v>15</v>
      </c>
      <c r="Q106" t="s">
        <v>45</v>
      </c>
      <c r="R106" s="16">
        <v>40616</v>
      </c>
      <c r="S106">
        <v>35</v>
      </c>
    </row>
    <row r="107" spans="4:19">
      <c r="D107" t="s">
        <v>51</v>
      </c>
      <c r="E107" s="16">
        <f>R107</f>
        <v>40616</v>
      </c>
      <c r="F107" t="s">
        <v>50</v>
      </c>
      <c r="G107" t="str">
        <f>Q107</f>
        <v>1.3.5.2</v>
      </c>
      <c r="H107" t="s">
        <v>49</v>
      </c>
      <c r="I107" t="str">
        <f>P107</f>
        <v>Erik</v>
      </c>
      <c r="J107" t="s">
        <v>48</v>
      </c>
      <c r="K107">
        <f>S107</f>
        <v>15</v>
      </c>
      <c r="L107" t="s">
        <v>47</v>
      </c>
      <c r="O107" t="s">
        <v>98</v>
      </c>
      <c r="P107" t="s">
        <v>15</v>
      </c>
      <c r="Q107" t="s">
        <v>97</v>
      </c>
      <c r="R107" s="16">
        <v>40616</v>
      </c>
      <c r="S107">
        <v>15</v>
      </c>
    </row>
    <row r="108" spans="4:19">
      <c r="D108" t="s">
        <v>51</v>
      </c>
      <c r="E108" s="16">
        <f>R108</f>
        <v>40614</v>
      </c>
      <c r="F108" t="s">
        <v>50</v>
      </c>
      <c r="G108" t="str">
        <f>Q108</f>
        <v>1.3.1.1</v>
      </c>
      <c r="H108" t="s">
        <v>49</v>
      </c>
      <c r="I108" t="str">
        <f>P108</f>
        <v>Erik</v>
      </c>
      <c r="J108" t="s">
        <v>48</v>
      </c>
      <c r="K108">
        <f>S108</f>
        <v>25</v>
      </c>
      <c r="L108" t="s">
        <v>47</v>
      </c>
      <c r="O108" t="s">
        <v>96</v>
      </c>
      <c r="P108" t="s">
        <v>15</v>
      </c>
      <c r="Q108" t="s">
        <v>95</v>
      </c>
      <c r="R108" s="16">
        <v>40614</v>
      </c>
      <c r="S108">
        <v>25</v>
      </c>
    </row>
    <row r="109" spans="4:19">
      <c r="D109" t="s">
        <v>51</v>
      </c>
      <c r="E109" s="16">
        <f>R109</f>
        <v>40615</v>
      </c>
      <c r="F109" t="s">
        <v>50</v>
      </c>
      <c r="G109" t="str">
        <f>Q109</f>
        <v>1.3.2.2</v>
      </c>
      <c r="H109" t="s">
        <v>49</v>
      </c>
      <c r="I109" t="str">
        <f>P109</f>
        <v>Erik</v>
      </c>
      <c r="J109" t="s">
        <v>48</v>
      </c>
      <c r="K109">
        <f>S109</f>
        <v>60</v>
      </c>
      <c r="L109" t="s">
        <v>47</v>
      </c>
      <c r="O109" t="s">
        <v>94</v>
      </c>
      <c r="P109" t="s">
        <v>15</v>
      </c>
      <c r="Q109" t="s">
        <v>93</v>
      </c>
      <c r="R109" s="16">
        <v>40615</v>
      </c>
      <c r="S109">
        <v>60</v>
      </c>
    </row>
    <row r="110" spans="4:19">
      <c r="D110" t="s">
        <v>51</v>
      </c>
      <c r="E110" s="16">
        <f>R110</f>
        <v>40615</v>
      </c>
      <c r="F110" t="s">
        <v>50</v>
      </c>
      <c r="G110" t="str">
        <f>Q110</f>
        <v>1.3.1.3</v>
      </c>
      <c r="H110" t="s">
        <v>49</v>
      </c>
      <c r="I110" t="str">
        <f>P110</f>
        <v>Mauricio</v>
      </c>
      <c r="J110" t="s">
        <v>48</v>
      </c>
      <c r="K110">
        <f>S110</f>
        <v>120</v>
      </c>
      <c r="L110" t="s">
        <v>47</v>
      </c>
      <c r="O110" t="s">
        <v>92</v>
      </c>
      <c r="P110" t="s">
        <v>18</v>
      </c>
      <c r="Q110" t="s">
        <v>89</v>
      </c>
      <c r="R110" s="16">
        <v>40615</v>
      </c>
      <c r="S110">
        <v>120</v>
      </c>
    </row>
    <row r="111" spans="4:19">
      <c r="D111" t="s">
        <v>51</v>
      </c>
      <c r="E111" s="16">
        <f>R111</f>
        <v>40616</v>
      </c>
      <c r="F111" t="s">
        <v>50</v>
      </c>
      <c r="G111">
        <f>Q111</f>
        <v>9999</v>
      </c>
      <c r="H111" t="s">
        <v>49</v>
      </c>
      <c r="I111" t="str">
        <f>P111</f>
        <v>David</v>
      </c>
      <c r="J111" t="s">
        <v>48</v>
      </c>
      <c r="K111">
        <f>S111</f>
        <v>60</v>
      </c>
      <c r="L111" t="s">
        <v>47</v>
      </c>
      <c r="O111" t="s">
        <v>91</v>
      </c>
      <c r="P111" t="s">
        <v>17</v>
      </c>
      <c r="Q111">
        <v>9999</v>
      </c>
      <c r="R111" s="16">
        <v>40616</v>
      </c>
      <c r="S111">
        <v>60</v>
      </c>
    </row>
    <row r="112" spans="4:19">
      <c r="D112" t="s">
        <v>51</v>
      </c>
      <c r="E112" s="16">
        <f>R112</f>
        <v>40616</v>
      </c>
      <c r="F112" t="s">
        <v>50</v>
      </c>
      <c r="G112" t="str">
        <f>Q112</f>
        <v>1.3.1.3</v>
      </c>
      <c r="H112" t="s">
        <v>49</v>
      </c>
      <c r="I112" t="str">
        <f>P112</f>
        <v>Mauricio</v>
      </c>
      <c r="J112" t="s">
        <v>48</v>
      </c>
      <c r="K112">
        <f>S112</f>
        <v>180</v>
      </c>
      <c r="L112" t="s">
        <v>47</v>
      </c>
      <c r="O112" t="s">
        <v>90</v>
      </c>
      <c r="P112" t="s">
        <v>18</v>
      </c>
      <c r="Q112" t="s">
        <v>89</v>
      </c>
      <c r="R112" s="16">
        <v>40616</v>
      </c>
      <c r="S112">
        <v>180</v>
      </c>
    </row>
    <row r="113" spans="4:19">
      <c r="D113" t="s">
        <v>51</v>
      </c>
      <c r="E113" s="16">
        <f>R113</f>
        <v>40611</v>
      </c>
      <c r="F113" t="s">
        <v>50</v>
      </c>
      <c r="G113" t="str">
        <f>Q113</f>
        <v>1.2.1</v>
      </c>
      <c r="H113" t="s">
        <v>49</v>
      </c>
      <c r="I113" t="str">
        <f>P113</f>
        <v>Mauricio</v>
      </c>
      <c r="J113" t="s">
        <v>48</v>
      </c>
      <c r="K113">
        <f>S113</f>
        <v>120</v>
      </c>
      <c r="L113" t="s">
        <v>47</v>
      </c>
      <c r="O113" t="s">
        <v>88</v>
      </c>
      <c r="P113" t="s">
        <v>18</v>
      </c>
      <c r="Q113" t="s">
        <v>87</v>
      </c>
      <c r="R113" s="16">
        <v>40611</v>
      </c>
      <c r="S113">
        <v>120</v>
      </c>
    </row>
    <row r="114" spans="4:19">
      <c r="D114" t="s">
        <v>51</v>
      </c>
      <c r="E114" s="16">
        <f>R114</f>
        <v>40611</v>
      </c>
      <c r="F114" t="s">
        <v>50</v>
      </c>
      <c r="G114" t="str">
        <f>Q114</f>
        <v>1.21</v>
      </c>
      <c r="H114" t="s">
        <v>49</v>
      </c>
      <c r="I114" t="str">
        <f>P114</f>
        <v>David</v>
      </c>
      <c r="J114" t="s">
        <v>48</v>
      </c>
      <c r="K114">
        <f>S114</f>
        <v>120</v>
      </c>
      <c r="L114" t="s">
        <v>47</v>
      </c>
      <c r="O114" t="s">
        <v>86</v>
      </c>
      <c r="P114" t="s">
        <v>17</v>
      </c>
      <c r="Q114" t="s">
        <v>85</v>
      </c>
      <c r="R114" s="16">
        <v>40611</v>
      </c>
      <c r="S114">
        <v>120</v>
      </c>
    </row>
    <row r="115" spans="4:19">
      <c r="D115" t="s">
        <v>51</v>
      </c>
      <c r="E115" s="16">
        <f>R115</f>
        <v>40613</v>
      </c>
      <c r="F115" t="s">
        <v>50</v>
      </c>
      <c r="G115" t="str">
        <f>Q115</f>
        <v>1.2.2</v>
      </c>
      <c r="H115" t="s">
        <v>49</v>
      </c>
      <c r="I115" t="str">
        <f>P115</f>
        <v>David</v>
      </c>
      <c r="J115" t="s">
        <v>48</v>
      </c>
      <c r="K115">
        <f>S115</f>
        <v>30</v>
      </c>
      <c r="L115" t="s">
        <v>47</v>
      </c>
      <c r="O115" t="s">
        <v>84</v>
      </c>
      <c r="P115" t="s">
        <v>17</v>
      </c>
      <c r="Q115" t="s">
        <v>83</v>
      </c>
      <c r="R115" s="16">
        <v>40613</v>
      </c>
      <c r="S115">
        <v>30</v>
      </c>
    </row>
    <row r="116" spans="4:19">
      <c r="D116" t="s">
        <v>51</v>
      </c>
      <c r="E116" s="16">
        <f>R116</f>
        <v>40616</v>
      </c>
      <c r="F116" t="s">
        <v>50</v>
      </c>
      <c r="G116" t="str">
        <f>Q116</f>
        <v>1.2.3</v>
      </c>
      <c r="H116" t="s">
        <v>49</v>
      </c>
      <c r="I116" t="str">
        <f>P116</f>
        <v>David</v>
      </c>
      <c r="J116" t="s">
        <v>48</v>
      </c>
      <c r="K116">
        <f>S116</f>
        <v>20</v>
      </c>
      <c r="L116" t="s">
        <v>47</v>
      </c>
      <c r="O116" t="s">
        <v>82</v>
      </c>
      <c r="P116" t="s">
        <v>17</v>
      </c>
      <c r="Q116" t="s">
        <v>80</v>
      </c>
      <c r="R116" s="16">
        <v>40616</v>
      </c>
      <c r="S116">
        <v>20</v>
      </c>
    </row>
    <row r="117" spans="4:19">
      <c r="D117" t="s">
        <v>51</v>
      </c>
      <c r="E117" s="16">
        <f>R117</f>
        <v>40614</v>
      </c>
      <c r="F117" t="s">
        <v>50</v>
      </c>
      <c r="G117" t="str">
        <f>Q117</f>
        <v>1.2.3</v>
      </c>
      <c r="H117" t="s">
        <v>49</v>
      </c>
      <c r="I117" t="str">
        <f>P117</f>
        <v>Mauricio</v>
      </c>
      <c r="J117" t="s">
        <v>48</v>
      </c>
      <c r="K117">
        <f>S117</f>
        <v>60</v>
      </c>
      <c r="L117" t="s">
        <v>47</v>
      </c>
      <c r="O117" t="s">
        <v>81</v>
      </c>
      <c r="P117" t="s">
        <v>18</v>
      </c>
      <c r="Q117" t="s">
        <v>80</v>
      </c>
      <c r="R117" s="16">
        <v>40614</v>
      </c>
      <c r="S117">
        <v>60</v>
      </c>
    </row>
    <row r="118" spans="4:19">
      <c r="D118" t="s">
        <v>51</v>
      </c>
      <c r="E118" s="16">
        <f>R118</f>
        <v>40611</v>
      </c>
      <c r="F118" t="s">
        <v>50</v>
      </c>
      <c r="G118" t="str">
        <f>Q118</f>
        <v>Internet</v>
      </c>
      <c r="H118" t="s">
        <v>49</v>
      </c>
      <c r="I118" t="str">
        <f>P118</f>
        <v>Willian</v>
      </c>
      <c r="J118" t="s">
        <v>48</v>
      </c>
      <c r="K118">
        <f>S118</f>
        <v>10</v>
      </c>
      <c r="L118" t="s">
        <v>47</v>
      </c>
      <c r="O118" t="s">
        <v>79</v>
      </c>
      <c r="P118" t="s">
        <v>16</v>
      </c>
      <c r="Q118" t="s">
        <v>66</v>
      </c>
      <c r="R118" s="16">
        <v>40611</v>
      </c>
      <c r="S118">
        <v>10</v>
      </c>
    </row>
    <row r="119" spans="4:19">
      <c r="D119" t="s">
        <v>51</v>
      </c>
      <c r="E119" s="16">
        <f>R119</f>
        <v>40614</v>
      </c>
      <c r="F119" t="s">
        <v>50</v>
      </c>
      <c r="G119" t="str">
        <f>Q119</f>
        <v>1.3.1.4</v>
      </c>
      <c r="H119" t="s">
        <v>49</v>
      </c>
      <c r="I119" t="str">
        <f>P119</f>
        <v>Mauricio</v>
      </c>
      <c r="J119" t="s">
        <v>48</v>
      </c>
      <c r="K119">
        <f>S119</f>
        <v>60</v>
      </c>
      <c r="L119" t="s">
        <v>47</v>
      </c>
      <c r="O119" t="s">
        <v>78</v>
      </c>
      <c r="P119" t="s">
        <v>18</v>
      </c>
      <c r="Q119" t="s">
        <v>77</v>
      </c>
      <c r="R119" s="16">
        <v>40614</v>
      </c>
      <c r="S119">
        <v>60</v>
      </c>
    </row>
    <row r="120" spans="4:19">
      <c r="D120" t="s">
        <v>51</v>
      </c>
      <c r="E120" s="16">
        <f>R120</f>
        <v>40611</v>
      </c>
      <c r="F120" t="s">
        <v>50</v>
      </c>
      <c r="G120" t="str">
        <f>Q120</f>
        <v>internet</v>
      </c>
      <c r="H120" t="s">
        <v>49</v>
      </c>
      <c r="I120" t="str">
        <f>P120</f>
        <v>David</v>
      </c>
      <c r="J120" t="s">
        <v>48</v>
      </c>
      <c r="K120">
        <f>S120</f>
        <v>15</v>
      </c>
      <c r="L120" t="s">
        <v>47</v>
      </c>
      <c r="O120" t="s">
        <v>76</v>
      </c>
      <c r="P120" t="s">
        <v>17</v>
      </c>
      <c r="Q120" t="s">
        <v>75</v>
      </c>
      <c r="R120" s="16">
        <v>40611</v>
      </c>
      <c r="S120">
        <v>15</v>
      </c>
    </row>
    <row r="121" spans="4:19">
      <c r="D121" t="s">
        <v>51</v>
      </c>
      <c r="E121" s="16">
        <f>R121</f>
        <v>40614</v>
      </c>
      <c r="F121" t="s">
        <v>50</v>
      </c>
      <c r="G121" t="str">
        <f>Q121</f>
        <v>1.3.1.5</v>
      </c>
      <c r="H121" t="s">
        <v>49</v>
      </c>
      <c r="I121" t="str">
        <f>P121</f>
        <v>Mauricio</v>
      </c>
      <c r="J121" t="s">
        <v>48</v>
      </c>
      <c r="K121">
        <f>S121</f>
        <v>30</v>
      </c>
      <c r="L121" t="s">
        <v>47</v>
      </c>
      <c r="O121" t="s">
        <v>74</v>
      </c>
      <c r="P121" t="s">
        <v>18</v>
      </c>
      <c r="Q121" t="s">
        <v>73</v>
      </c>
      <c r="R121" s="16">
        <v>40614</v>
      </c>
      <c r="S121">
        <v>30</v>
      </c>
    </row>
    <row r="122" spans="4:19">
      <c r="D122" t="s">
        <v>51</v>
      </c>
      <c r="E122" s="16">
        <f>R122</f>
        <v>40614</v>
      </c>
      <c r="F122" t="s">
        <v>50</v>
      </c>
      <c r="G122" t="str">
        <f>Q122</f>
        <v>1.3.2.5</v>
      </c>
      <c r="H122" t="s">
        <v>49</v>
      </c>
      <c r="I122" t="str">
        <f>P122</f>
        <v>Mauricio</v>
      </c>
      <c r="J122" t="s">
        <v>48</v>
      </c>
      <c r="K122">
        <f>S122</f>
        <v>30</v>
      </c>
      <c r="L122" t="s">
        <v>47</v>
      </c>
      <c r="O122" t="s">
        <v>72</v>
      </c>
      <c r="P122" t="s">
        <v>18</v>
      </c>
      <c r="Q122" t="s">
        <v>71</v>
      </c>
      <c r="R122" s="16">
        <v>40614</v>
      </c>
      <c r="S122">
        <v>30</v>
      </c>
    </row>
    <row r="123" spans="4:19">
      <c r="D123" t="s">
        <v>51</v>
      </c>
      <c r="E123" s="16">
        <f>R123</f>
        <v>40612</v>
      </c>
      <c r="F123" t="s">
        <v>50</v>
      </c>
      <c r="G123" t="str">
        <f>Q123</f>
        <v>Cena</v>
      </c>
      <c r="H123" t="s">
        <v>49</v>
      </c>
      <c r="I123" t="str">
        <f>P123</f>
        <v>David</v>
      </c>
      <c r="J123" t="s">
        <v>48</v>
      </c>
      <c r="K123">
        <f>S123</f>
        <v>50</v>
      </c>
      <c r="L123" t="s">
        <v>47</v>
      </c>
      <c r="O123" t="s">
        <v>70</v>
      </c>
      <c r="P123" t="s">
        <v>17</v>
      </c>
      <c r="Q123" t="s">
        <v>62</v>
      </c>
      <c r="R123" s="16">
        <v>40612</v>
      </c>
      <c r="S123">
        <v>50</v>
      </c>
    </row>
    <row r="124" spans="4:19">
      <c r="D124" t="s">
        <v>51</v>
      </c>
      <c r="E124" s="16">
        <f>R124</f>
        <v>40612</v>
      </c>
      <c r="F124" t="s">
        <v>50</v>
      </c>
      <c r="G124" t="str">
        <f>Q124</f>
        <v>Cena</v>
      </c>
      <c r="H124" t="s">
        <v>49</v>
      </c>
      <c r="I124" t="str">
        <f>P124</f>
        <v>David</v>
      </c>
      <c r="J124" t="s">
        <v>48</v>
      </c>
      <c r="K124">
        <f>S124</f>
        <v>50</v>
      </c>
      <c r="L124" t="s">
        <v>47</v>
      </c>
      <c r="O124" t="s">
        <v>69</v>
      </c>
      <c r="P124" t="s">
        <v>17</v>
      </c>
      <c r="Q124" t="s">
        <v>62</v>
      </c>
      <c r="R124" s="16">
        <v>40612</v>
      </c>
      <c r="S124">
        <v>50</v>
      </c>
    </row>
    <row r="125" spans="4:19">
      <c r="D125" t="s">
        <v>51</v>
      </c>
      <c r="E125" s="16">
        <f>R125</f>
        <v>40614</v>
      </c>
      <c r="F125" t="s">
        <v>50</v>
      </c>
      <c r="G125" t="str">
        <f>Q125</f>
        <v>1.3.3.2</v>
      </c>
      <c r="H125" t="s">
        <v>49</v>
      </c>
      <c r="I125" t="str">
        <f>P125</f>
        <v>Mauricio</v>
      </c>
      <c r="J125" t="s">
        <v>48</v>
      </c>
      <c r="K125">
        <f>S125</f>
        <v>15</v>
      </c>
      <c r="L125" t="s">
        <v>47</v>
      </c>
      <c r="O125" t="s">
        <v>68</v>
      </c>
      <c r="P125" t="s">
        <v>18</v>
      </c>
      <c r="Q125" t="s">
        <v>67</v>
      </c>
      <c r="R125" s="16">
        <v>40614</v>
      </c>
      <c r="S125">
        <v>15</v>
      </c>
    </row>
    <row r="126" spans="4:19">
      <c r="D126" t="s">
        <v>51</v>
      </c>
      <c r="E126" s="16">
        <f>R126</f>
        <v>40613</v>
      </c>
      <c r="F126" t="s">
        <v>50</v>
      </c>
      <c r="G126" t="str">
        <f>Q126</f>
        <v>Internet</v>
      </c>
      <c r="H126" t="s">
        <v>49</v>
      </c>
      <c r="I126" t="str">
        <f>P126</f>
        <v>David</v>
      </c>
      <c r="J126" t="s">
        <v>48</v>
      </c>
      <c r="K126">
        <f>S126</f>
        <v>40</v>
      </c>
      <c r="L126" t="s">
        <v>47</v>
      </c>
      <c r="O126" t="s">
        <v>65</v>
      </c>
      <c r="P126" t="s">
        <v>17</v>
      </c>
      <c r="Q126" t="s">
        <v>66</v>
      </c>
      <c r="R126" s="16">
        <v>40613</v>
      </c>
      <c r="S126">
        <v>40</v>
      </c>
    </row>
    <row r="127" spans="4:19">
      <c r="D127" t="s">
        <v>51</v>
      </c>
      <c r="E127" s="16">
        <f>R127</f>
        <v>40614</v>
      </c>
      <c r="F127" t="s">
        <v>50</v>
      </c>
      <c r="G127" t="str">
        <f>Q127</f>
        <v>1.3.3.4</v>
      </c>
      <c r="H127" t="s">
        <v>49</v>
      </c>
      <c r="I127" t="str">
        <f>P127</f>
        <v>Mauricio</v>
      </c>
      <c r="J127" t="s">
        <v>48</v>
      </c>
      <c r="K127">
        <f>S127</f>
        <v>60</v>
      </c>
      <c r="L127" t="s">
        <v>47</v>
      </c>
      <c r="O127" t="s">
        <v>65</v>
      </c>
      <c r="P127" t="s">
        <v>18</v>
      </c>
      <c r="Q127" t="s">
        <v>64</v>
      </c>
      <c r="R127" s="16">
        <v>40614</v>
      </c>
      <c r="S127">
        <v>60</v>
      </c>
    </row>
    <row r="128" spans="4:19">
      <c r="D128" t="s">
        <v>51</v>
      </c>
      <c r="E128" s="16">
        <f>R128</f>
        <v>40616</v>
      </c>
      <c r="F128" t="s">
        <v>50</v>
      </c>
      <c r="G128" t="str">
        <f>Q128</f>
        <v>Cena</v>
      </c>
      <c r="H128" t="s">
        <v>49</v>
      </c>
      <c r="I128" t="str">
        <f>P128</f>
        <v>David</v>
      </c>
      <c r="J128" t="s">
        <v>48</v>
      </c>
      <c r="K128">
        <f>S128</f>
        <v>35</v>
      </c>
      <c r="L128" t="s">
        <v>47</v>
      </c>
      <c r="O128" t="s">
        <v>63</v>
      </c>
      <c r="P128" t="s">
        <v>17</v>
      </c>
      <c r="Q128" t="s">
        <v>62</v>
      </c>
      <c r="R128" s="16">
        <v>40616</v>
      </c>
      <c r="S128">
        <v>35</v>
      </c>
    </row>
    <row r="129" spans="4:19">
      <c r="D129" t="s">
        <v>51</v>
      </c>
      <c r="E129" s="16">
        <f>R129</f>
        <v>40614</v>
      </c>
      <c r="F129" t="s">
        <v>50</v>
      </c>
      <c r="G129" t="str">
        <f>Q129</f>
        <v>1.3.7.1</v>
      </c>
      <c r="H129" t="s">
        <v>49</v>
      </c>
      <c r="I129" t="str">
        <f>P129</f>
        <v>Mauricio</v>
      </c>
      <c r="J129" t="s">
        <v>48</v>
      </c>
      <c r="K129">
        <f>S129</f>
        <v>15</v>
      </c>
      <c r="L129" t="s">
        <v>47</v>
      </c>
      <c r="O129" t="s">
        <v>61</v>
      </c>
      <c r="P129" t="s">
        <v>18</v>
      </c>
      <c r="Q129" t="s">
        <v>60</v>
      </c>
      <c r="R129" s="16">
        <v>40614</v>
      </c>
      <c r="S129">
        <v>15</v>
      </c>
    </row>
    <row r="130" spans="4:19">
      <c r="D130" t="s">
        <v>51</v>
      </c>
      <c r="E130" s="16">
        <f>R130</f>
        <v>40611</v>
      </c>
      <c r="F130" t="s">
        <v>50</v>
      </c>
      <c r="G130" t="str">
        <f>Q130</f>
        <v>Baño</v>
      </c>
      <c r="H130" t="s">
        <v>49</v>
      </c>
      <c r="I130" t="str">
        <f>P130</f>
        <v>Carlos</v>
      </c>
      <c r="J130" t="s">
        <v>48</v>
      </c>
      <c r="K130">
        <f>S130</f>
        <v>10</v>
      </c>
      <c r="L130" t="s">
        <v>47</v>
      </c>
      <c r="O130" t="s">
        <v>59</v>
      </c>
      <c r="P130" t="s">
        <v>20</v>
      </c>
      <c r="Q130" t="s">
        <v>58</v>
      </c>
      <c r="R130" s="16">
        <v>40611</v>
      </c>
      <c r="S130">
        <v>10</v>
      </c>
    </row>
    <row r="131" spans="4:19">
      <c r="D131" t="s">
        <v>51</v>
      </c>
      <c r="E131" s="16">
        <f>R131</f>
        <v>40616</v>
      </c>
      <c r="F131" t="s">
        <v>50</v>
      </c>
      <c r="G131" t="str">
        <f>Q131</f>
        <v>LlamadaTelefonica</v>
      </c>
      <c r="H131" t="s">
        <v>49</v>
      </c>
      <c r="I131" t="str">
        <f>P131</f>
        <v>Mauricio</v>
      </c>
      <c r="J131" t="s">
        <v>48</v>
      </c>
      <c r="K131">
        <f>S131</f>
        <v>30</v>
      </c>
      <c r="L131" t="s">
        <v>47</v>
      </c>
      <c r="O131" t="s">
        <v>57</v>
      </c>
      <c r="P131" t="s">
        <v>18</v>
      </c>
      <c r="Q131" t="s">
        <v>55</v>
      </c>
      <c r="R131" s="16">
        <v>40616</v>
      </c>
      <c r="S131">
        <v>30</v>
      </c>
    </row>
    <row r="132" spans="4:19">
      <c r="D132" t="s">
        <v>51</v>
      </c>
      <c r="E132" s="16">
        <f>R132</f>
        <v>40615</v>
      </c>
      <c r="F132" t="s">
        <v>50</v>
      </c>
      <c r="G132" t="str">
        <f>Q132</f>
        <v>LlamadaTelefonica</v>
      </c>
      <c r="H132" t="s">
        <v>49</v>
      </c>
      <c r="I132" t="str">
        <f>P132</f>
        <v>Mauricio</v>
      </c>
      <c r="J132" t="s">
        <v>48</v>
      </c>
      <c r="K132">
        <f>S132</f>
        <v>40</v>
      </c>
      <c r="L132" t="s">
        <v>47</v>
      </c>
      <c r="O132" t="s">
        <v>56</v>
      </c>
      <c r="P132" t="s">
        <v>18</v>
      </c>
      <c r="Q132" t="s">
        <v>55</v>
      </c>
      <c r="R132" s="16">
        <v>40615</v>
      </c>
      <c r="S132">
        <v>40</v>
      </c>
    </row>
    <row r="133" spans="4:19">
      <c r="D133" t="s">
        <v>51</v>
      </c>
      <c r="E133" s="16">
        <f>R133</f>
        <v>40615</v>
      </c>
      <c r="F133" t="s">
        <v>50</v>
      </c>
      <c r="G133" t="str">
        <f>Q133</f>
        <v>PedirComida</v>
      </c>
      <c r="H133" t="s">
        <v>49</v>
      </c>
      <c r="I133" t="str">
        <f>P133</f>
        <v>Carlos</v>
      </c>
      <c r="J133" t="s">
        <v>48</v>
      </c>
      <c r="K133">
        <f>S133</f>
        <v>10</v>
      </c>
      <c r="L133" t="s">
        <v>47</v>
      </c>
      <c r="O133" t="s">
        <v>54</v>
      </c>
      <c r="P133" t="s">
        <v>20</v>
      </c>
      <c r="Q133" t="s">
        <v>52</v>
      </c>
      <c r="R133" s="16">
        <v>40615</v>
      </c>
      <c r="S133">
        <v>10</v>
      </c>
    </row>
    <row r="134" spans="4:19">
      <c r="D134" t="s">
        <v>51</v>
      </c>
      <c r="E134" s="16">
        <f>R134</f>
        <v>40616</v>
      </c>
      <c r="F134" t="s">
        <v>50</v>
      </c>
      <c r="G134" t="str">
        <f>Q134</f>
        <v>PedirComida</v>
      </c>
      <c r="H134" t="s">
        <v>49</v>
      </c>
      <c r="I134" t="str">
        <f>P134</f>
        <v>Carlos</v>
      </c>
      <c r="J134" t="s">
        <v>48</v>
      </c>
      <c r="K134">
        <f>S134</f>
        <v>10</v>
      </c>
      <c r="L134" t="s">
        <v>47</v>
      </c>
      <c r="O134" t="s">
        <v>53</v>
      </c>
      <c r="P134" t="s">
        <v>20</v>
      </c>
      <c r="Q134" t="s">
        <v>52</v>
      </c>
      <c r="R134" s="16">
        <v>40616</v>
      </c>
      <c r="S134">
        <v>10</v>
      </c>
    </row>
    <row r="135" spans="4:19">
      <c r="D135" t="s">
        <v>51</v>
      </c>
      <c r="E135" s="16">
        <f>R135</f>
        <v>40616</v>
      </c>
      <c r="F135" t="s">
        <v>50</v>
      </c>
      <c r="G135" t="str">
        <f>Q135</f>
        <v>1.3.5.1</v>
      </c>
      <c r="H135" t="s">
        <v>49</v>
      </c>
      <c r="I135" t="str">
        <f>P135</f>
        <v>Erik</v>
      </c>
      <c r="J135" t="s">
        <v>48</v>
      </c>
      <c r="K135">
        <f>S135</f>
        <v>90</v>
      </c>
      <c r="L135" t="s">
        <v>47</v>
      </c>
      <c r="O135" t="s">
        <v>46</v>
      </c>
      <c r="P135" t="s">
        <v>15</v>
      </c>
      <c r="Q135" t="s">
        <v>45</v>
      </c>
      <c r="R135" s="16">
        <v>40616</v>
      </c>
      <c r="S135">
        <v>90</v>
      </c>
    </row>
  </sheetData>
  <sortState ref="E22:F26">
    <sortCondition ref="E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2011-03-08T01:38:59Z</dcterms:created>
  <dcterms:modified xsi:type="dcterms:W3CDTF">2011-03-19T14:43:10Z</dcterms:modified>
</cp:coreProperties>
</file>