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120" yWindow="105" windowWidth="15600" windowHeight="7980" activeTab="6"/>
  </bookViews>
  <sheets>
    <sheet name="Requerimientos" sheetId="4" r:id="rId1"/>
    <sheet name="SW para soluciones empresariale" sheetId="2" r:id="rId2"/>
    <sheet name="Consulting" sheetId="3" r:id="rId3"/>
    <sheet name="CADESIT" sheetId="5" r:id="rId4"/>
    <sheet name="iTera" sheetId="6" r:id="rId5"/>
    <sheet name="Ingenium" sheetId="7" r:id="rId6"/>
    <sheet name="Arquímedes" sheetId="8" r:id="rId7"/>
  </sheets>
  <calcPr calcId="14562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F30" i="8" l="1"/>
  <c r="E30" i="8"/>
  <c r="F30" i="7"/>
  <c r="E30" i="7"/>
  <c r="F30" i="6"/>
  <c r="E30" i="6"/>
  <c r="F30" i="5"/>
  <c r="E30" i="5"/>
  <c r="D10" i="8"/>
  <c r="D22" i="8"/>
  <c r="D19" i="8"/>
  <c r="D15" i="8"/>
  <c r="D25" i="8"/>
  <c r="D30" i="8"/>
  <c r="F30" i="3"/>
  <c r="E30" i="3"/>
  <c r="F30" i="2"/>
  <c r="E30" i="2"/>
  <c r="D10" i="7"/>
  <c r="D22" i="7"/>
  <c r="D19" i="7"/>
  <c r="D15" i="7"/>
  <c r="D25" i="7"/>
  <c r="D30" i="7"/>
  <c r="D10" i="6"/>
  <c r="D22" i="6"/>
  <c r="D19" i="6"/>
  <c r="D15" i="6"/>
  <c r="D25" i="6"/>
  <c r="D30" i="6"/>
  <c r="D10" i="5"/>
  <c r="D22" i="5"/>
  <c r="D19" i="5"/>
  <c r="D15" i="5"/>
  <c r="D25" i="5"/>
  <c r="D30" i="5"/>
  <c r="D10" i="3"/>
  <c r="D22" i="3"/>
  <c r="D19" i="3"/>
  <c r="D15" i="3"/>
  <c r="D25" i="3"/>
  <c r="D30" i="3"/>
  <c r="D10" i="2"/>
  <c r="D22" i="2"/>
  <c r="D19" i="2"/>
  <c r="D15" i="2"/>
  <c r="D25" i="2"/>
  <c r="D30" i="2"/>
  <c r="D19" i="4"/>
  <c r="D25" i="4"/>
  <c r="D22" i="4"/>
  <c r="D15" i="4"/>
  <c r="D10" i="4"/>
  <c r="D30" i="4"/>
</calcChain>
</file>

<file path=xl/sharedStrings.xml><?xml version="1.0" encoding="utf-8"?>
<sst xmlns="http://schemas.openxmlformats.org/spreadsheetml/2006/main" count="328" uniqueCount="84">
  <si>
    <t>Ingeniería de Sistemas y Computación</t>
  </si>
  <si>
    <t>Requerimiento</t>
  </si>
  <si>
    <t>Valor</t>
  </si>
  <si>
    <t>ID</t>
  </si>
  <si>
    <t>Actores</t>
  </si>
  <si>
    <t>R1</t>
  </si>
  <si>
    <t>Observaciones</t>
  </si>
  <si>
    <t>R2</t>
  </si>
  <si>
    <t>R3</t>
  </si>
  <si>
    <t>R4</t>
  </si>
  <si>
    <t>R5</t>
  </si>
  <si>
    <t>Total</t>
  </si>
  <si>
    <t>Sobre 100</t>
  </si>
  <si>
    <t>-</t>
  </si>
  <si>
    <t>Documento</t>
  </si>
  <si>
    <t>Ortografia</t>
  </si>
  <si>
    <t>Motivadores de negocio</t>
  </si>
  <si>
    <t>Redacción</t>
  </si>
  <si>
    <t>Los textos están bien redactados.</t>
  </si>
  <si>
    <t>Buena ortografia en el documento.</t>
  </si>
  <si>
    <t>Especialización en Construcción de Software</t>
  </si>
  <si>
    <t>Stakeholders</t>
  </si>
  <si>
    <t>Requerimientos funcionales</t>
  </si>
  <si>
    <t>Diagrama de casos de uso</t>
  </si>
  <si>
    <t>Especificación de casos de uso</t>
  </si>
  <si>
    <t>Modelo del mundo</t>
  </si>
  <si>
    <t>Diagrama de secuencia</t>
  </si>
  <si>
    <t>Requerimientos no funcionales</t>
  </si>
  <si>
    <t>Árbol de utilidad</t>
  </si>
  <si>
    <t>Escenarios de calidad</t>
  </si>
  <si>
    <t>Descripción de contexto</t>
  </si>
  <si>
    <t>Descripcion de los stakeholders con nombres.</t>
  </si>
  <si>
    <t>Escenarios de calidad para cada hoja del árbol de utilidad.</t>
  </si>
  <si>
    <t>Entidades del mundo</t>
  </si>
  <si>
    <t>Descripción de los actores involucrados.</t>
  </si>
  <si>
    <t>CSOF-5301 – Análisis y Diseño de Software - 2011-2</t>
  </si>
  <si>
    <t>Contexto de la Aplicación</t>
  </si>
  <si>
    <t>Diagrama de casos de uso con relaciones con actores.</t>
  </si>
  <si>
    <t>Arbol de utilidad con los atributos de calidad identificados</t>
  </si>
  <si>
    <t>Taller # 1 – Caso de Estudio: Inmobiliaria de los Alpes</t>
  </si>
  <si>
    <t>Restricciones y Lineamientos y políticas de TI/Estrategias TI</t>
  </si>
  <si>
    <t>Identificación de las restricciones generales del negocio. Identificación y descripción de lineamientos y/o estrategias de TI.</t>
  </si>
  <si>
    <t>Legibilidad de diagramas</t>
  </si>
  <si>
    <t>Los diagramas se pueden leer con facilidad.</t>
  </si>
  <si>
    <t>Información concreta</t>
  </si>
  <si>
    <t>Se incluye únicamente la información necesaria para el análisis del caso de estudio.</t>
  </si>
  <si>
    <t>Descripción de los motivadores de Inmobiliaria de los Alpes.</t>
  </si>
  <si>
    <t>Descripción general del contexto en que se va a desplegar y ejecutar la aplicación, soportado por el diagrama. Debe incluir stakeholders, aplicaciones.</t>
  </si>
  <si>
    <t>Descripción de cada caso de uso. Incluye identificador, nombre, resumen, actores involucrados, precondiciones, postcondiciones, entradas, salidas.</t>
  </si>
  <si>
    <t>Diagrama UML (entidades, relaciones, atributos)</t>
  </si>
  <si>
    <t>Nota</t>
  </si>
  <si>
    <t>En total deben haber 29 casos de uso, hacen falta algunos, los CU deben ser:
- Dejar consignación de inmuebles
- Consultar precios de cobro
- Consultar inmuebles de cliente
- Agregar foto a inmueble
- Crear arrendatario
- Verificar arrendatario
- Crear entrevista
- Crear visita inmueble
- Crear contrato de arrendamiento
- Crear comprador
- Crear minuta de escritura
- Generar Cheque
- Consultar arrendatarios
- Consultar compradores
- Consultar contratos de arrendamiento
- Consultar minutas
- Consultar citas
- Cobrar mensualidad
- Consultar contabilidad
- Consultar monto recibido por cliente
- Consultar monto pagado a cliente
- Historico
- Cobrar mensualidad judicial
- Consultar historico Cobros
- Consultar inmuebles
- Exportar información al sitio web
- Generar reporte
- Crear usuario
- Eliminar usuario</t>
  </si>
  <si>
    <t>Faltaron Casos de uso</t>
  </si>
  <si>
    <t>Quedó pendiente la parte de solicitudes de arrendamiento y compra las cuales tendrían tipo y estado. Tampoco se encuentra una entidad consignación en donde se registren las consignaciones</t>
  </si>
  <si>
    <t>En el diagrama de secuencia de consignar inmueble hizo falta la creación de la consignación dado que no se tuvo en cuenta en las entidades.</t>
  </si>
  <si>
    <t>Pendiente usabilidad y desempeño</t>
  </si>
  <si>
    <t>Hacen falta un par de tíldes</t>
  </si>
  <si>
    <t>No se encuentra la sección</t>
  </si>
  <si>
    <t>Hizo falta la descripción de los CU que no se tuvieron presentes</t>
  </si>
  <si>
    <t>A la entidad oficina le hace falta un estado siParqueo, hace falta la entidad consignación, la escritura debería estar relacionada con la consignación no con el inmueble. Faltan las entidades contrato, pago, compra, consignación. Falta también la inmobiliaria y su entidad de porcentaje.</t>
  </si>
  <si>
    <t>Los diagramas de secuencia no muestran los flujos completos</t>
  </si>
  <si>
    <t>Pendiente escalabilidad e integridad</t>
  </si>
  <si>
    <t>Hacen falta los grupos de operación como tal</t>
  </si>
  <si>
    <t>Falta el CU para el administrador que le permita generar el reporte global de la situación contable de la empresa</t>
  </si>
  <si>
    <t>No hay sección para la descripción de cada uno de los 6 actores del sistema</t>
  </si>
  <si>
    <t>La relación de cada uno de los tipos de inmuble para con los inmuebles debe ser herencia. Hace falta la entidad consignación, modelar el cliente jurídico y natural como entidades distintas. La escritura no la debería tener el inmueble sino estar relacionada mediante una entidad consignacion.</t>
  </si>
  <si>
    <t>Las entradas de los metodos no estan bien especificadas</t>
  </si>
  <si>
    <t>Pendiente desempeño</t>
  </si>
  <si>
    <t>Hizo falta escalabilidad e integridad</t>
  </si>
  <si>
    <t>Faltan depositos y detalle actores</t>
  </si>
  <si>
    <t>No hay un diagrama de casos de uso</t>
  </si>
  <si>
    <t>La especificación no cumple con el estandar, falta precondiciones, postcondiciones y una explicación</t>
  </si>
  <si>
    <t>Hizo falta el cliente</t>
  </si>
  <si>
    <t>El inmueble está mal modelado, deberían haber diferentes tipos por medio de herencia: oficina, local, casa etc. Los clientes deberían ser juridicos y naturales por herencia. Falta modelar la consignacion, el pago, la inmobiliaria, el porcentaje, el contrato.</t>
  </si>
  <si>
    <t>Diagrama UML  y validación del diagrama de clases</t>
  </si>
  <si>
    <t>Hace falta el cliente</t>
  </si>
  <si>
    <t>Faltaron CU</t>
  </si>
  <si>
    <t>Falta la entidad consignacion y la escritura deberia ir por medio de esta. Falto el porcentaje de la inmobiliaria y la solicitud de lo que llaman ofertantes</t>
  </si>
  <si>
    <t>No estan representadas las colecciones</t>
  </si>
  <si>
    <t>Pendiente integridad</t>
  </si>
  <si>
    <t>Falta la descripcion de cada uno y los empleados</t>
  </si>
  <si>
    <t>Mas que los coordinadores es el grupo operativo completo, el usuario puede ser uno solo</t>
  </si>
  <si>
    <t>Hizo falta modelar el cliente juridico y natural, el porcentaje de la inmobiliaria, la consignacion, la compra.</t>
  </si>
  <si>
    <t>Los diagramas no son uniformes, estan incompletos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</si>
</sst>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2"/>
      <color theme="1"/>
      <name val="Tahoma"/>
      <family val="2"/>
    </font>
    <font>
      <sz val="14"/>
      <color theme="1"/>
      <name val="Tahoma"/>
      <family val="2"/>
    </font>
    <font>
      <sz val="10"/>
      <color theme="1"/>
      <name val="Arial"/>
      <family val="2"/>
    </font>
    <font>
      <b/>
      <sz val="10"/>
      <color theme="1"/>
      <name val="Arial"/>
      <family val="2"/>
    </font>
    <font>
      <sz val="12"/>
      <color theme="1"/>
      <name val="Tahoma"/>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0" fillId="0" borderId="0" xfId="0" applyFill="1"/>
    <xf numFmtId="0" fontId="3" fillId="3" borderId="0" xfId="0" applyFont="1" applyFill="1" applyBorder="1" applyAlignment="1">
      <alignment vertical="center"/>
    </xf>
    <xf numFmtId="0" fontId="3" fillId="0" borderId="0" xfId="0" applyFont="1" applyFill="1" applyBorder="1" applyAlignment="1">
      <alignment vertical="center"/>
    </xf>
    <xf numFmtId="0" fontId="3" fillId="0" borderId="6"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 xfId="0" applyFont="1" applyFill="1" applyBorder="1" applyAlignment="1">
      <alignment vertical="center"/>
    </xf>
    <xf numFmtId="0" fontId="3" fillId="0" borderId="7" xfId="0" applyFont="1" applyFill="1" applyBorder="1" applyAlignment="1">
      <alignment vertical="center"/>
    </xf>
    <xf numFmtId="0" fontId="3" fillId="3" borderId="1" xfId="0" applyFont="1" applyFill="1" applyBorder="1" applyAlignment="1">
      <alignment vertical="center"/>
    </xf>
    <xf numFmtId="0" fontId="3" fillId="0" borderId="7" xfId="0" applyFont="1" applyBorder="1" applyAlignment="1">
      <alignment vertical="center" wrapText="1"/>
    </xf>
    <xf numFmtId="0" fontId="3" fillId="0" borderId="1" xfId="0" applyFont="1" applyBorder="1" applyAlignment="1">
      <alignment vertical="center" wrapText="1"/>
    </xf>
    <xf numFmtId="0" fontId="3" fillId="0" borderId="2" xfId="0" applyFont="1" applyBorder="1" applyAlignment="1">
      <alignment horizontal="center" vertical="center"/>
    </xf>
    <xf numFmtId="0" fontId="3" fillId="3" borderId="7" xfId="0" applyFont="1" applyFill="1" applyBorder="1" applyAlignment="1">
      <alignment vertical="center" wrapText="1"/>
    </xf>
    <xf numFmtId="0" fontId="3" fillId="0" borderId="5" xfId="0" applyFont="1" applyFill="1" applyBorder="1" applyAlignment="1">
      <alignment horizontal="center" vertical="center"/>
    </xf>
    <xf numFmtId="0" fontId="3" fillId="0" borderId="1" xfId="0" applyFont="1" applyFill="1" applyBorder="1" applyAlignment="1">
      <alignment vertical="center" wrapText="1"/>
    </xf>
    <xf numFmtId="0" fontId="3" fillId="0" borderId="2" xfId="0" applyFont="1" applyFill="1" applyBorder="1" applyAlignment="1">
      <alignment horizontal="center" vertical="center"/>
    </xf>
    <xf numFmtId="0" fontId="3" fillId="0" borderId="7" xfId="0" applyFont="1" applyFill="1" applyBorder="1" applyAlignment="1">
      <alignment vertical="center" wrapText="1"/>
    </xf>
    <xf numFmtId="0" fontId="3" fillId="0" borderId="5" xfId="0" applyFont="1" applyBorder="1" applyAlignment="1">
      <alignment horizontal="center" vertical="center"/>
    </xf>
    <xf numFmtId="0" fontId="3" fillId="0" borderId="6" xfId="0" applyFont="1" applyBorder="1" applyAlignment="1">
      <alignment vertical="center"/>
    </xf>
    <xf numFmtId="0" fontId="3" fillId="0" borderId="0" xfId="0" applyFont="1" applyBorder="1" applyAlignment="1">
      <alignment vertical="center"/>
    </xf>
    <xf numFmtId="0" fontId="3" fillId="3" borderId="1"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8" xfId="0" applyFont="1" applyFill="1" applyBorder="1" applyAlignment="1">
      <alignment vertical="center"/>
    </xf>
    <xf numFmtId="0" fontId="3" fillId="3" borderId="4" xfId="0" applyFont="1" applyFill="1" applyBorder="1" applyAlignment="1">
      <alignment vertical="center"/>
    </xf>
    <xf numFmtId="0" fontId="3" fillId="0" borderId="3" xfId="0" applyFont="1" applyFill="1" applyBorder="1" applyAlignment="1">
      <alignment horizontal="center" vertical="center"/>
    </xf>
    <xf numFmtId="0" fontId="3" fillId="0" borderId="8" xfId="0" applyFont="1" applyFill="1" applyBorder="1" applyAlignment="1">
      <alignment vertical="center"/>
    </xf>
    <xf numFmtId="0" fontId="3" fillId="0" borderId="4" xfId="0" applyFont="1" applyFill="1" applyBorder="1" applyAlignment="1">
      <alignment vertical="center"/>
    </xf>
    <xf numFmtId="0" fontId="3" fillId="0" borderId="1" xfId="0" applyFont="1" applyFill="1" applyBorder="1" applyAlignment="1">
      <alignment horizontal="center" vertical="center"/>
    </xf>
    <xf numFmtId="0" fontId="4" fillId="2" borderId="5" xfId="0" applyFont="1" applyFill="1" applyBorder="1"/>
    <xf numFmtId="0" fontId="4" fillId="2" borderId="1" xfId="0" applyFont="1" applyFill="1" applyBorder="1"/>
    <xf numFmtId="0" fontId="4" fillId="2" borderId="6" xfId="0" applyFont="1" applyFill="1" applyBorder="1"/>
    <xf numFmtId="0" fontId="3" fillId="3" borderId="1" xfId="0" applyFont="1" applyFill="1" applyBorder="1"/>
    <xf numFmtId="0" fontId="3" fillId="0" borderId="1" xfId="0" applyFont="1" applyFill="1" applyBorder="1"/>
    <xf numFmtId="0" fontId="3" fillId="0" borderId="1" xfId="0" applyFont="1" applyFill="1" applyBorder="1" applyAlignment="1">
      <alignment wrapText="1"/>
    </xf>
    <xf numFmtId="0" fontId="5" fillId="0" borderId="0" xfId="0" applyFont="1" applyAlignment="1">
      <alignment horizontal="center"/>
    </xf>
    <xf numFmtId="0" fontId="3" fillId="0" borderId="1" xfId="0" applyFont="1" applyBorder="1" applyAlignment="1">
      <alignment vertical="center"/>
    </xf>
    <xf numFmtId="0" fontId="3" fillId="0" borderId="1" xfId="0" applyFont="1" applyBorder="1" applyAlignment="1">
      <alignment horizontal="center" vertical="center"/>
    </xf>
    <xf numFmtId="0" fontId="0" fillId="0" borderId="0" xfId="0" applyAlignment="1">
      <alignment horizontal="center"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3" fillId="3" borderId="1" xfId="0" applyFont="1" applyFill="1" applyBorder="1" applyAlignment="1">
      <alignment horizontal="left" vertical="center"/>
    </xf>
    <xf numFmtId="164" fontId="3" fillId="3" borderId="1" xfId="0" applyNumberFormat="1" applyFont="1" applyFill="1" applyBorder="1" applyAlignment="1">
      <alignment horizontal="left" vertical="center"/>
    </xf>
  </cellXfs>
  <cellStyles count="3">
    <cellStyle name="Hipervínculo" xfId="1" builtinId="8" hidden="1"/>
    <cellStyle name="Hipervínculo visitado" xfId="2" builtinId="9"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953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7"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096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09625"/>
        </a:xfrm>
        <a:prstGeom prst="rect">
          <a:avLst/>
        </a:prstGeom>
        <a:noFill/>
        <a:ln w="9525">
          <a:noFill/>
          <a:miter lim="800000"/>
          <a:headEnd/>
          <a:tailEnd/>
        </a:ln>
      </xdr:spPr>
    </xdr:pic>
    <xdr:clientData/>
  </xdr:twoCellAnchor>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096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096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096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2"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096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104774</xdr:colOff>
      <xdr:row>2</xdr:row>
      <xdr:rowOff>0</xdr:rowOff>
    </xdr:from>
    <xdr:to>
      <xdr:col>2</xdr:col>
      <xdr:colOff>2533650</xdr:colOff>
      <xdr:row>6</xdr:row>
      <xdr:rowOff>9525</xdr:rowOff>
    </xdr:to>
    <xdr:pic>
      <xdr:nvPicPr>
        <xdr:cNvPr id="3" name="Imagen 1" descr="Gráfico1.jpg"/>
        <xdr:cNvPicPr>
          <a:picLocks noChangeAspect="1" noChangeArrowheads="1"/>
        </xdr:cNvPicPr>
      </xdr:nvPicPr>
      <xdr:blipFill>
        <a:blip xmlns:r="http://schemas.openxmlformats.org/officeDocument/2006/relationships" r:embed="rId1" cstate="print"/>
        <a:srcRect/>
        <a:stretch>
          <a:fillRect/>
        </a:stretch>
      </xdr:blipFill>
      <xdr:spPr bwMode="auto">
        <a:xfrm>
          <a:off x="619124" y="381000"/>
          <a:ext cx="2428876" cy="809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48"/>
  <sheetViews>
    <sheetView topLeftCell="A4" zoomScaleNormal="100" zoomScalePageLayoutView="125" workbookViewId="0">
      <selection activeCell="C31" sqref="C31"/>
    </sheetView>
  </sheetViews>
  <sheetFormatPr baseColWidth="10" defaultRowHeight="15" x14ac:dyDescent="0.25"/>
  <cols>
    <col min="1" max="2" width="3.85546875" customWidth="1"/>
    <col min="3" max="3" width="39" bestFit="1" customWidth="1"/>
    <col min="4" max="4" width="5.85546875" bestFit="1" customWidth="1"/>
    <col min="5" max="5" width="74.85546875" customWidth="1"/>
  </cols>
  <sheetData>
    <row r="3" spans="2:5" ht="15.75" x14ac:dyDescent="0.25">
      <c r="E3" s="1" t="s">
        <v>0</v>
      </c>
    </row>
    <row r="4" spans="2:5" ht="15.75" x14ac:dyDescent="0.25">
      <c r="E4" s="40" t="s">
        <v>20</v>
      </c>
    </row>
    <row r="5" spans="2:5" ht="15.75" x14ac:dyDescent="0.25">
      <c r="E5" s="40" t="s">
        <v>35</v>
      </c>
    </row>
    <row r="6" spans="2:5" ht="15.75" x14ac:dyDescent="0.25">
      <c r="E6" s="40" t="s">
        <v>39</v>
      </c>
    </row>
    <row r="7" spans="2:5" ht="18" x14ac:dyDescent="0.25">
      <c r="E7" s="2"/>
    </row>
    <row r="9" spans="2:5" x14ac:dyDescent="0.25">
      <c r="B9" s="34" t="s">
        <v>3</v>
      </c>
      <c r="C9" s="35" t="s">
        <v>1</v>
      </c>
      <c r="D9" s="36" t="s">
        <v>2</v>
      </c>
      <c r="E9" s="35" t="s">
        <v>6</v>
      </c>
    </row>
    <row r="10" spans="2:5" x14ac:dyDescent="0.25">
      <c r="B10" s="37" t="s">
        <v>5</v>
      </c>
      <c r="C10" s="37" t="s">
        <v>36</v>
      </c>
      <c r="D10" s="37">
        <f>SUM(D11:D14)</f>
        <v>11</v>
      </c>
      <c r="E10" s="37"/>
    </row>
    <row r="11" spans="2:5" ht="26.25" x14ac:dyDescent="0.25">
      <c r="B11" s="38">
        <v>1</v>
      </c>
      <c r="C11" s="38" t="s">
        <v>30</v>
      </c>
      <c r="D11" s="38">
        <v>5</v>
      </c>
      <c r="E11" s="39" t="s">
        <v>47</v>
      </c>
    </row>
    <row r="12" spans="2:5" x14ac:dyDescent="0.25">
      <c r="B12" s="38">
        <v>2</v>
      </c>
      <c r="C12" s="39" t="s">
        <v>16</v>
      </c>
      <c r="D12" s="38">
        <v>1</v>
      </c>
      <c r="E12" s="38" t="s">
        <v>46</v>
      </c>
    </row>
    <row r="13" spans="2:5" ht="26.25" x14ac:dyDescent="0.25">
      <c r="B13" s="38">
        <v>3</v>
      </c>
      <c r="C13" s="39" t="s">
        <v>40</v>
      </c>
      <c r="D13" s="38">
        <v>1</v>
      </c>
      <c r="E13" s="39" t="s">
        <v>41</v>
      </c>
    </row>
    <row r="14" spans="2:5" x14ac:dyDescent="0.25">
      <c r="B14" s="38">
        <v>4</v>
      </c>
      <c r="C14" s="38" t="s">
        <v>21</v>
      </c>
      <c r="D14" s="38">
        <v>4</v>
      </c>
      <c r="E14" s="38" t="s">
        <v>31</v>
      </c>
    </row>
    <row r="15" spans="2:5" ht="29.25" customHeight="1" x14ac:dyDescent="0.25">
      <c r="B15" s="26" t="s">
        <v>7</v>
      </c>
      <c r="C15" s="9" t="s">
        <v>22</v>
      </c>
      <c r="D15" s="5">
        <f>SUM(D16:D18)</f>
        <v>17</v>
      </c>
      <c r="E15" s="16"/>
    </row>
    <row r="16" spans="2:5" s="4" customFormat="1" x14ac:dyDescent="0.25">
      <c r="B16" s="17">
        <v>1</v>
      </c>
      <c r="C16" s="18" t="s">
        <v>23</v>
      </c>
      <c r="D16" s="7">
        <v>5</v>
      </c>
      <c r="E16" s="18" t="s">
        <v>37</v>
      </c>
    </row>
    <row r="17" spans="2:5" s="4" customFormat="1" ht="25.5" x14ac:dyDescent="0.25">
      <c r="B17" s="19">
        <v>2</v>
      </c>
      <c r="C17" s="11" t="s">
        <v>24</v>
      </c>
      <c r="D17" s="6">
        <v>10</v>
      </c>
      <c r="E17" s="20" t="s">
        <v>48</v>
      </c>
    </row>
    <row r="18" spans="2:5" s="4" customFormat="1" x14ac:dyDescent="0.25">
      <c r="B18" s="33">
        <v>3</v>
      </c>
      <c r="C18" s="10" t="s">
        <v>4</v>
      </c>
      <c r="D18" s="10">
        <v>2</v>
      </c>
      <c r="E18" s="18" t="s">
        <v>34</v>
      </c>
    </row>
    <row r="19" spans="2:5" x14ac:dyDescent="0.25">
      <c r="B19" s="25" t="s">
        <v>8</v>
      </c>
      <c r="C19" s="12" t="s">
        <v>25</v>
      </c>
      <c r="D19" s="8">
        <f>D20+D21</f>
        <v>50</v>
      </c>
      <c r="E19" s="12"/>
    </row>
    <row r="20" spans="2:5" x14ac:dyDescent="0.25">
      <c r="B20" s="15">
        <v>1</v>
      </c>
      <c r="C20" s="11" t="s">
        <v>33</v>
      </c>
      <c r="D20" s="23">
        <v>25</v>
      </c>
      <c r="E20" s="13" t="s">
        <v>49</v>
      </c>
    </row>
    <row r="21" spans="2:5" x14ac:dyDescent="0.25">
      <c r="B21" s="17">
        <v>4</v>
      </c>
      <c r="C21" s="11" t="s">
        <v>26</v>
      </c>
      <c r="D21" s="23">
        <v>25</v>
      </c>
      <c r="E21" s="13" t="s">
        <v>74</v>
      </c>
    </row>
    <row r="22" spans="2:5" x14ac:dyDescent="0.25">
      <c r="B22" s="25" t="s">
        <v>9</v>
      </c>
      <c r="C22" s="12" t="s">
        <v>27</v>
      </c>
      <c r="D22" s="8">
        <f>SUM(D23:D24)</f>
        <v>13</v>
      </c>
      <c r="E22" s="12"/>
    </row>
    <row r="23" spans="2:5" x14ac:dyDescent="0.25">
      <c r="B23" s="15">
        <v>1</v>
      </c>
      <c r="C23" s="11" t="s">
        <v>28</v>
      </c>
      <c r="D23" s="23">
        <v>3</v>
      </c>
      <c r="E23" s="13" t="s">
        <v>38</v>
      </c>
    </row>
    <row r="24" spans="2:5" ht="15.75" customHeight="1" x14ac:dyDescent="0.25">
      <c r="B24" s="21">
        <v>2</v>
      </c>
      <c r="C24" s="10" t="s">
        <v>29</v>
      </c>
      <c r="D24" s="22">
        <v>10</v>
      </c>
      <c r="E24" s="14" t="s">
        <v>32</v>
      </c>
    </row>
    <row r="25" spans="2:5" x14ac:dyDescent="0.25">
      <c r="B25" s="27" t="s">
        <v>10</v>
      </c>
      <c r="C25" s="28" t="s">
        <v>14</v>
      </c>
      <c r="D25" s="29">
        <f>SUM(D26:D29)</f>
        <v>9</v>
      </c>
      <c r="E25" s="28"/>
    </row>
    <row r="26" spans="2:5" x14ac:dyDescent="0.25">
      <c r="B26" s="30">
        <v>1</v>
      </c>
      <c r="C26" s="31" t="s">
        <v>15</v>
      </c>
      <c r="D26" s="32">
        <v>2</v>
      </c>
      <c r="E26" s="31" t="s">
        <v>19</v>
      </c>
    </row>
    <row r="27" spans="2:5" x14ac:dyDescent="0.25">
      <c r="B27" s="30">
        <v>2</v>
      </c>
      <c r="C27" s="31" t="s">
        <v>17</v>
      </c>
      <c r="D27" s="32">
        <v>3</v>
      </c>
      <c r="E27" s="31" t="s">
        <v>18</v>
      </c>
    </row>
    <row r="28" spans="2:5" x14ac:dyDescent="0.25">
      <c r="B28" s="30">
        <v>3</v>
      </c>
      <c r="C28" s="31" t="s">
        <v>42</v>
      </c>
      <c r="D28" s="32">
        <v>2</v>
      </c>
      <c r="E28" s="31" t="s">
        <v>43</v>
      </c>
    </row>
    <row r="29" spans="2:5" x14ac:dyDescent="0.25">
      <c r="B29" s="30">
        <v>4</v>
      </c>
      <c r="C29" s="31" t="s">
        <v>44</v>
      </c>
      <c r="D29" s="32">
        <v>2</v>
      </c>
      <c r="E29" s="31" t="s">
        <v>45</v>
      </c>
    </row>
    <row r="30" spans="2:5" x14ac:dyDescent="0.25">
      <c r="B30" s="24" t="s">
        <v>13</v>
      </c>
      <c r="C30" s="12" t="s">
        <v>11</v>
      </c>
      <c r="D30" s="12">
        <f>SUM(D10,D22,D19,D15,D25)</f>
        <v>100</v>
      </c>
      <c r="E30" s="12" t="s">
        <v>12</v>
      </c>
    </row>
    <row r="31" spans="2:5" x14ac:dyDescent="0.25">
      <c r="B31" s="3"/>
      <c r="C31" s="3"/>
      <c r="D31" s="3"/>
      <c r="E31" s="3"/>
    </row>
    <row r="32" spans="2:5" x14ac:dyDescent="0.25">
      <c r="B32" s="3"/>
      <c r="C32" s="3"/>
      <c r="D32" s="3"/>
      <c r="E32" s="3"/>
    </row>
    <row r="33" spans="2:5" x14ac:dyDescent="0.25">
      <c r="B33" s="3"/>
      <c r="C33" s="3"/>
      <c r="D33" s="3"/>
      <c r="E33" s="3"/>
    </row>
    <row r="34" spans="2:5" x14ac:dyDescent="0.25">
      <c r="B34" s="3"/>
      <c r="C34" s="3"/>
      <c r="D34" s="3"/>
      <c r="E34" s="3"/>
    </row>
    <row r="35" spans="2:5" x14ac:dyDescent="0.25">
      <c r="B35" s="3"/>
      <c r="C35" s="3"/>
      <c r="D35" s="3"/>
      <c r="E35" s="3"/>
    </row>
    <row r="36" spans="2:5" x14ac:dyDescent="0.25">
      <c r="B36" s="3"/>
      <c r="C36" s="3"/>
      <c r="D36" s="3"/>
      <c r="E36" s="3"/>
    </row>
    <row r="37" spans="2:5" x14ac:dyDescent="0.25">
      <c r="B37" s="3"/>
      <c r="C37" s="3"/>
      <c r="D37" s="3"/>
      <c r="E37" s="3"/>
    </row>
    <row r="38" spans="2:5" x14ac:dyDescent="0.25">
      <c r="B38" s="3"/>
      <c r="C38" s="3"/>
      <c r="D38" s="3"/>
      <c r="E38" s="3"/>
    </row>
    <row r="39" spans="2:5" x14ac:dyDescent="0.25">
      <c r="B39" s="3"/>
      <c r="C39" s="3"/>
      <c r="D39" s="3"/>
      <c r="E39" s="3"/>
    </row>
    <row r="40" spans="2:5" x14ac:dyDescent="0.25">
      <c r="B40" s="3"/>
      <c r="C40" s="3"/>
      <c r="D40" s="3"/>
      <c r="E40" s="3"/>
    </row>
    <row r="41" spans="2:5" x14ac:dyDescent="0.25">
      <c r="B41" s="3"/>
    </row>
    <row r="42" spans="2:5" x14ac:dyDescent="0.25">
      <c r="B42" s="3"/>
    </row>
    <row r="43" spans="2:5" x14ac:dyDescent="0.25">
      <c r="B43" s="3"/>
    </row>
    <row r="44" spans="2:5" x14ac:dyDescent="0.25">
      <c r="B44" s="3"/>
    </row>
    <row r="45" spans="2:5" x14ac:dyDescent="0.25">
      <c r="B45" s="3"/>
    </row>
    <row r="46" spans="2:5" x14ac:dyDescent="0.25">
      <c r="B46" s="3"/>
    </row>
    <row r="47" spans="2:5" x14ac:dyDescent="0.25">
      <c r="B47" s="3"/>
    </row>
    <row r="48" spans="2:5" x14ac:dyDescent="0.25">
      <c r="B48" s="3"/>
    </row>
  </sheetData>
  <pageMargins left="0.19685039370078741" right="7.874015748031496E-2" top="0.11811023622047245" bottom="0.15748031496062992" header="0.31496062992125984" footer="0.31496062992125984"/>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topLeftCell="A9" workbookViewId="0">
      <selection activeCell="F23" sqref="F23"/>
    </sheetView>
  </sheetViews>
  <sheetFormatPr baseColWidth="10" defaultRowHeight="15" x14ac:dyDescent="0.25"/>
  <cols>
    <col min="1" max="2" width="3.85546875" customWidth="1"/>
    <col min="3" max="3" width="39" bestFit="1" customWidth="1"/>
    <col min="4" max="4" width="5.85546875" style="43" bestFit="1" customWidth="1"/>
    <col min="5" max="5" width="5.85546875" style="43" customWidth="1"/>
    <col min="6" max="6" width="74.85546875" customWidth="1"/>
  </cols>
  <sheetData>
    <row r="3" spans="1:6" ht="15.75" x14ac:dyDescent="0.25">
      <c r="F3" s="1" t="s">
        <v>0</v>
      </c>
    </row>
    <row r="4" spans="1:6" ht="15.75" x14ac:dyDescent="0.25">
      <c r="F4" s="40" t="s">
        <v>20</v>
      </c>
    </row>
    <row r="5" spans="1:6" ht="15.75" x14ac:dyDescent="0.25">
      <c r="F5" s="40" t="s">
        <v>35</v>
      </c>
    </row>
    <row r="6" spans="1:6" ht="15.75" x14ac:dyDescent="0.25">
      <c r="F6" s="40" t="s">
        <v>39</v>
      </c>
    </row>
    <row r="7" spans="1:6" ht="18" x14ac:dyDescent="0.25">
      <c r="F7" s="2"/>
    </row>
    <row r="9" spans="1:6" x14ac:dyDescent="0.25">
      <c r="B9" s="34" t="s">
        <v>3</v>
      </c>
      <c r="C9" s="35" t="s">
        <v>1</v>
      </c>
      <c r="D9" s="44" t="s">
        <v>2</v>
      </c>
      <c r="E9" s="44" t="s">
        <v>50</v>
      </c>
      <c r="F9" s="35" t="s">
        <v>6</v>
      </c>
    </row>
    <row r="10" spans="1:6" x14ac:dyDescent="0.25">
      <c r="B10" s="37" t="s">
        <v>5</v>
      </c>
      <c r="C10" s="37" t="s">
        <v>36</v>
      </c>
      <c r="D10" s="24">
        <f>SUM(D11:D14)</f>
        <v>11</v>
      </c>
      <c r="E10" s="24"/>
      <c r="F10" s="37"/>
    </row>
    <row r="11" spans="1:6" x14ac:dyDescent="0.25">
      <c r="B11" s="38">
        <v>1</v>
      </c>
      <c r="C11" s="38" t="s">
        <v>30</v>
      </c>
      <c r="D11" s="33">
        <v>5</v>
      </c>
      <c r="E11" s="33">
        <v>5</v>
      </c>
      <c r="F11" s="39"/>
    </row>
    <row r="12" spans="1:6" x14ac:dyDescent="0.25">
      <c r="B12" s="38">
        <v>2</v>
      </c>
      <c r="C12" s="39" t="s">
        <v>16</v>
      </c>
      <c r="D12" s="33">
        <v>1</v>
      </c>
      <c r="E12" s="33">
        <v>1</v>
      </c>
      <c r="F12" s="38"/>
    </row>
    <row r="13" spans="1:6" ht="26.25" x14ac:dyDescent="0.25">
      <c r="B13" s="38">
        <v>3</v>
      </c>
      <c r="C13" s="39" t="s">
        <v>40</v>
      </c>
      <c r="D13" s="33">
        <v>1</v>
      </c>
      <c r="E13" s="33">
        <v>1</v>
      </c>
      <c r="F13" s="39"/>
    </row>
    <row r="14" spans="1:6" x14ac:dyDescent="0.25">
      <c r="B14" s="38">
        <v>4</v>
      </c>
      <c r="C14" s="38" t="s">
        <v>21</v>
      </c>
      <c r="D14" s="33">
        <v>4</v>
      </c>
      <c r="E14" s="33">
        <v>4</v>
      </c>
      <c r="F14" s="38"/>
    </row>
    <row r="15" spans="1:6" x14ac:dyDescent="0.25">
      <c r="B15" s="26" t="s">
        <v>7</v>
      </c>
      <c r="C15" s="9" t="s">
        <v>22</v>
      </c>
      <c r="D15" s="24">
        <f>SUM(D16:D18)</f>
        <v>17</v>
      </c>
      <c r="E15" s="24"/>
      <c r="F15" s="16"/>
    </row>
    <row r="16" spans="1:6" ht="382.5" x14ac:dyDescent="0.25">
      <c r="A16" s="4"/>
      <c r="B16" s="17">
        <v>1</v>
      </c>
      <c r="C16" s="18" t="s">
        <v>23</v>
      </c>
      <c r="D16" s="33">
        <v>5</v>
      </c>
      <c r="E16" s="33">
        <v>4</v>
      </c>
      <c r="F16" s="18" t="s">
        <v>51</v>
      </c>
    </row>
    <row r="17" spans="1:6" x14ac:dyDescent="0.25">
      <c r="A17" s="4"/>
      <c r="B17" s="19">
        <v>2</v>
      </c>
      <c r="C17" s="11" t="s">
        <v>24</v>
      </c>
      <c r="D17" s="33">
        <v>10</v>
      </c>
      <c r="E17" s="33">
        <v>8</v>
      </c>
      <c r="F17" s="20" t="s">
        <v>52</v>
      </c>
    </row>
    <row r="18" spans="1:6" x14ac:dyDescent="0.25">
      <c r="A18" s="4"/>
      <c r="B18" s="33">
        <v>3</v>
      </c>
      <c r="C18" s="10" t="s">
        <v>4</v>
      </c>
      <c r="D18" s="33">
        <v>2</v>
      </c>
      <c r="E18" s="33">
        <v>2</v>
      </c>
      <c r="F18" s="18"/>
    </row>
    <row r="19" spans="1:6" x14ac:dyDescent="0.25">
      <c r="B19" s="25" t="s">
        <v>8</v>
      </c>
      <c r="C19" s="12" t="s">
        <v>25</v>
      </c>
      <c r="D19" s="24">
        <f>D20+D21</f>
        <v>50</v>
      </c>
      <c r="E19" s="24"/>
      <c r="F19" s="12"/>
    </row>
    <row r="20" spans="1:6" ht="38.25" x14ac:dyDescent="0.25">
      <c r="B20" s="15">
        <v>1</v>
      </c>
      <c r="C20" s="11" t="s">
        <v>33</v>
      </c>
      <c r="D20" s="42">
        <v>25</v>
      </c>
      <c r="E20" s="42">
        <v>20</v>
      </c>
      <c r="F20" s="13" t="s">
        <v>53</v>
      </c>
    </row>
    <row r="21" spans="1:6" ht="25.5" x14ac:dyDescent="0.25">
      <c r="B21" s="17">
        <v>4</v>
      </c>
      <c r="C21" s="11" t="s">
        <v>26</v>
      </c>
      <c r="D21" s="42">
        <v>25</v>
      </c>
      <c r="E21" s="42">
        <v>20</v>
      </c>
      <c r="F21" s="13" t="s">
        <v>54</v>
      </c>
    </row>
    <row r="22" spans="1:6" x14ac:dyDescent="0.25">
      <c r="B22" s="25" t="s">
        <v>9</v>
      </c>
      <c r="C22" s="12" t="s">
        <v>27</v>
      </c>
      <c r="D22" s="24">
        <f>SUM(D23:D24)</f>
        <v>13</v>
      </c>
      <c r="E22" s="24"/>
      <c r="F22" s="12"/>
    </row>
    <row r="23" spans="1:6" x14ac:dyDescent="0.25">
      <c r="B23" s="15">
        <v>1</v>
      </c>
      <c r="C23" s="11" t="s">
        <v>28</v>
      </c>
      <c r="D23" s="42">
        <v>3</v>
      </c>
      <c r="E23" s="42">
        <v>3</v>
      </c>
      <c r="F23" s="13"/>
    </row>
    <row r="24" spans="1:6" x14ac:dyDescent="0.25">
      <c r="B24" s="21">
        <v>2</v>
      </c>
      <c r="C24" s="10" t="s">
        <v>29</v>
      </c>
      <c r="D24" s="42">
        <v>10</v>
      </c>
      <c r="E24" s="42">
        <v>7</v>
      </c>
      <c r="F24" s="14" t="s">
        <v>55</v>
      </c>
    </row>
    <row r="25" spans="1:6" x14ac:dyDescent="0.25">
      <c r="B25" s="27" t="s">
        <v>10</v>
      </c>
      <c r="C25" s="28" t="s">
        <v>14</v>
      </c>
      <c r="D25" s="24">
        <f>SUM(D26:D29)</f>
        <v>9</v>
      </c>
      <c r="E25" s="24"/>
      <c r="F25" s="28"/>
    </row>
    <row r="26" spans="1:6" x14ac:dyDescent="0.25">
      <c r="B26" s="30">
        <v>1</v>
      </c>
      <c r="C26" s="31" t="s">
        <v>15</v>
      </c>
      <c r="D26" s="33">
        <v>2</v>
      </c>
      <c r="E26" s="33">
        <v>1.5</v>
      </c>
      <c r="F26" s="31" t="s">
        <v>56</v>
      </c>
    </row>
    <row r="27" spans="1:6" x14ac:dyDescent="0.25">
      <c r="B27" s="30">
        <v>2</v>
      </c>
      <c r="C27" s="31" t="s">
        <v>17</v>
      </c>
      <c r="D27" s="33">
        <v>3</v>
      </c>
      <c r="E27" s="33">
        <v>3</v>
      </c>
      <c r="F27" s="31" t="s">
        <v>18</v>
      </c>
    </row>
    <row r="28" spans="1:6" x14ac:dyDescent="0.25">
      <c r="B28" s="30">
        <v>3</v>
      </c>
      <c r="C28" s="31" t="s">
        <v>42</v>
      </c>
      <c r="D28" s="33">
        <v>2</v>
      </c>
      <c r="E28" s="33">
        <v>2</v>
      </c>
      <c r="F28" s="31" t="s">
        <v>43</v>
      </c>
    </row>
    <row r="29" spans="1:6" x14ac:dyDescent="0.25">
      <c r="B29" s="30">
        <v>4</v>
      </c>
      <c r="C29" s="31" t="s">
        <v>44</v>
      </c>
      <c r="D29" s="33">
        <v>2</v>
      </c>
      <c r="E29" s="33">
        <v>2</v>
      </c>
      <c r="F29" s="31" t="s">
        <v>45</v>
      </c>
    </row>
    <row r="30" spans="1:6" x14ac:dyDescent="0.25">
      <c r="B30" s="24" t="s">
        <v>13</v>
      </c>
      <c r="C30" s="12" t="s">
        <v>11</v>
      </c>
      <c r="D30" s="24">
        <f>SUM(D10,D22,D19,D15,D25)</f>
        <v>100</v>
      </c>
      <c r="E30" s="24">
        <f>SUM(E11:E29)</f>
        <v>83.5</v>
      </c>
      <c r="F30" s="47">
        <f>+E30*5/D30</f>
        <v>4.1749999999999998</v>
      </c>
    </row>
    <row r="31" spans="1:6" x14ac:dyDescent="0.25">
      <c r="B31" s="3"/>
      <c r="C31" s="3"/>
      <c r="D31" s="45"/>
      <c r="E31" s="45"/>
      <c r="F31" s="3"/>
    </row>
    <row r="32" spans="1:6" x14ac:dyDescent="0.25">
      <c r="B32" s="3"/>
      <c r="C32" s="3"/>
      <c r="D32" s="45"/>
      <c r="E32" s="45"/>
      <c r="F32" s="3"/>
    </row>
    <row r="33" spans="2:6" x14ac:dyDescent="0.25">
      <c r="B33" s="3"/>
      <c r="C33" s="3"/>
      <c r="D33" s="45"/>
      <c r="E33" s="45"/>
      <c r="F33" s="3"/>
    </row>
    <row r="34" spans="2:6" x14ac:dyDescent="0.25">
      <c r="B34" s="3"/>
      <c r="C34" s="3"/>
      <c r="D34" s="45"/>
      <c r="E34" s="45"/>
      <c r="F34" s="3"/>
    </row>
    <row r="35" spans="2:6" x14ac:dyDescent="0.25">
      <c r="B35" s="3"/>
      <c r="C35" s="3"/>
      <c r="D35" s="45"/>
      <c r="E35" s="45"/>
      <c r="F35" s="3"/>
    </row>
    <row r="36" spans="2:6" x14ac:dyDescent="0.25">
      <c r="B36" s="3"/>
      <c r="C36" s="3"/>
      <c r="D36" s="45"/>
      <c r="E36" s="45"/>
      <c r="F36" s="3"/>
    </row>
    <row r="37" spans="2:6" x14ac:dyDescent="0.25">
      <c r="B37" s="3"/>
      <c r="C37" s="3"/>
      <c r="D37" s="45"/>
      <c r="E37" s="45"/>
      <c r="F37" s="3"/>
    </row>
    <row r="38" spans="2:6" x14ac:dyDescent="0.25">
      <c r="B38" s="3"/>
      <c r="C38" s="3"/>
      <c r="D38" s="45"/>
      <c r="E38" s="45"/>
      <c r="F38" s="3"/>
    </row>
    <row r="39" spans="2:6" x14ac:dyDescent="0.25">
      <c r="B39" s="3"/>
      <c r="C39" s="3"/>
      <c r="D39" s="45"/>
      <c r="E39" s="45"/>
      <c r="F39" s="3"/>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topLeftCell="A17" workbookViewId="0">
      <selection activeCell="E21" sqref="E21"/>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3" spans="1:6" ht="15.75" x14ac:dyDescent="0.25">
      <c r="F3" s="1" t="s">
        <v>0</v>
      </c>
    </row>
    <row r="4" spans="1:6" ht="15.75" x14ac:dyDescent="0.25">
      <c r="F4" s="40" t="s">
        <v>20</v>
      </c>
    </row>
    <row r="5" spans="1:6" ht="15.75" x14ac:dyDescent="0.25">
      <c r="F5" s="40" t="s">
        <v>35</v>
      </c>
    </row>
    <row r="6" spans="1:6" ht="15.75" x14ac:dyDescent="0.25">
      <c r="F6" s="40" t="s">
        <v>39</v>
      </c>
    </row>
    <row r="7" spans="1:6" ht="18" x14ac:dyDescent="0.25">
      <c r="F7" s="2"/>
    </row>
    <row r="9" spans="1:6" x14ac:dyDescent="0.25">
      <c r="B9" s="34" t="s">
        <v>3</v>
      </c>
      <c r="C9" s="35" t="s">
        <v>1</v>
      </c>
      <c r="D9" s="35" t="s">
        <v>2</v>
      </c>
      <c r="E9" s="35" t="s">
        <v>50</v>
      </c>
      <c r="F9" s="35" t="s">
        <v>6</v>
      </c>
    </row>
    <row r="10" spans="1:6" x14ac:dyDescent="0.25">
      <c r="B10" s="37" t="s">
        <v>5</v>
      </c>
      <c r="C10" s="37" t="s">
        <v>36</v>
      </c>
      <c r="D10" s="37">
        <f>SUM(D11:D14)</f>
        <v>11</v>
      </c>
      <c r="E10" s="37"/>
      <c r="F10" s="37"/>
    </row>
    <row r="11" spans="1:6" x14ac:dyDescent="0.25">
      <c r="B11" s="38">
        <v>1</v>
      </c>
      <c r="C11" s="38" t="s">
        <v>30</v>
      </c>
      <c r="D11" s="38">
        <v>5</v>
      </c>
      <c r="E11" s="38">
        <v>5</v>
      </c>
      <c r="F11" s="39"/>
    </row>
    <row r="12" spans="1:6" x14ac:dyDescent="0.25">
      <c r="B12" s="38">
        <v>2</v>
      </c>
      <c r="C12" s="39" t="s">
        <v>16</v>
      </c>
      <c r="D12" s="38">
        <v>1</v>
      </c>
      <c r="E12" s="38">
        <v>0</v>
      </c>
      <c r="F12" s="38" t="s">
        <v>57</v>
      </c>
    </row>
    <row r="13" spans="1:6" ht="26.25" x14ac:dyDescent="0.25">
      <c r="B13" s="38">
        <v>3</v>
      </c>
      <c r="C13" s="39" t="s">
        <v>40</v>
      </c>
      <c r="D13" s="38">
        <v>1</v>
      </c>
      <c r="E13" s="38">
        <v>0</v>
      </c>
      <c r="F13" s="38" t="s">
        <v>57</v>
      </c>
    </row>
    <row r="14" spans="1:6" x14ac:dyDescent="0.25">
      <c r="B14" s="38">
        <v>4</v>
      </c>
      <c r="C14" s="38" t="s">
        <v>21</v>
      </c>
      <c r="D14" s="38">
        <v>4</v>
      </c>
      <c r="E14" s="38">
        <v>4</v>
      </c>
      <c r="F14" s="38"/>
    </row>
    <row r="15" spans="1:6" x14ac:dyDescent="0.25">
      <c r="B15" s="26" t="s">
        <v>7</v>
      </c>
      <c r="C15" s="9" t="s">
        <v>22</v>
      </c>
      <c r="D15" s="12">
        <f>SUM(D16:D18)</f>
        <v>17</v>
      </c>
      <c r="E15" s="12"/>
      <c r="F15" s="16"/>
    </row>
    <row r="16" spans="1:6" ht="382.5" x14ac:dyDescent="0.25">
      <c r="A16" s="4"/>
      <c r="B16" s="17">
        <v>1</v>
      </c>
      <c r="C16" s="18" t="s">
        <v>23</v>
      </c>
      <c r="D16" s="10">
        <v>5</v>
      </c>
      <c r="E16" s="10">
        <v>3.3</v>
      </c>
      <c r="F16" s="18" t="s">
        <v>51</v>
      </c>
    </row>
    <row r="17" spans="1:6" x14ac:dyDescent="0.25">
      <c r="A17" s="4"/>
      <c r="B17" s="19">
        <v>2</v>
      </c>
      <c r="C17" s="11" t="s">
        <v>24</v>
      </c>
      <c r="D17" s="10">
        <v>10</v>
      </c>
      <c r="E17" s="10">
        <v>7</v>
      </c>
      <c r="F17" s="20" t="s">
        <v>58</v>
      </c>
    </row>
    <row r="18" spans="1:6" x14ac:dyDescent="0.25">
      <c r="A18" s="4"/>
      <c r="B18" s="33">
        <v>3</v>
      </c>
      <c r="C18" s="10" t="s">
        <v>4</v>
      </c>
      <c r="D18" s="10">
        <v>2</v>
      </c>
      <c r="E18" s="10">
        <v>2</v>
      </c>
      <c r="F18" s="18"/>
    </row>
    <row r="19" spans="1:6" x14ac:dyDescent="0.25">
      <c r="B19" s="25" t="s">
        <v>8</v>
      </c>
      <c r="C19" s="12" t="s">
        <v>25</v>
      </c>
      <c r="D19" s="12">
        <f>D20+D21</f>
        <v>50</v>
      </c>
      <c r="E19" s="12"/>
      <c r="F19" s="12"/>
    </row>
    <row r="20" spans="1:6" ht="51" x14ac:dyDescent="0.25">
      <c r="B20" s="15">
        <v>1</v>
      </c>
      <c r="C20" s="11" t="s">
        <v>33</v>
      </c>
      <c r="D20" s="41">
        <v>25</v>
      </c>
      <c r="E20" s="41">
        <v>15</v>
      </c>
      <c r="F20" s="13" t="s">
        <v>59</v>
      </c>
    </row>
    <row r="21" spans="1:6" x14ac:dyDescent="0.25">
      <c r="B21" s="17">
        <v>4</v>
      </c>
      <c r="C21" s="11" t="s">
        <v>26</v>
      </c>
      <c r="D21" s="41">
        <v>25</v>
      </c>
      <c r="E21" s="41">
        <v>15</v>
      </c>
      <c r="F21" s="13" t="s">
        <v>60</v>
      </c>
    </row>
    <row r="22" spans="1:6" x14ac:dyDescent="0.25">
      <c r="B22" s="25" t="s">
        <v>9</v>
      </c>
      <c r="C22" s="12" t="s">
        <v>27</v>
      </c>
      <c r="D22" s="12">
        <f>SUM(D23:D24)</f>
        <v>13</v>
      </c>
      <c r="E22" s="12"/>
      <c r="F22" s="12"/>
    </row>
    <row r="23" spans="1:6" x14ac:dyDescent="0.25">
      <c r="B23" s="15">
        <v>1</v>
      </c>
      <c r="C23" s="11" t="s">
        <v>28</v>
      </c>
      <c r="D23" s="41">
        <v>3</v>
      </c>
      <c r="E23" s="41">
        <v>3</v>
      </c>
      <c r="F23" s="13"/>
    </row>
    <row r="24" spans="1:6" x14ac:dyDescent="0.25">
      <c r="B24" s="21">
        <v>2</v>
      </c>
      <c r="C24" s="10" t="s">
        <v>29</v>
      </c>
      <c r="D24" s="41">
        <v>10</v>
      </c>
      <c r="E24" s="41">
        <v>7</v>
      </c>
      <c r="F24" s="14" t="s">
        <v>61</v>
      </c>
    </row>
    <row r="25" spans="1:6" x14ac:dyDescent="0.25">
      <c r="B25" s="27" t="s">
        <v>10</v>
      </c>
      <c r="C25" s="28" t="s">
        <v>14</v>
      </c>
      <c r="D25" s="12">
        <f>SUM(D26:D29)</f>
        <v>9</v>
      </c>
      <c r="E25" s="12"/>
      <c r="F25" s="28"/>
    </row>
    <row r="26" spans="1:6" x14ac:dyDescent="0.25">
      <c r="B26" s="30">
        <v>1</v>
      </c>
      <c r="C26" s="31" t="s">
        <v>15</v>
      </c>
      <c r="D26" s="10">
        <v>2</v>
      </c>
      <c r="E26" s="10">
        <v>2</v>
      </c>
      <c r="F26" s="31"/>
    </row>
    <row r="27" spans="1:6" x14ac:dyDescent="0.25">
      <c r="B27" s="30">
        <v>2</v>
      </c>
      <c r="C27" s="31" t="s">
        <v>17</v>
      </c>
      <c r="D27" s="10">
        <v>3</v>
      </c>
      <c r="E27" s="10">
        <v>3</v>
      </c>
      <c r="F27" s="31"/>
    </row>
    <row r="28" spans="1:6" x14ac:dyDescent="0.25">
      <c r="B28" s="30">
        <v>3</v>
      </c>
      <c r="C28" s="31" t="s">
        <v>42</v>
      </c>
      <c r="D28" s="10">
        <v>2</v>
      </c>
      <c r="E28" s="10">
        <v>2</v>
      </c>
      <c r="F28" s="31"/>
    </row>
    <row r="29" spans="1:6" x14ac:dyDescent="0.25">
      <c r="B29" s="30">
        <v>4</v>
      </c>
      <c r="C29" s="31" t="s">
        <v>44</v>
      </c>
      <c r="D29" s="10">
        <v>2</v>
      </c>
      <c r="E29" s="10">
        <v>2</v>
      </c>
      <c r="F29" s="31"/>
    </row>
    <row r="30" spans="1:6" x14ac:dyDescent="0.25">
      <c r="B30" s="24" t="s">
        <v>13</v>
      </c>
      <c r="C30" s="12" t="s">
        <v>11</v>
      </c>
      <c r="D30" s="12">
        <f>SUM(D10,D22,D19,D15,D25)</f>
        <v>100</v>
      </c>
      <c r="E30" s="12">
        <f>SUM(E11:E29)</f>
        <v>70.3</v>
      </c>
      <c r="F30" s="47">
        <f>+E30*5/D30</f>
        <v>3.5150000000000001</v>
      </c>
    </row>
    <row r="31" spans="1:6" x14ac:dyDescent="0.25">
      <c r="B31" s="3"/>
      <c r="C31" s="3"/>
      <c r="D31" s="3"/>
      <c r="E31" s="3"/>
      <c r="F31" s="3"/>
    </row>
    <row r="32" spans="1:6" x14ac:dyDescent="0.25">
      <c r="B32" s="3"/>
      <c r="C32" s="3"/>
      <c r="D32" s="3"/>
      <c r="E32" s="3"/>
      <c r="F32" s="3"/>
    </row>
    <row r="33" spans="2:6" x14ac:dyDescent="0.25">
      <c r="B33" s="3"/>
      <c r="C33" s="3"/>
      <c r="D33" s="3"/>
      <c r="E33" s="3"/>
      <c r="F33" s="3"/>
    </row>
    <row r="34" spans="2:6" x14ac:dyDescent="0.25">
      <c r="B34" s="3"/>
      <c r="C34" s="3"/>
      <c r="D34" s="3"/>
      <c r="E34" s="3"/>
      <c r="F34" s="3"/>
    </row>
    <row r="35" spans="2:6" x14ac:dyDescent="0.25">
      <c r="B35" s="3"/>
      <c r="C35" s="3"/>
      <c r="D35" s="3"/>
      <c r="E35" s="3"/>
      <c r="F35" s="3"/>
    </row>
    <row r="36" spans="2:6" x14ac:dyDescent="0.25">
      <c r="B36" s="3"/>
      <c r="C36" s="3"/>
      <c r="D36" s="3"/>
      <c r="E36" s="3"/>
      <c r="F36" s="3"/>
    </row>
    <row r="37" spans="2:6" x14ac:dyDescent="0.25">
      <c r="B37" s="3"/>
      <c r="C37" s="3"/>
      <c r="D37" s="3"/>
      <c r="E37" s="3"/>
      <c r="F37" s="3"/>
    </row>
    <row r="38" spans="2:6" x14ac:dyDescent="0.25">
      <c r="B38" s="3"/>
      <c r="C38" s="3"/>
      <c r="D38" s="3"/>
      <c r="E38" s="3"/>
      <c r="F38" s="3"/>
    </row>
    <row r="39" spans="2:6" x14ac:dyDescent="0.25">
      <c r="B39" s="3"/>
      <c r="C39" s="3"/>
      <c r="D39" s="3"/>
      <c r="E39" s="3"/>
      <c r="F39" s="3"/>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topLeftCell="A4" workbookViewId="0">
      <selection activeCell="F24" sqref="F24"/>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3" spans="1:6" ht="15.75" x14ac:dyDescent="0.25">
      <c r="F3" s="1" t="s">
        <v>0</v>
      </c>
    </row>
    <row r="4" spans="1:6" ht="15.75" x14ac:dyDescent="0.25">
      <c r="F4" s="40" t="s">
        <v>20</v>
      </c>
    </row>
    <row r="5" spans="1:6" ht="15.75" x14ac:dyDescent="0.25">
      <c r="F5" s="40" t="s">
        <v>35</v>
      </c>
    </row>
    <row r="6" spans="1:6" ht="15.75" x14ac:dyDescent="0.25">
      <c r="F6" s="40" t="s">
        <v>39</v>
      </c>
    </row>
    <row r="7" spans="1:6" ht="18" x14ac:dyDescent="0.25">
      <c r="F7" s="2"/>
    </row>
    <row r="9" spans="1:6" x14ac:dyDescent="0.25">
      <c r="B9" s="34" t="s">
        <v>3</v>
      </c>
      <c r="C9" s="35" t="s">
        <v>1</v>
      </c>
      <c r="D9" s="35" t="s">
        <v>2</v>
      </c>
      <c r="E9" s="35" t="s">
        <v>50</v>
      </c>
      <c r="F9" s="35" t="s">
        <v>6</v>
      </c>
    </row>
    <row r="10" spans="1:6" x14ac:dyDescent="0.25">
      <c r="B10" s="37" t="s">
        <v>5</v>
      </c>
      <c r="C10" s="37" t="s">
        <v>36</v>
      </c>
      <c r="D10" s="37">
        <f>SUM(D11:D14)</f>
        <v>11</v>
      </c>
      <c r="E10" s="37"/>
      <c r="F10" s="37"/>
    </row>
    <row r="11" spans="1:6" x14ac:dyDescent="0.25">
      <c r="B11" s="38">
        <v>1</v>
      </c>
      <c r="C11" s="38" t="s">
        <v>30</v>
      </c>
      <c r="D11" s="38">
        <v>5</v>
      </c>
      <c r="E11" s="38">
        <v>5</v>
      </c>
      <c r="F11" s="39"/>
    </row>
    <row r="12" spans="1:6" x14ac:dyDescent="0.25">
      <c r="B12" s="38">
        <v>2</v>
      </c>
      <c r="C12" s="39" t="s">
        <v>16</v>
      </c>
      <c r="D12" s="38">
        <v>1</v>
      </c>
      <c r="E12" s="38">
        <v>1</v>
      </c>
      <c r="F12" s="38"/>
    </row>
    <row r="13" spans="1:6" ht="26.25" x14ac:dyDescent="0.25">
      <c r="B13" s="38">
        <v>3</v>
      </c>
      <c r="C13" s="39" t="s">
        <v>40</v>
      </c>
      <c r="D13" s="38">
        <v>1</v>
      </c>
      <c r="E13" s="38">
        <v>0</v>
      </c>
      <c r="F13" s="39" t="s">
        <v>57</v>
      </c>
    </row>
    <row r="14" spans="1:6" x14ac:dyDescent="0.25">
      <c r="B14" s="38">
        <v>4</v>
      </c>
      <c r="C14" s="38" t="s">
        <v>21</v>
      </c>
      <c r="D14" s="38">
        <v>4</v>
      </c>
      <c r="E14" s="38">
        <v>3</v>
      </c>
      <c r="F14" s="38" t="s">
        <v>62</v>
      </c>
    </row>
    <row r="15" spans="1:6" x14ac:dyDescent="0.25">
      <c r="B15" s="26" t="s">
        <v>7</v>
      </c>
      <c r="C15" s="9" t="s">
        <v>22</v>
      </c>
      <c r="D15" s="12">
        <f>SUM(D16:D18)</f>
        <v>17</v>
      </c>
      <c r="E15" s="12"/>
      <c r="F15" s="16"/>
    </row>
    <row r="16" spans="1:6" ht="25.5" x14ac:dyDescent="0.25">
      <c r="A16" s="4"/>
      <c r="B16" s="17">
        <v>1</v>
      </c>
      <c r="C16" s="18" t="s">
        <v>23</v>
      </c>
      <c r="D16" s="10">
        <v>5</v>
      </c>
      <c r="E16" s="10">
        <v>4</v>
      </c>
      <c r="F16" s="18" t="s">
        <v>63</v>
      </c>
    </row>
    <row r="17" spans="1:6" x14ac:dyDescent="0.25">
      <c r="A17" s="4"/>
      <c r="B17" s="19">
        <v>2</v>
      </c>
      <c r="C17" s="11" t="s">
        <v>24</v>
      </c>
      <c r="D17" s="10">
        <v>10</v>
      </c>
      <c r="E17" s="10">
        <v>9</v>
      </c>
      <c r="F17" s="20"/>
    </row>
    <row r="18" spans="1:6" x14ac:dyDescent="0.25">
      <c r="A18" s="4"/>
      <c r="B18" s="33">
        <v>3</v>
      </c>
      <c r="C18" s="10" t="s">
        <v>4</v>
      </c>
      <c r="D18" s="10">
        <v>2</v>
      </c>
      <c r="E18" s="10">
        <v>0</v>
      </c>
      <c r="F18" s="18" t="s">
        <v>64</v>
      </c>
    </row>
    <row r="19" spans="1:6" x14ac:dyDescent="0.25">
      <c r="B19" s="25" t="s">
        <v>8</v>
      </c>
      <c r="C19" s="12" t="s">
        <v>25</v>
      </c>
      <c r="D19" s="12">
        <f>D20+D21</f>
        <v>50</v>
      </c>
      <c r="E19" s="12"/>
      <c r="F19" s="12"/>
    </row>
    <row r="20" spans="1:6" ht="51" x14ac:dyDescent="0.25">
      <c r="B20" s="15">
        <v>1</v>
      </c>
      <c r="C20" s="11" t="s">
        <v>33</v>
      </c>
      <c r="D20" s="41">
        <v>25</v>
      </c>
      <c r="E20" s="41">
        <v>15</v>
      </c>
      <c r="F20" s="13" t="s">
        <v>65</v>
      </c>
    </row>
    <row r="21" spans="1:6" x14ac:dyDescent="0.25">
      <c r="B21" s="17">
        <v>4</v>
      </c>
      <c r="C21" s="11" t="s">
        <v>26</v>
      </c>
      <c r="D21" s="41">
        <v>25</v>
      </c>
      <c r="E21" s="41">
        <v>20</v>
      </c>
      <c r="F21" s="13" t="s">
        <v>66</v>
      </c>
    </row>
    <row r="22" spans="1:6" x14ac:dyDescent="0.25">
      <c r="B22" s="25" t="s">
        <v>9</v>
      </c>
      <c r="C22" s="12" t="s">
        <v>27</v>
      </c>
      <c r="D22" s="12">
        <f>SUM(D23:D24)</f>
        <v>13</v>
      </c>
      <c r="E22" s="12"/>
      <c r="F22" s="12"/>
    </row>
    <row r="23" spans="1:6" x14ac:dyDescent="0.25">
      <c r="B23" s="15">
        <v>1</v>
      </c>
      <c r="C23" s="11" t="s">
        <v>28</v>
      </c>
      <c r="D23" s="41">
        <v>3</v>
      </c>
      <c r="E23" s="41">
        <v>2</v>
      </c>
      <c r="F23" s="13" t="s">
        <v>67</v>
      </c>
    </row>
    <row r="24" spans="1:6" x14ac:dyDescent="0.25">
      <c r="B24" s="21">
        <v>2</v>
      </c>
      <c r="C24" s="10" t="s">
        <v>29</v>
      </c>
      <c r="D24" s="41">
        <v>10</v>
      </c>
      <c r="E24" s="41">
        <v>7</v>
      </c>
      <c r="F24" s="14" t="s">
        <v>68</v>
      </c>
    </row>
    <row r="25" spans="1:6" x14ac:dyDescent="0.25">
      <c r="B25" s="27" t="s">
        <v>10</v>
      </c>
      <c r="C25" s="28" t="s">
        <v>14</v>
      </c>
      <c r="D25" s="12">
        <f>SUM(D26:D29)</f>
        <v>9</v>
      </c>
      <c r="E25" s="12"/>
      <c r="F25" s="28"/>
    </row>
    <row r="26" spans="1:6" x14ac:dyDescent="0.25">
      <c r="B26" s="30">
        <v>1</v>
      </c>
      <c r="C26" s="31" t="s">
        <v>15</v>
      </c>
      <c r="D26" s="10">
        <v>2</v>
      </c>
      <c r="E26" s="10">
        <v>2</v>
      </c>
      <c r="F26" s="31" t="s">
        <v>19</v>
      </c>
    </row>
    <row r="27" spans="1:6" x14ac:dyDescent="0.25">
      <c r="B27" s="30">
        <v>2</v>
      </c>
      <c r="C27" s="31" t="s">
        <v>17</v>
      </c>
      <c r="D27" s="10">
        <v>3</v>
      </c>
      <c r="E27" s="10">
        <v>3</v>
      </c>
      <c r="F27" s="31" t="s">
        <v>18</v>
      </c>
    </row>
    <row r="28" spans="1:6" x14ac:dyDescent="0.25">
      <c r="B28" s="30">
        <v>3</v>
      </c>
      <c r="C28" s="31" t="s">
        <v>42</v>
      </c>
      <c r="D28" s="10">
        <v>2</v>
      </c>
      <c r="E28" s="10">
        <v>2</v>
      </c>
      <c r="F28" s="31" t="s">
        <v>43</v>
      </c>
    </row>
    <row r="29" spans="1:6" x14ac:dyDescent="0.25">
      <c r="B29" s="30">
        <v>4</v>
      </c>
      <c r="C29" s="31" t="s">
        <v>44</v>
      </c>
      <c r="D29" s="10">
        <v>2</v>
      </c>
      <c r="E29" s="10">
        <v>2</v>
      </c>
      <c r="F29" s="31" t="s">
        <v>45</v>
      </c>
    </row>
    <row r="30" spans="1:6" x14ac:dyDescent="0.25">
      <c r="B30" s="24" t="s">
        <v>13</v>
      </c>
      <c r="C30" s="12" t="s">
        <v>11</v>
      </c>
      <c r="D30" s="12">
        <f>SUM(D10,D22,D19,D15,D25)</f>
        <v>100</v>
      </c>
      <c r="E30" s="12">
        <f>SUM(E11:E29)</f>
        <v>75</v>
      </c>
      <c r="F30" s="47">
        <f>+E30*5/D30</f>
        <v>3.75</v>
      </c>
    </row>
    <row r="31" spans="1:6" x14ac:dyDescent="0.25">
      <c r="B31" s="3"/>
      <c r="C31" s="3"/>
      <c r="D31" s="3"/>
      <c r="E31" s="3"/>
      <c r="F31" s="3"/>
    </row>
    <row r="32" spans="1:6" x14ac:dyDescent="0.25">
      <c r="B32" s="3"/>
      <c r="C32" s="3"/>
      <c r="D32" s="3"/>
      <c r="E32" s="3"/>
      <c r="F32" s="3"/>
    </row>
    <row r="33" spans="2:6" x14ac:dyDescent="0.25">
      <c r="B33" s="3"/>
      <c r="C33" s="3"/>
      <c r="D33" s="3"/>
      <c r="E33" s="3"/>
      <c r="F33" s="3"/>
    </row>
    <row r="34" spans="2:6" x14ac:dyDescent="0.25">
      <c r="B34" s="3"/>
      <c r="C34" s="3"/>
      <c r="D34" s="3"/>
      <c r="E34" s="3"/>
      <c r="F34" s="3"/>
    </row>
    <row r="35" spans="2:6" x14ac:dyDescent="0.25">
      <c r="B35" s="3"/>
      <c r="C35" s="3"/>
      <c r="D35" s="3"/>
      <c r="E35" s="3"/>
      <c r="F35" s="3"/>
    </row>
    <row r="36" spans="2:6" x14ac:dyDescent="0.25">
      <c r="B36" s="3"/>
      <c r="C36" s="3"/>
      <c r="D36" s="3"/>
      <c r="E36" s="3"/>
      <c r="F36" s="3"/>
    </row>
    <row r="37" spans="2:6" x14ac:dyDescent="0.25">
      <c r="B37" s="3"/>
      <c r="C37" s="3"/>
      <c r="D37" s="3"/>
      <c r="E37" s="3"/>
      <c r="F37" s="3"/>
    </row>
    <row r="38" spans="2:6" x14ac:dyDescent="0.25">
      <c r="B38" s="3"/>
      <c r="C38" s="3"/>
      <c r="D38" s="3"/>
      <c r="E38" s="3"/>
      <c r="F38" s="3"/>
    </row>
    <row r="39" spans="2:6" x14ac:dyDescent="0.25">
      <c r="B39" s="3"/>
      <c r="C39" s="3"/>
      <c r="D39" s="3"/>
      <c r="E39" s="3"/>
      <c r="F39"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topLeftCell="A5" workbookViewId="0">
      <selection activeCell="F24" sqref="F24"/>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3" spans="1:6" ht="15.75" x14ac:dyDescent="0.25">
      <c r="F3" s="1" t="s">
        <v>0</v>
      </c>
    </row>
    <row r="4" spans="1:6" ht="15.75" x14ac:dyDescent="0.25">
      <c r="F4" s="40" t="s">
        <v>20</v>
      </c>
    </row>
    <row r="5" spans="1:6" ht="15.75" x14ac:dyDescent="0.25">
      <c r="F5" s="40" t="s">
        <v>35</v>
      </c>
    </row>
    <row r="6" spans="1:6" ht="15.75" x14ac:dyDescent="0.25">
      <c r="F6" s="40" t="s">
        <v>39</v>
      </c>
    </row>
    <row r="7" spans="1:6" ht="18" x14ac:dyDescent="0.25">
      <c r="F7" s="2"/>
    </row>
    <row r="9" spans="1:6" x14ac:dyDescent="0.25">
      <c r="B9" s="34" t="s">
        <v>3</v>
      </c>
      <c r="C9" s="35" t="s">
        <v>1</v>
      </c>
      <c r="D9" s="35" t="s">
        <v>2</v>
      </c>
      <c r="E9" s="35" t="s">
        <v>50</v>
      </c>
      <c r="F9" s="35" t="s">
        <v>6</v>
      </c>
    </row>
    <row r="10" spans="1:6" x14ac:dyDescent="0.25">
      <c r="B10" s="37" t="s">
        <v>5</v>
      </c>
      <c r="C10" s="37" t="s">
        <v>36</v>
      </c>
      <c r="D10" s="37">
        <f>SUM(D11:D14)</f>
        <v>11</v>
      </c>
      <c r="E10" s="37"/>
      <c r="F10" s="37"/>
    </row>
    <row r="11" spans="1:6" x14ac:dyDescent="0.25">
      <c r="B11" s="38">
        <v>1</v>
      </c>
      <c r="C11" s="38" t="s">
        <v>30</v>
      </c>
      <c r="D11" s="38">
        <v>5</v>
      </c>
      <c r="E11" s="38">
        <v>3</v>
      </c>
      <c r="F11" s="39" t="s">
        <v>69</v>
      </c>
    </row>
    <row r="12" spans="1:6" x14ac:dyDescent="0.25">
      <c r="B12" s="38">
        <v>2</v>
      </c>
      <c r="C12" s="39" t="s">
        <v>16</v>
      </c>
      <c r="D12" s="38">
        <v>1</v>
      </c>
      <c r="E12" s="38">
        <v>0</v>
      </c>
      <c r="F12" s="39" t="s">
        <v>57</v>
      </c>
    </row>
    <row r="13" spans="1:6" ht="26.25" x14ac:dyDescent="0.25">
      <c r="B13" s="38">
        <v>3</v>
      </c>
      <c r="C13" s="39" t="s">
        <v>40</v>
      </c>
      <c r="D13" s="38">
        <v>1</v>
      </c>
      <c r="E13" s="38">
        <v>0</v>
      </c>
      <c r="F13" s="39" t="s">
        <v>57</v>
      </c>
    </row>
    <row r="14" spans="1:6" x14ac:dyDescent="0.25">
      <c r="B14" s="38">
        <v>4</v>
      </c>
      <c r="C14" s="38" t="s">
        <v>21</v>
      </c>
      <c r="D14" s="38">
        <v>4</v>
      </c>
      <c r="E14" s="38">
        <v>4</v>
      </c>
      <c r="F14" s="38"/>
    </row>
    <row r="15" spans="1:6" x14ac:dyDescent="0.25">
      <c r="B15" s="26" t="s">
        <v>7</v>
      </c>
      <c r="C15" s="9" t="s">
        <v>22</v>
      </c>
      <c r="D15" s="12">
        <f>SUM(D16:D18)</f>
        <v>17</v>
      </c>
      <c r="E15" s="12"/>
      <c r="F15" s="16"/>
    </row>
    <row r="16" spans="1:6" x14ac:dyDescent="0.25">
      <c r="A16" s="4"/>
      <c r="B16" s="17">
        <v>1</v>
      </c>
      <c r="C16" s="18" t="s">
        <v>23</v>
      </c>
      <c r="D16" s="10">
        <v>5</v>
      </c>
      <c r="E16" s="10">
        <v>0</v>
      </c>
      <c r="F16" s="18" t="s">
        <v>70</v>
      </c>
    </row>
    <row r="17" spans="1:6" ht="25.5" x14ac:dyDescent="0.25">
      <c r="A17" s="4"/>
      <c r="B17" s="19">
        <v>2</v>
      </c>
      <c r="C17" s="11" t="s">
        <v>24</v>
      </c>
      <c r="D17" s="10">
        <v>10</v>
      </c>
      <c r="E17" s="10">
        <v>5</v>
      </c>
      <c r="F17" s="20" t="s">
        <v>71</v>
      </c>
    </row>
    <row r="18" spans="1:6" x14ac:dyDescent="0.25">
      <c r="A18" s="4"/>
      <c r="B18" s="33">
        <v>3</v>
      </c>
      <c r="C18" s="10" t="s">
        <v>4</v>
      </c>
      <c r="D18" s="10">
        <v>2</v>
      </c>
      <c r="E18" s="10">
        <v>1.5</v>
      </c>
      <c r="F18" s="18" t="s">
        <v>72</v>
      </c>
    </row>
    <row r="19" spans="1:6" x14ac:dyDescent="0.25">
      <c r="B19" s="25" t="s">
        <v>8</v>
      </c>
      <c r="C19" s="12" t="s">
        <v>25</v>
      </c>
      <c r="D19" s="12">
        <f>D20+D21</f>
        <v>50</v>
      </c>
      <c r="E19" s="12"/>
      <c r="F19" s="12"/>
    </row>
    <row r="20" spans="1:6" ht="38.25" x14ac:dyDescent="0.25">
      <c r="B20" s="15">
        <v>1</v>
      </c>
      <c r="C20" s="11" t="s">
        <v>33</v>
      </c>
      <c r="D20" s="41">
        <v>25</v>
      </c>
      <c r="E20" s="41">
        <v>10</v>
      </c>
      <c r="F20" s="13" t="s">
        <v>73</v>
      </c>
    </row>
    <row r="21" spans="1:6" x14ac:dyDescent="0.25">
      <c r="B21" s="17">
        <v>4</v>
      </c>
      <c r="C21" s="11" t="s">
        <v>26</v>
      </c>
      <c r="D21" s="41">
        <v>25</v>
      </c>
      <c r="E21" s="41">
        <v>10</v>
      </c>
      <c r="F21" s="13"/>
    </row>
    <row r="22" spans="1:6" x14ac:dyDescent="0.25">
      <c r="B22" s="25" t="s">
        <v>9</v>
      </c>
      <c r="C22" s="12" t="s">
        <v>27</v>
      </c>
      <c r="D22" s="12">
        <f>SUM(D23:D24)</f>
        <v>13</v>
      </c>
      <c r="E22" s="12"/>
      <c r="F22" s="12"/>
    </row>
    <row r="23" spans="1:6" x14ac:dyDescent="0.25">
      <c r="B23" s="15">
        <v>1</v>
      </c>
      <c r="C23" s="11" t="s">
        <v>28</v>
      </c>
      <c r="D23" s="41">
        <v>3</v>
      </c>
      <c r="E23" s="41">
        <v>2</v>
      </c>
      <c r="F23" s="13" t="s">
        <v>67</v>
      </c>
    </row>
    <row r="24" spans="1:6" x14ac:dyDescent="0.25">
      <c r="B24" s="21">
        <v>2</v>
      </c>
      <c r="C24" s="10" t="s">
        <v>29</v>
      </c>
      <c r="D24" s="41">
        <v>10</v>
      </c>
      <c r="E24" s="41">
        <v>7</v>
      </c>
      <c r="F24" s="14" t="s">
        <v>61</v>
      </c>
    </row>
    <row r="25" spans="1:6" x14ac:dyDescent="0.25">
      <c r="B25" s="27" t="s">
        <v>10</v>
      </c>
      <c r="C25" s="28" t="s">
        <v>14</v>
      </c>
      <c r="D25" s="12">
        <f>SUM(D26:D29)</f>
        <v>9</v>
      </c>
      <c r="E25" s="12"/>
      <c r="F25" s="28"/>
    </row>
    <row r="26" spans="1:6" x14ac:dyDescent="0.25">
      <c r="B26" s="30">
        <v>1</v>
      </c>
      <c r="C26" s="31" t="s">
        <v>15</v>
      </c>
      <c r="D26" s="10">
        <v>2</v>
      </c>
      <c r="E26" s="10">
        <v>2</v>
      </c>
      <c r="F26" s="31" t="s">
        <v>19</v>
      </c>
    </row>
    <row r="27" spans="1:6" x14ac:dyDescent="0.25">
      <c r="B27" s="30">
        <v>2</v>
      </c>
      <c r="C27" s="31" t="s">
        <v>17</v>
      </c>
      <c r="D27" s="10">
        <v>3</v>
      </c>
      <c r="E27" s="10">
        <v>2</v>
      </c>
      <c r="F27" s="31" t="s">
        <v>18</v>
      </c>
    </row>
    <row r="28" spans="1:6" x14ac:dyDescent="0.25">
      <c r="B28" s="30">
        <v>3</v>
      </c>
      <c r="C28" s="31" t="s">
        <v>42</v>
      </c>
      <c r="D28" s="10">
        <v>2</v>
      </c>
      <c r="E28" s="10">
        <v>1</v>
      </c>
      <c r="F28" s="31" t="s">
        <v>43</v>
      </c>
    </row>
    <row r="29" spans="1:6" x14ac:dyDescent="0.25">
      <c r="B29" s="30">
        <v>4</v>
      </c>
      <c r="C29" s="31" t="s">
        <v>44</v>
      </c>
      <c r="D29" s="10">
        <v>2</v>
      </c>
      <c r="E29" s="10">
        <v>2</v>
      </c>
      <c r="F29" s="31" t="s">
        <v>45</v>
      </c>
    </row>
    <row r="30" spans="1:6" x14ac:dyDescent="0.25">
      <c r="B30" s="24" t="s">
        <v>13</v>
      </c>
      <c r="C30" s="12" t="s">
        <v>11</v>
      </c>
      <c r="D30" s="12">
        <f>SUM(D10,D22,D19,D15,D25)</f>
        <v>100</v>
      </c>
      <c r="E30" s="12">
        <f>SUM(E11:E29)</f>
        <v>49.5</v>
      </c>
      <c r="F30" s="47">
        <f>+E30*5/D30</f>
        <v>2.4750000000000001</v>
      </c>
    </row>
    <row r="31" spans="1:6" x14ac:dyDescent="0.25">
      <c r="B31" s="3"/>
      <c r="C31" s="3"/>
      <c r="D31" s="3"/>
      <c r="E31" s="3"/>
      <c r="F31" s="3"/>
    </row>
    <row r="32" spans="1:6" x14ac:dyDescent="0.25">
      <c r="B32" s="3"/>
      <c r="C32" s="3"/>
      <c r="D32" s="3"/>
      <c r="E32" s="3"/>
      <c r="F32" s="3"/>
    </row>
    <row r="33" spans="2:6" x14ac:dyDescent="0.25">
      <c r="B33" s="3"/>
      <c r="C33" s="3"/>
      <c r="D33" s="3"/>
      <c r="E33" s="3"/>
      <c r="F33" s="3"/>
    </row>
    <row r="34" spans="2:6" x14ac:dyDescent="0.25">
      <c r="B34" s="3"/>
      <c r="C34" s="3"/>
      <c r="D34" s="3"/>
      <c r="E34" s="3"/>
      <c r="F34" s="3"/>
    </row>
    <row r="35" spans="2:6" x14ac:dyDescent="0.25">
      <c r="B35" s="3"/>
      <c r="C35" s="3"/>
      <c r="D35" s="3"/>
      <c r="E35" s="3"/>
      <c r="F35" s="3"/>
    </row>
    <row r="36" spans="2:6" x14ac:dyDescent="0.25">
      <c r="B36" s="3"/>
      <c r="C36" s="3"/>
      <c r="D36" s="3"/>
      <c r="E36" s="3"/>
      <c r="F36" s="3"/>
    </row>
    <row r="37" spans="2:6" x14ac:dyDescent="0.25">
      <c r="B37" s="3"/>
      <c r="C37" s="3"/>
      <c r="D37" s="3"/>
      <c r="E37" s="3"/>
      <c r="F37" s="3"/>
    </row>
    <row r="38" spans="2:6" x14ac:dyDescent="0.25">
      <c r="B38" s="3"/>
      <c r="C38" s="3"/>
      <c r="D38" s="3"/>
      <c r="E38" s="3"/>
      <c r="F38" s="3"/>
    </row>
    <row r="39" spans="2:6" x14ac:dyDescent="0.25">
      <c r="B39" s="3"/>
      <c r="C39" s="3"/>
      <c r="D39" s="3"/>
      <c r="E39" s="3"/>
      <c r="F39"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topLeftCell="A13" workbookViewId="0">
      <selection activeCell="F16" sqref="F16"/>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3" spans="1:6" ht="15.75" x14ac:dyDescent="0.25">
      <c r="F3" s="1" t="s">
        <v>0</v>
      </c>
    </row>
    <row r="4" spans="1:6" ht="15.75" x14ac:dyDescent="0.25">
      <c r="F4" s="40" t="s">
        <v>20</v>
      </c>
    </row>
    <row r="5" spans="1:6" ht="15.75" x14ac:dyDescent="0.25">
      <c r="F5" s="40" t="s">
        <v>35</v>
      </c>
    </row>
    <row r="6" spans="1:6" ht="15.75" x14ac:dyDescent="0.25">
      <c r="F6" s="40" t="s">
        <v>39</v>
      </c>
    </row>
    <row r="7" spans="1:6" ht="18" x14ac:dyDescent="0.25">
      <c r="F7" s="2"/>
    </row>
    <row r="9" spans="1:6" x14ac:dyDescent="0.25">
      <c r="B9" s="34" t="s">
        <v>3</v>
      </c>
      <c r="C9" s="35" t="s">
        <v>1</v>
      </c>
      <c r="D9" s="35" t="s">
        <v>2</v>
      </c>
      <c r="E9" s="35" t="s">
        <v>50</v>
      </c>
      <c r="F9" s="35" t="s">
        <v>6</v>
      </c>
    </row>
    <row r="10" spans="1:6" x14ac:dyDescent="0.25">
      <c r="B10" s="37" t="s">
        <v>5</v>
      </c>
      <c r="C10" s="37" t="s">
        <v>36</v>
      </c>
      <c r="D10" s="37">
        <f>SUM(D11:D14)</f>
        <v>11</v>
      </c>
      <c r="E10" s="37"/>
      <c r="F10" s="37"/>
    </row>
    <row r="11" spans="1:6" x14ac:dyDescent="0.25">
      <c r="B11" s="38">
        <v>1</v>
      </c>
      <c r="C11" s="38" t="s">
        <v>30</v>
      </c>
      <c r="D11" s="38">
        <v>5</v>
      </c>
      <c r="E11" s="38">
        <v>5</v>
      </c>
      <c r="F11" s="39"/>
    </row>
    <row r="12" spans="1:6" x14ac:dyDescent="0.25">
      <c r="B12" s="38">
        <v>2</v>
      </c>
      <c r="C12" s="39" t="s">
        <v>16</v>
      </c>
      <c r="D12" s="38">
        <v>1</v>
      </c>
      <c r="E12" s="38">
        <v>0</v>
      </c>
      <c r="F12" s="39" t="s">
        <v>57</v>
      </c>
    </row>
    <row r="13" spans="1:6" ht="26.25" x14ac:dyDescent="0.25">
      <c r="B13" s="38">
        <v>3</v>
      </c>
      <c r="C13" s="39" t="s">
        <v>40</v>
      </c>
      <c r="D13" s="38">
        <v>1</v>
      </c>
      <c r="E13" s="38">
        <v>0</v>
      </c>
      <c r="F13" s="39" t="s">
        <v>57</v>
      </c>
    </row>
    <row r="14" spans="1:6" x14ac:dyDescent="0.25">
      <c r="B14" s="38">
        <v>4</v>
      </c>
      <c r="C14" s="38" t="s">
        <v>21</v>
      </c>
      <c r="D14" s="38">
        <v>4</v>
      </c>
      <c r="E14" s="38">
        <v>4</v>
      </c>
      <c r="F14" s="38"/>
    </row>
    <row r="15" spans="1:6" x14ac:dyDescent="0.25">
      <c r="B15" s="26" t="s">
        <v>7</v>
      </c>
      <c r="C15" s="9" t="s">
        <v>22</v>
      </c>
      <c r="D15" s="12">
        <f>SUM(D16:D18)</f>
        <v>17</v>
      </c>
      <c r="E15" s="12"/>
      <c r="F15" s="16"/>
    </row>
    <row r="16" spans="1:6" ht="382.5" x14ac:dyDescent="0.25">
      <c r="A16" s="4"/>
      <c r="B16" s="17">
        <v>1</v>
      </c>
      <c r="C16" s="18" t="s">
        <v>23</v>
      </c>
      <c r="D16" s="10">
        <v>5</v>
      </c>
      <c r="E16" s="10">
        <v>4</v>
      </c>
      <c r="F16" s="18" t="s">
        <v>51</v>
      </c>
    </row>
    <row r="17" spans="1:6" x14ac:dyDescent="0.25">
      <c r="A17" s="4"/>
      <c r="B17" s="19">
        <v>2</v>
      </c>
      <c r="C17" s="11" t="s">
        <v>24</v>
      </c>
      <c r="D17" s="10">
        <v>10</v>
      </c>
      <c r="E17" s="10">
        <v>8</v>
      </c>
      <c r="F17" s="20" t="s">
        <v>76</v>
      </c>
    </row>
    <row r="18" spans="1:6" x14ac:dyDescent="0.25">
      <c r="A18" s="4"/>
      <c r="B18" s="33">
        <v>3</v>
      </c>
      <c r="C18" s="10" t="s">
        <v>4</v>
      </c>
      <c r="D18" s="10">
        <v>2</v>
      </c>
      <c r="E18" s="10">
        <v>1.5</v>
      </c>
      <c r="F18" s="18" t="s">
        <v>75</v>
      </c>
    </row>
    <row r="19" spans="1:6" x14ac:dyDescent="0.25">
      <c r="B19" s="25" t="s">
        <v>8</v>
      </c>
      <c r="C19" s="12" t="s">
        <v>25</v>
      </c>
      <c r="D19" s="12">
        <f>D20+D21</f>
        <v>50</v>
      </c>
      <c r="E19" s="12"/>
      <c r="F19" s="12"/>
    </row>
    <row r="20" spans="1:6" ht="25.5" x14ac:dyDescent="0.25">
      <c r="B20" s="15">
        <v>1</v>
      </c>
      <c r="C20" s="11" t="s">
        <v>33</v>
      </c>
      <c r="D20" s="41">
        <v>25</v>
      </c>
      <c r="E20" s="41">
        <v>20</v>
      </c>
      <c r="F20" s="13" t="s">
        <v>77</v>
      </c>
    </row>
    <row r="21" spans="1:6" x14ac:dyDescent="0.25">
      <c r="B21" s="17">
        <v>4</v>
      </c>
      <c r="C21" s="11" t="s">
        <v>26</v>
      </c>
      <c r="D21" s="41">
        <v>25</v>
      </c>
      <c r="E21" s="41">
        <v>20</v>
      </c>
      <c r="F21" s="13" t="s">
        <v>78</v>
      </c>
    </row>
    <row r="22" spans="1:6" x14ac:dyDescent="0.25">
      <c r="B22" s="25" t="s">
        <v>9</v>
      </c>
      <c r="C22" s="12" t="s">
        <v>27</v>
      </c>
      <c r="D22" s="12">
        <f>SUM(D23:D24)</f>
        <v>13</v>
      </c>
      <c r="E22" s="12"/>
      <c r="F22" s="12"/>
    </row>
    <row r="23" spans="1:6" x14ac:dyDescent="0.25">
      <c r="B23" s="15">
        <v>1</v>
      </c>
      <c r="C23" s="11" t="s">
        <v>28</v>
      </c>
      <c r="D23" s="41">
        <v>3</v>
      </c>
      <c r="E23" s="41">
        <v>3</v>
      </c>
      <c r="F23" s="13"/>
    </row>
    <row r="24" spans="1:6" x14ac:dyDescent="0.25">
      <c r="B24" s="21">
        <v>2</v>
      </c>
      <c r="C24" s="10" t="s">
        <v>29</v>
      </c>
      <c r="D24" s="41">
        <v>10</v>
      </c>
      <c r="E24" s="41">
        <v>9</v>
      </c>
      <c r="F24" s="14" t="s">
        <v>79</v>
      </c>
    </row>
    <row r="25" spans="1:6" x14ac:dyDescent="0.25">
      <c r="B25" s="27" t="s">
        <v>10</v>
      </c>
      <c r="C25" s="28" t="s">
        <v>14</v>
      </c>
      <c r="D25" s="12">
        <f>SUM(D26:D29)</f>
        <v>9</v>
      </c>
      <c r="E25" s="12"/>
      <c r="F25" s="28"/>
    </row>
    <row r="26" spans="1:6" x14ac:dyDescent="0.25">
      <c r="B26" s="30">
        <v>1</v>
      </c>
      <c r="C26" s="31" t="s">
        <v>15</v>
      </c>
      <c r="D26" s="10">
        <v>2</v>
      </c>
      <c r="E26" s="10">
        <v>2</v>
      </c>
      <c r="F26" s="31" t="s">
        <v>19</v>
      </c>
    </row>
    <row r="27" spans="1:6" x14ac:dyDescent="0.25">
      <c r="B27" s="30">
        <v>2</v>
      </c>
      <c r="C27" s="31" t="s">
        <v>17</v>
      </c>
      <c r="D27" s="10">
        <v>3</v>
      </c>
      <c r="E27" s="10">
        <v>3</v>
      </c>
      <c r="F27" s="31" t="s">
        <v>18</v>
      </c>
    </row>
    <row r="28" spans="1:6" x14ac:dyDescent="0.25">
      <c r="B28" s="30">
        <v>3</v>
      </c>
      <c r="C28" s="31" t="s">
        <v>42</v>
      </c>
      <c r="D28" s="10">
        <v>2</v>
      </c>
      <c r="E28" s="10">
        <v>2</v>
      </c>
      <c r="F28" s="31" t="s">
        <v>43</v>
      </c>
    </row>
    <row r="29" spans="1:6" x14ac:dyDescent="0.25">
      <c r="B29" s="30">
        <v>4</v>
      </c>
      <c r="C29" s="31" t="s">
        <v>44</v>
      </c>
      <c r="D29" s="10">
        <v>2</v>
      </c>
      <c r="E29" s="10">
        <v>2</v>
      </c>
      <c r="F29" s="31" t="s">
        <v>45</v>
      </c>
    </row>
    <row r="30" spans="1:6" x14ac:dyDescent="0.25">
      <c r="B30" s="24" t="s">
        <v>13</v>
      </c>
      <c r="C30" s="12" t="s">
        <v>11</v>
      </c>
      <c r="D30" s="12">
        <f>SUM(D10,D22,D19,D15,D25)</f>
        <v>100</v>
      </c>
      <c r="E30" s="12">
        <f>SUM(E11:E29)</f>
        <v>83.5</v>
      </c>
      <c r="F30" s="47">
        <f>+E30*5/D30</f>
        <v>4.1749999999999998</v>
      </c>
    </row>
    <row r="31" spans="1:6" x14ac:dyDescent="0.25">
      <c r="B31" s="3"/>
      <c r="C31" s="3"/>
      <c r="D31" s="3"/>
      <c r="E31" s="3"/>
      <c r="F31" s="3"/>
    </row>
    <row r="32" spans="1:6" x14ac:dyDescent="0.25">
      <c r="B32" s="3"/>
      <c r="C32" s="3"/>
      <c r="D32" s="3"/>
      <c r="E32" s="3"/>
      <c r="F32" s="3"/>
    </row>
    <row r="33" spans="2:6" x14ac:dyDescent="0.25">
      <c r="B33" s="3"/>
      <c r="C33" s="3"/>
      <c r="D33" s="3"/>
      <c r="E33" s="3"/>
      <c r="F33" s="3"/>
    </row>
    <row r="34" spans="2:6" x14ac:dyDescent="0.25">
      <c r="B34" s="3"/>
      <c r="C34" s="3"/>
      <c r="D34" s="3"/>
      <c r="E34" s="3"/>
      <c r="F34" s="3"/>
    </row>
    <row r="35" spans="2:6" x14ac:dyDescent="0.25">
      <c r="B35" s="3"/>
      <c r="C35" s="3"/>
      <c r="D35" s="3"/>
      <c r="E35" s="3"/>
      <c r="F35" s="3"/>
    </row>
    <row r="36" spans="2:6" x14ac:dyDescent="0.25">
      <c r="B36" s="3"/>
      <c r="C36" s="3"/>
      <c r="D36" s="3"/>
      <c r="E36" s="3"/>
      <c r="F36" s="3"/>
    </row>
    <row r="37" spans="2:6" x14ac:dyDescent="0.25">
      <c r="B37" s="3"/>
      <c r="C37" s="3"/>
      <c r="D37" s="3"/>
      <c r="E37" s="3"/>
      <c r="F37" s="3"/>
    </row>
    <row r="38" spans="2:6" x14ac:dyDescent="0.25">
      <c r="B38" s="3"/>
      <c r="C38" s="3"/>
      <c r="D38" s="3"/>
      <c r="E38" s="3"/>
      <c r="F38" s="3"/>
    </row>
    <row r="39" spans="2:6" x14ac:dyDescent="0.25">
      <c r="B39" s="3"/>
      <c r="C39" s="3"/>
      <c r="D39" s="3"/>
      <c r="E39" s="3"/>
      <c r="F39" s="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0"/>
  <sheetViews>
    <sheetView tabSelected="1" topLeftCell="A17" workbookViewId="0">
      <selection activeCell="F30" sqref="F30"/>
    </sheetView>
  </sheetViews>
  <sheetFormatPr baseColWidth="10" defaultRowHeight="15" x14ac:dyDescent="0.25"/>
  <cols>
    <col min="1" max="2" width="3.85546875" customWidth="1"/>
    <col min="3" max="3" width="39" bestFit="1" customWidth="1"/>
    <col min="4" max="4" width="5.85546875" bestFit="1" customWidth="1"/>
    <col min="5" max="5" width="5.85546875" customWidth="1"/>
    <col min="6" max="6" width="74.85546875" customWidth="1"/>
  </cols>
  <sheetData>
    <row r="3" spans="1:6" ht="15.75" x14ac:dyDescent="0.25">
      <c r="F3" s="1" t="s">
        <v>0</v>
      </c>
    </row>
    <row r="4" spans="1:6" ht="15.75" x14ac:dyDescent="0.25">
      <c r="F4" s="40" t="s">
        <v>20</v>
      </c>
    </row>
    <row r="5" spans="1:6" ht="15.75" x14ac:dyDescent="0.25">
      <c r="F5" s="40" t="s">
        <v>35</v>
      </c>
    </row>
    <row r="6" spans="1:6" ht="15.75" x14ac:dyDescent="0.25">
      <c r="F6" s="40" t="s">
        <v>39</v>
      </c>
    </row>
    <row r="7" spans="1:6" ht="18" x14ac:dyDescent="0.25">
      <c r="F7" s="2"/>
    </row>
    <row r="9" spans="1:6" x14ac:dyDescent="0.25">
      <c r="B9" s="34" t="s">
        <v>3</v>
      </c>
      <c r="C9" s="35" t="s">
        <v>1</v>
      </c>
      <c r="D9" s="35" t="s">
        <v>2</v>
      </c>
      <c r="E9" s="35" t="s">
        <v>50</v>
      </c>
      <c r="F9" s="35" t="s">
        <v>6</v>
      </c>
    </row>
    <row r="10" spans="1:6" x14ac:dyDescent="0.25">
      <c r="B10" s="37" t="s">
        <v>5</v>
      </c>
      <c r="C10" s="37" t="s">
        <v>36</v>
      </c>
      <c r="D10" s="37">
        <f>SUM(D11:D14)</f>
        <v>11</v>
      </c>
      <c r="E10" s="37"/>
      <c r="F10" s="37"/>
    </row>
    <row r="11" spans="1:6" x14ac:dyDescent="0.25">
      <c r="B11" s="38">
        <v>1</v>
      </c>
      <c r="C11" s="38" t="s">
        <v>30</v>
      </c>
      <c r="D11" s="38">
        <v>5</v>
      </c>
      <c r="E11" s="38">
        <v>5</v>
      </c>
      <c r="F11" s="39"/>
    </row>
    <row r="12" spans="1:6" x14ac:dyDescent="0.25">
      <c r="B12" s="38">
        <v>2</v>
      </c>
      <c r="C12" s="39" t="s">
        <v>16</v>
      </c>
      <c r="D12" s="38">
        <v>1</v>
      </c>
      <c r="E12" s="38">
        <v>1</v>
      </c>
      <c r="F12" s="38"/>
    </row>
    <row r="13" spans="1:6" ht="26.25" x14ac:dyDescent="0.25">
      <c r="B13" s="38">
        <v>3</v>
      </c>
      <c r="C13" s="39" t="s">
        <v>40</v>
      </c>
      <c r="D13" s="38">
        <v>1</v>
      </c>
      <c r="E13" s="38">
        <v>0</v>
      </c>
      <c r="F13" s="39" t="s">
        <v>57</v>
      </c>
    </row>
    <row r="14" spans="1:6" x14ac:dyDescent="0.25">
      <c r="B14" s="38">
        <v>4</v>
      </c>
      <c r="C14" s="38" t="s">
        <v>21</v>
      </c>
      <c r="D14" s="38">
        <v>4</v>
      </c>
      <c r="E14" s="38">
        <v>2</v>
      </c>
      <c r="F14" s="38" t="s">
        <v>80</v>
      </c>
    </row>
    <row r="15" spans="1:6" x14ac:dyDescent="0.25">
      <c r="B15" s="26" t="s">
        <v>7</v>
      </c>
      <c r="C15" s="9" t="s">
        <v>22</v>
      </c>
      <c r="D15" s="12">
        <f>SUM(D16:D18)</f>
        <v>17</v>
      </c>
      <c r="E15" s="12"/>
      <c r="F15" s="16"/>
    </row>
    <row r="16" spans="1:6" ht="382.5" x14ac:dyDescent="0.25">
      <c r="A16" s="4"/>
      <c r="B16" s="17">
        <v>1</v>
      </c>
      <c r="C16" s="18" t="s">
        <v>23</v>
      </c>
      <c r="D16" s="10">
        <v>5</v>
      </c>
      <c r="E16" s="10">
        <v>3.5</v>
      </c>
      <c r="F16" s="18" t="s">
        <v>51</v>
      </c>
    </row>
    <row r="17" spans="1:6" x14ac:dyDescent="0.25">
      <c r="A17" s="4"/>
      <c r="B17" s="19">
        <v>2</v>
      </c>
      <c r="C17" s="11" t="s">
        <v>24</v>
      </c>
      <c r="D17" s="10">
        <v>10</v>
      </c>
      <c r="E17" s="10">
        <v>7</v>
      </c>
      <c r="F17" s="20"/>
    </row>
    <row r="18" spans="1:6" ht="25.5" x14ac:dyDescent="0.25">
      <c r="A18" s="4"/>
      <c r="B18" s="33">
        <v>3</v>
      </c>
      <c r="C18" s="10" t="s">
        <v>4</v>
      </c>
      <c r="D18" s="10">
        <v>2</v>
      </c>
      <c r="E18" s="10">
        <v>1.5</v>
      </c>
      <c r="F18" s="18" t="s">
        <v>81</v>
      </c>
    </row>
    <row r="19" spans="1:6" x14ac:dyDescent="0.25">
      <c r="B19" s="25" t="s">
        <v>8</v>
      </c>
      <c r="C19" s="12" t="s">
        <v>25</v>
      </c>
      <c r="D19" s="12">
        <f>D20+D21</f>
        <v>50</v>
      </c>
      <c r="E19" s="12"/>
      <c r="F19" s="12"/>
    </row>
    <row r="20" spans="1:6" ht="25.5" x14ac:dyDescent="0.25">
      <c r="B20" s="15">
        <v>1</v>
      </c>
      <c r="C20" s="11" t="s">
        <v>33</v>
      </c>
      <c r="D20" s="41">
        <v>25</v>
      </c>
      <c r="E20" s="41">
        <v>18</v>
      </c>
      <c r="F20" s="13" t="s">
        <v>82</v>
      </c>
    </row>
    <row r="21" spans="1:6" x14ac:dyDescent="0.25">
      <c r="B21" s="17">
        <v>4</v>
      </c>
      <c r="C21" s="11" t="s">
        <v>26</v>
      </c>
      <c r="D21" s="41">
        <v>25</v>
      </c>
      <c r="E21" s="41">
        <v>15</v>
      </c>
      <c r="F21" s="13" t="s">
        <v>83</v>
      </c>
    </row>
    <row r="22" spans="1:6" x14ac:dyDescent="0.25">
      <c r="B22" s="25" t="s">
        <v>9</v>
      </c>
      <c r="C22" s="12" t="s">
        <v>27</v>
      </c>
      <c r="D22" s="12">
        <f>SUM(D23:D24)</f>
        <v>13</v>
      </c>
      <c r="E22" s="12"/>
      <c r="F22" s="12"/>
    </row>
    <row r="23" spans="1:6" x14ac:dyDescent="0.25">
      <c r="B23" s="15">
        <v>1</v>
      </c>
      <c r="C23" s="11" t="s">
        <v>28</v>
      </c>
      <c r="D23" s="41">
        <v>3</v>
      </c>
      <c r="E23" s="41">
        <v>0</v>
      </c>
      <c r="F23" s="39" t="s">
        <v>57</v>
      </c>
    </row>
    <row r="24" spans="1:6" x14ac:dyDescent="0.25">
      <c r="B24" s="21">
        <v>2</v>
      </c>
      <c r="C24" s="10" t="s">
        <v>29</v>
      </c>
      <c r="D24" s="41">
        <v>10</v>
      </c>
      <c r="E24" s="41">
        <v>7</v>
      </c>
      <c r="F24" s="14" t="s">
        <v>61</v>
      </c>
    </row>
    <row r="25" spans="1:6" x14ac:dyDescent="0.25">
      <c r="B25" s="27" t="s">
        <v>10</v>
      </c>
      <c r="C25" s="28" t="s">
        <v>14</v>
      </c>
      <c r="D25" s="12">
        <f>SUM(D26:D29)</f>
        <v>9</v>
      </c>
      <c r="E25" s="12"/>
      <c r="F25" s="28"/>
    </row>
    <row r="26" spans="1:6" x14ac:dyDescent="0.25">
      <c r="B26" s="30">
        <v>1</v>
      </c>
      <c r="C26" s="31" t="s">
        <v>15</v>
      </c>
      <c r="D26" s="10">
        <v>2</v>
      </c>
      <c r="E26" s="10">
        <v>2</v>
      </c>
      <c r="F26" s="31"/>
    </row>
    <row r="27" spans="1:6" x14ac:dyDescent="0.25">
      <c r="B27" s="30">
        <v>2</v>
      </c>
      <c r="C27" s="31" t="s">
        <v>17</v>
      </c>
      <c r="D27" s="10">
        <v>3</v>
      </c>
      <c r="E27" s="10">
        <v>3</v>
      </c>
      <c r="F27" s="31"/>
    </row>
    <row r="28" spans="1:6" x14ac:dyDescent="0.25">
      <c r="B28" s="30">
        <v>3</v>
      </c>
      <c r="C28" s="31" t="s">
        <v>42</v>
      </c>
      <c r="D28" s="10">
        <v>2</v>
      </c>
      <c r="E28" s="10">
        <v>2</v>
      </c>
      <c r="F28" s="31"/>
    </row>
    <row r="29" spans="1:6" x14ac:dyDescent="0.25">
      <c r="B29" s="30">
        <v>4</v>
      </c>
      <c r="C29" s="31" t="s">
        <v>44</v>
      </c>
      <c r="D29" s="10">
        <v>2</v>
      </c>
      <c r="E29" s="10">
        <v>1</v>
      </c>
      <c r="F29" s="31"/>
    </row>
    <row r="30" spans="1:6" x14ac:dyDescent="0.25">
      <c r="B30" s="24" t="s">
        <v>13</v>
      </c>
      <c r="C30" s="12" t="s">
        <v>11</v>
      </c>
      <c r="D30" s="12">
        <f>SUM(D10,D22,D19,D15,D25)</f>
        <v>100</v>
      </c>
      <c r="E30" s="12">
        <f>SUM(E11:E29)</f>
        <v>68</v>
      </c>
      <c r="F30" s="46">
        <f>+E30*5/D30</f>
        <v>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Requerimientos</vt:lpstr>
      <vt:lpstr>SW para soluciones empresariale</vt:lpstr>
      <vt:lpstr>Consulting</vt:lpstr>
      <vt:lpstr>CADESIT</vt:lpstr>
      <vt:lpstr>iTera</vt:lpstr>
      <vt:lpstr>Ingenium</vt:lpstr>
      <vt:lpstr>Arquímedes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Asistente</dc:creator>
  <cp:lastModifiedBy>Cinthya Carolina</cp:lastModifiedBy>
  <cp:lastPrinted>2010-08-17T16:55:26Z</cp:lastPrinted>
  <dcterms:created xsi:type="dcterms:W3CDTF">2010-08-06T19:41:06Z</dcterms:created>
  <dcterms:modified xsi:type="dcterms:W3CDTF">2011-10-05T02:46:21Z</dcterms:modified>
</cp:coreProperties>
</file>