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U4" i="1"/>
  <c r="T4"/>
  <c r="S4"/>
  <c r="R4"/>
  <c r="Q4"/>
  <c r="P4"/>
  <c r="O4"/>
  <c r="U41"/>
  <c r="T41"/>
  <c r="S41"/>
  <c r="R41"/>
  <c r="Q41"/>
  <c r="P41"/>
  <c r="O41"/>
  <c r="U40"/>
  <c r="T40"/>
  <c r="S40"/>
  <c r="R40"/>
  <c r="Q40"/>
  <c r="P40"/>
  <c r="O40"/>
  <c r="U39"/>
  <c r="T39"/>
  <c r="S39"/>
  <c r="R39"/>
  <c r="Q39"/>
  <c r="P39"/>
  <c r="O39"/>
  <c r="U38"/>
  <c r="T38"/>
  <c r="S38"/>
  <c r="R38"/>
  <c r="Q38"/>
  <c r="P38"/>
  <c r="O38"/>
  <c r="U37"/>
  <c r="T37"/>
  <c r="S37"/>
  <c r="R37"/>
  <c r="Q37"/>
  <c r="P37"/>
  <c r="O37"/>
  <c r="U36"/>
  <c r="T36"/>
  <c r="S36"/>
  <c r="R36"/>
  <c r="Q36"/>
  <c r="P36"/>
  <c r="O36"/>
  <c r="U35"/>
  <c r="T35"/>
  <c r="S35"/>
  <c r="R35"/>
  <c r="Q35"/>
  <c r="P35"/>
  <c r="O35"/>
  <c r="U34"/>
  <c r="T34"/>
  <c r="S34"/>
  <c r="R34"/>
  <c r="Q34"/>
  <c r="P34"/>
  <c r="O34"/>
  <c r="U33"/>
  <c r="T33"/>
  <c r="S33"/>
  <c r="R33"/>
  <c r="Q33"/>
  <c r="P33"/>
  <c r="O33"/>
  <c r="U32"/>
  <c r="T32"/>
  <c r="S32"/>
  <c r="R32"/>
  <c r="Q32"/>
  <c r="P32"/>
  <c r="O32"/>
  <c r="U31"/>
  <c r="T31"/>
  <c r="S31"/>
  <c r="R31"/>
  <c r="Q31"/>
  <c r="P31"/>
  <c r="O31"/>
  <c r="U30"/>
  <c r="T30"/>
  <c r="S30"/>
  <c r="R30"/>
  <c r="Q30"/>
  <c r="P30"/>
  <c r="O30"/>
  <c r="U29"/>
  <c r="T29"/>
  <c r="S29"/>
  <c r="R29"/>
  <c r="Q29"/>
  <c r="P29"/>
  <c r="O29"/>
  <c r="U28"/>
  <c r="T28"/>
  <c r="S28"/>
  <c r="R28"/>
  <c r="Q28"/>
  <c r="P28"/>
  <c r="O28"/>
  <c r="U27"/>
  <c r="T27"/>
  <c r="S27"/>
  <c r="R27"/>
  <c r="Q27"/>
  <c r="P27"/>
  <c r="O27"/>
  <c r="U26"/>
  <c r="T26"/>
  <c r="S26"/>
  <c r="R26"/>
  <c r="Q26"/>
  <c r="P26"/>
  <c r="O26"/>
  <c r="U25"/>
  <c r="T25"/>
  <c r="S25"/>
  <c r="R25"/>
  <c r="Q25"/>
  <c r="P25"/>
  <c r="O25"/>
  <c r="U24"/>
  <c r="T24"/>
  <c r="S24"/>
  <c r="R24"/>
  <c r="Q24"/>
  <c r="P24"/>
  <c r="O24"/>
  <c r="U23"/>
  <c r="T23"/>
  <c r="S23"/>
  <c r="R23"/>
  <c r="Q23"/>
  <c r="P23"/>
  <c r="O23"/>
  <c r="U22"/>
  <c r="T22"/>
  <c r="S22"/>
  <c r="R22"/>
  <c r="Q22"/>
  <c r="P22"/>
  <c r="O22"/>
  <c r="U21"/>
  <c r="T21"/>
  <c r="S21"/>
  <c r="R21"/>
  <c r="Q21"/>
  <c r="P21"/>
  <c r="O21"/>
  <c r="U20"/>
  <c r="T20"/>
  <c r="S20"/>
  <c r="R20"/>
  <c r="Q20"/>
  <c r="P20"/>
  <c r="O20"/>
  <c r="U19"/>
  <c r="T19"/>
  <c r="S19"/>
  <c r="R19"/>
  <c r="Q19"/>
  <c r="P19"/>
  <c r="O19"/>
  <c r="U18"/>
  <c r="T18"/>
  <c r="S18"/>
  <c r="R18"/>
  <c r="Q18"/>
  <c r="P18"/>
  <c r="O18"/>
  <c r="U17"/>
  <c r="T17"/>
  <c r="S17"/>
  <c r="R17"/>
  <c r="Q17"/>
  <c r="P17"/>
  <c r="O17"/>
  <c r="U16"/>
  <c r="T16"/>
  <c r="S16"/>
  <c r="R16"/>
  <c r="Q16"/>
  <c r="P16"/>
  <c r="O16"/>
  <c r="U15"/>
  <c r="T15"/>
  <c r="S15"/>
  <c r="R15"/>
  <c r="Q15"/>
  <c r="P15"/>
  <c r="O15"/>
  <c r="U14"/>
  <c r="T14"/>
  <c r="S14"/>
  <c r="R14"/>
  <c r="Q14"/>
  <c r="P14"/>
  <c r="O14"/>
  <c r="U13"/>
  <c r="T13"/>
  <c r="S13"/>
  <c r="R13"/>
  <c r="Q13"/>
  <c r="P13"/>
  <c r="O13"/>
  <c r="U12"/>
  <c r="T12"/>
  <c r="S12"/>
  <c r="R12"/>
  <c r="Q12"/>
  <c r="P12"/>
  <c r="O12"/>
  <c r="P6"/>
  <c r="Q6"/>
  <c r="R6"/>
  <c r="S6"/>
  <c r="T6"/>
  <c r="U6"/>
  <c r="P7"/>
  <c r="Q7"/>
  <c r="R7"/>
  <c r="S7"/>
  <c r="T7"/>
  <c r="U7"/>
  <c r="P8"/>
  <c r="Q8"/>
  <c r="R8"/>
  <c r="S8"/>
  <c r="T8"/>
  <c r="U8"/>
  <c r="P9"/>
  <c r="Q9"/>
  <c r="R9"/>
  <c r="S9"/>
  <c r="T9"/>
  <c r="U9"/>
  <c r="P10"/>
  <c r="Q10"/>
  <c r="R10"/>
  <c r="S10"/>
  <c r="T10"/>
  <c r="U10"/>
  <c r="P11"/>
  <c r="Q11"/>
  <c r="R11"/>
  <c r="S11"/>
  <c r="T11"/>
  <c r="U11"/>
  <c r="O7"/>
  <c r="O8"/>
  <c r="O9"/>
  <c r="O10"/>
  <c r="O11"/>
  <c r="O6"/>
  <c r="V7" l="1"/>
  <c r="H46" s="1"/>
  <c r="V13"/>
  <c r="I46" s="1"/>
  <c r="V15"/>
  <c r="I48" s="1"/>
  <c r="V17"/>
  <c r="I50" s="1"/>
  <c r="V19"/>
  <c r="J46" s="1"/>
  <c r="V21"/>
  <c r="J48" s="1"/>
  <c r="V23"/>
  <c r="J50" s="1"/>
  <c r="V25"/>
  <c r="K46" s="1"/>
  <c r="V27"/>
  <c r="K48" s="1"/>
  <c r="V29"/>
  <c r="K50" s="1"/>
  <c r="V31"/>
  <c r="L46" s="1"/>
  <c r="V33"/>
  <c r="L48" s="1"/>
  <c r="V35"/>
  <c r="L50" s="1"/>
  <c r="V37"/>
  <c r="M46" s="1"/>
  <c r="V39"/>
  <c r="M48" s="1"/>
  <c r="V41"/>
  <c r="M50" s="1"/>
  <c r="V18"/>
  <c r="J45" s="1"/>
  <c r="V20"/>
  <c r="J47" s="1"/>
  <c r="V22"/>
  <c r="J49" s="1"/>
  <c r="V24"/>
  <c r="K45" s="1"/>
  <c r="V26"/>
  <c r="K47" s="1"/>
  <c r="V28"/>
  <c r="K49" s="1"/>
  <c r="V30"/>
  <c r="L45" s="1"/>
  <c r="V32"/>
  <c r="L47" s="1"/>
  <c r="V34"/>
  <c r="L49" s="1"/>
  <c r="V36"/>
  <c r="M45" s="1"/>
  <c r="V38"/>
  <c r="M47" s="1"/>
  <c r="V40"/>
  <c r="M49" s="1"/>
  <c r="V12"/>
  <c r="I45" s="1"/>
  <c r="V14"/>
  <c r="I47" s="1"/>
  <c r="V16"/>
  <c r="I49" s="1"/>
  <c r="V11"/>
  <c r="H50" s="1"/>
  <c r="V9"/>
  <c r="H48" s="1"/>
  <c r="V10"/>
  <c r="H49" s="1"/>
  <c r="V8"/>
  <c r="H47" s="1"/>
  <c r="V6"/>
  <c r="H45" s="1"/>
  <c r="N48" l="1"/>
  <c r="N49"/>
  <c r="N50"/>
  <c r="N47"/>
  <c r="N46"/>
  <c r="N45"/>
</calcChain>
</file>

<file path=xl/sharedStrings.xml><?xml version="1.0" encoding="utf-8"?>
<sst xmlns="http://schemas.openxmlformats.org/spreadsheetml/2006/main" count="93" uniqueCount="35">
  <si>
    <t>Proyecto 1: Órdenes de Compra</t>
  </si>
  <si>
    <t>Proyecto 2: Subasta Inversa</t>
  </si>
  <si>
    <t>Proyecto 3: Facturación</t>
  </si>
  <si>
    <t>Proyecto 4: Registro de Entidades</t>
  </si>
  <si>
    <t>Proyecto 5: PQRS</t>
  </si>
  <si>
    <t>Proyecto 6: Calificaciones</t>
  </si>
  <si>
    <t>C1</t>
  </si>
  <si>
    <t>Nivel de Inversión</t>
  </si>
  <si>
    <t>C2</t>
  </si>
  <si>
    <t>Ventaja Competitiva</t>
  </si>
  <si>
    <t>C3</t>
  </si>
  <si>
    <t>Alineación Estratégica</t>
  </si>
  <si>
    <t>C4</t>
  </si>
  <si>
    <t>Retorno de inversión</t>
  </si>
  <si>
    <t>C5</t>
  </si>
  <si>
    <t>Adaptación al cambio</t>
  </si>
  <si>
    <t>C6</t>
  </si>
  <si>
    <t>Percepción de los Clientes</t>
  </si>
  <si>
    <t>C7</t>
  </si>
  <si>
    <t>Complejidad Técnica</t>
  </si>
  <si>
    <t>PC01</t>
  </si>
  <si>
    <t>PC02</t>
  </si>
  <si>
    <t>PC03</t>
  </si>
  <si>
    <t>PC04</t>
  </si>
  <si>
    <t>PC05</t>
  </si>
  <si>
    <t>PC06</t>
  </si>
  <si>
    <t>min</t>
  </si>
  <si>
    <t>S1</t>
  </si>
  <si>
    <t>S2</t>
  </si>
  <si>
    <t>S3</t>
  </si>
  <si>
    <t>S4</t>
  </si>
  <si>
    <t>S5</t>
  </si>
  <si>
    <t>S6</t>
  </si>
  <si>
    <t>Total</t>
  </si>
  <si>
    <t>Orden</t>
  </si>
</sst>
</file>

<file path=xl/styles.xml><?xml version="1.0" encoding="utf-8"?>
<styleSheet xmlns="http://schemas.openxmlformats.org/spreadsheetml/2006/main">
  <numFmts count="2">
    <numFmt numFmtId="168" formatCode="0.00;[Red]0.00"/>
    <numFmt numFmtId="169" formatCode="0;[Red]0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9" fontId="1" fillId="0" borderId="13" xfId="0" applyNumberFormat="1" applyFont="1" applyBorder="1"/>
    <xf numFmtId="9" fontId="1" fillId="0" borderId="14" xfId="0" applyNumberFormat="1" applyFont="1" applyBorder="1"/>
    <xf numFmtId="9" fontId="1" fillId="0" borderId="15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8" fontId="1" fillId="0" borderId="2" xfId="0" applyNumberFormat="1" applyFont="1" applyBorder="1"/>
    <xf numFmtId="168" fontId="1" fillId="0" borderId="3" xfId="0" applyNumberFormat="1" applyFont="1" applyBorder="1"/>
    <xf numFmtId="168" fontId="1" fillId="0" borderId="4" xfId="0" applyNumberFormat="1" applyFont="1" applyBorder="1"/>
    <xf numFmtId="168" fontId="1" fillId="0" borderId="10" xfId="0" applyNumberFormat="1" applyFont="1" applyFill="1" applyBorder="1"/>
    <xf numFmtId="169" fontId="1" fillId="0" borderId="10" xfId="0" applyNumberFormat="1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168" fontId="1" fillId="0" borderId="5" xfId="0" applyNumberFormat="1" applyFont="1" applyBorder="1"/>
    <xf numFmtId="168" fontId="1" fillId="0" borderId="0" xfId="0" applyNumberFormat="1" applyFont="1" applyBorder="1"/>
    <xf numFmtId="168" fontId="1" fillId="0" borderId="6" xfId="0" applyNumberFormat="1" applyFont="1" applyBorder="1"/>
    <xf numFmtId="168" fontId="1" fillId="0" borderId="11" xfId="0" applyNumberFormat="1" applyFont="1" applyFill="1" applyBorder="1"/>
    <xf numFmtId="169" fontId="1" fillId="0" borderId="11" xfId="0" applyNumberFormat="1" applyFont="1" applyFill="1" applyBorder="1"/>
    <xf numFmtId="9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8" fontId="1" fillId="0" borderId="7" xfId="0" applyNumberFormat="1" applyFont="1" applyBorder="1"/>
    <xf numFmtId="168" fontId="1" fillId="0" borderId="8" xfId="0" applyNumberFormat="1" applyFont="1" applyBorder="1"/>
    <xf numFmtId="168" fontId="1" fillId="0" borderId="9" xfId="0" applyNumberFormat="1" applyFont="1" applyBorder="1"/>
    <xf numFmtId="168" fontId="1" fillId="0" borderId="12" xfId="0" applyNumberFormat="1" applyFont="1" applyFill="1" applyBorder="1"/>
    <xf numFmtId="169" fontId="1" fillId="0" borderId="12" xfId="0" applyNumberFormat="1" applyFont="1" applyFill="1" applyBorder="1"/>
    <xf numFmtId="0" fontId="1" fillId="0" borderId="0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50"/>
  <sheetViews>
    <sheetView tabSelected="1" topLeftCell="D31" workbookViewId="0">
      <selection activeCell="G44" sqref="G44:O50"/>
    </sheetView>
  </sheetViews>
  <sheetFormatPr baseColWidth="10" defaultRowHeight="12.75"/>
  <cols>
    <col min="1" max="2" width="11.42578125" style="1"/>
    <col min="3" max="3" width="30.85546875" style="1" bestFit="1" customWidth="1"/>
    <col min="4" max="4" width="11.85546875" style="1" customWidth="1"/>
    <col min="5" max="5" width="11.42578125" style="1"/>
    <col min="6" max="6" width="5.7109375" style="1" customWidth="1"/>
    <col min="7" max="7" width="6.85546875" style="1" customWidth="1"/>
    <col min="8" max="21" width="5.7109375" style="1" customWidth="1"/>
    <col min="22" max="22" width="6.42578125" style="1" customWidth="1"/>
    <col min="23" max="23" width="6.7109375" style="1" customWidth="1"/>
    <col min="24" max="16384" width="11.42578125" style="1"/>
  </cols>
  <sheetData>
    <row r="2" spans="2:23">
      <c r="C2" s="1" t="s">
        <v>0</v>
      </c>
      <c r="G2" s="1" t="s">
        <v>26</v>
      </c>
      <c r="H2" s="1">
        <v>3</v>
      </c>
    </row>
    <row r="3" spans="2:23">
      <c r="C3" s="1" t="s">
        <v>1</v>
      </c>
    </row>
    <row r="4" spans="2:23">
      <c r="C4" s="1" t="s">
        <v>2</v>
      </c>
      <c r="O4" s="2">
        <f>D9</f>
        <v>0.1</v>
      </c>
      <c r="P4" s="3">
        <f>D10</f>
        <v>0.2</v>
      </c>
      <c r="Q4" s="3">
        <f>D11</f>
        <v>0.15</v>
      </c>
      <c r="R4" s="3">
        <f>D12</f>
        <v>0.15</v>
      </c>
      <c r="S4" s="3">
        <f>D13</f>
        <v>0.15</v>
      </c>
      <c r="T4" s="3">
        <f>D14</f>
        <v>0.1</v>
      </c>
      <c r="U4" s="4">
        <f>D15</f>
        <v>0.15</v>
      </c>
    </row>
    <row r="5" spans="2:23">
      <c r="C5" s="1" t="s">
        <v>3</v>
      </c>
      <c r="H5" s="5" t="s">
        <v>6</v>
      </c>
      <c r="I5" s="6" t="s">
        <v>8</v>
      </c>
      <c r="J5" s="6" t="s">
        <v>10</v>
      </c>
      <c r="K5" s="6" t="s">
        <v>12</v>
      </c>
      <c r="L5" s="6" t="s">
        <v>14</v>
      </c>
      <c r="M5" s="6" t="s">
        <v>16</v>
      </c>
      <c r="N5" s="7" t="s">
        <v>18</v>
      </c>
      <c r="O5" s="5" t="s">
        <v>6</v>
      </c>
      <c r="P5" s="6" t="s">
        <v>8</v>
      </c>
      <c r="Q5" s="6" t="s">
        <v>10</v>
      </c>
      <c r="R5" s="6" t="s">
        <v>12</v>
      </c>
      <c r="S5" s="6" t="s">
        <v>14</v>
      </c>
      <c r="T5" s="6" t="s">
        <v>16</v>
      </c>
      <c r="U5" s="7" t="s">
        <v>18</v>
      </c>
      <c r="V5" s="8" t="s">
        <v>33</v>
      </c>
      <c r="W5" s="8" t="s">
        <v>34</v>
      </c>
    </row>
    <row r="6" spans="2:23">
      <c r="C6" s="1" t="s">
        <v>4</v>
      </c>
      <c r="F6" s="9" t="s">
        <v>27</v>
      </c>
      <c r="G6" s="10" t="s">
        <v>20</v>
      </c>
      <c r="H6" s="9">
        <v>4</v>
      </c>
      <c r="I6" s="10">
        <v>3</v>
      </c>
      <c r="J6" s="10">
        <v>3</v>
      </c>
      <c r="K6" s="10">
        <v>4</v>
      </c>
      <c r="L6" s="10">
        <v>5</v>
      </c>
      <c r="M6" s="10">
        <v>4</v>
      </c>
      <c r="N6" s="11">
        <v>5</v>
      </c>
      <c r="O6" s="12">
        <f>H6*O$4</f>
        <v>0.4</v>
      </c>
      <c r="P6" s="13">
        <f>I6*P$4</f>
        <v>0.60000000000000009</v>
      </c>
      <c r="Q6" s="13">
        <f>J6*Q$4</f>
        <v>0.44999999999999996</v>
      </c>
      <c r="R6" s="13">
        <f>K6*R$4</f>
        <v>0.6</v>
      </c>
      <c r="S6" s="13">
        <f>L6*S$4</f>
        <v>0.75</v>
      </c>
      <c r="T6" s="13">
        <f>M6*T$4</f>
        <v>0.4</v>
      </c>
      <c r="U6" s="14">
        <f>N6*U$4</f>
        <v>0.75</v>
      </c>
      <c r="V6" s="15">
        <f>SUM(O6:U6)</f>
        <v>3.9499999999999997</v>
      </c>
      <c r="W6" s="16">
        <v>4</v>
      </c>
    </row>
    <row r="7" spans="2:23">
      <c r="C7" s="1" t="s">
        <v>5</v>
      </c>
      <c r="F7" s="17"/>
      <c r="G7" s="18" t="s">
        <v>21</v>
      </c>
      <c r="H7" s="17">
        <v>5</v>
      </c>
      <c r="I7" s="18">
        <v>5</v>
      </c>
      <c r="J7" s="18">
        <v>3</v>
      </c>
      <c r="K7" s="18">
        <v>5</v>
      </c>
      <c r="L7" s="18">
        <v>5</v>
      </c>
      <c r="M7" s="18">
        <v>5</v>
      </c>
      <c r="N7" s="19">
        <v>5</v>
      </c>
      <c r="O7" s="20">
        <f>H7*O$4</f>
        <v>0.5</v>
      </c>
      <c r="P7" s="21">
        <f>I7*P$4</f>
        <v>1</v>
      </c>
      <c r="Q7" s="21">
        <f>J7*Q$4</f>
        <v>0.44999999999999996</v>
      </c>
      <c r="R7" s="21">
        <f>K7*R$4</f>
        <v>0.75</v>
      </c>
      <c r="S7" s="21">
        <f>L7*S$4</f>
        <v>0.75</v>
      </c>
      <c r="T7" s="21">
        <f>M7*T$4</f>
        <v>0.5</v>
      </c>
      <c r="U7" s="22">
        <f>N7*U$4</f>
        <v>0.75</v>
      </c>
      <c r="V7" s="23">
        <f t="shared" ref="V7:V11" si="0">SUM(O7:U7)</f>
        <v>4.7</v>
      </c>
      <c r="W7" s="24">
        <v>1</v>
      </c>
    </row>
    <row r="8" spans="2:23">
      <c r="F8" s="17"/>
      <c r="G8" s="18" t="s">
        <v>22</v>
      </c>
      <c r="H8" s="17">
        <v>5</v>
      </c>
      <c r="I8" s="18">
        <v>5</v>
      </c>
      <c r="J8" s="18">
        <v>5</v>
      </c>
      <c r="K8" s="18">
        <v>4</v>
      </c>
      <c r="L8" s="18">
        <v>4</v>
      </c>
      <c r="M8" s="18">
        <v>4</v>
      </c>
      <c r="N8" s="19">
        <v>3</v>
      </c>
      <c r="O8" s="20">
        <f>H8*O$4</f>
        <v>0.5</v>
      </c>
      <c r="P8" s="21">
        <f>I8*P$4</f>
        <v>1</v>
      </c>
      <c r="Q8" s="21">
        <f>J8*Q$4</f>
        <v>0.75</v>
      </c>
      <c r="R8" s="21">
        <f>K8*R$4</f>
        <v>0.6</v>
      </c>
      <c r="S8" s="21">
        <f>L8*S$4</f>
        <v>0.6</v>
      </c>
      <c r="T8" s="21">
        <f>M8*T$4</f>
        <v>0.4</v>
      </c>
      <c r="U8" s="22">
        <f>N8*U$4</f>
        <v>0.44999999999999996</v>
      </c>
      <c r="V8" s="23">
        <f t="shared" si="0"/>
        <v>4.3</v>
      </c>
      <c r="W8" s="24">
        <v>2</v>
      </c>
    </row>
    <row r="9" spans="2:23">
      <c r="B9" s="1" t="s">
        <v>6</v>
      </c>
      <c r="C9" s="1" t="s">
        <v>7</v>
      </c>
      <c r="D9" s="25">
        <v>0.1</v>
      </c>
      <c r="F9" s="17"/>
      <c r="G9" s="18" t="s">
        <v>23</v>
      </c>
      <c r="H9" s="17">
        <v>5</v>
      </c>
      <c r="I9" s="18">
        <v>5</v>
      </c>
      <c r="J9" s="18">
        <v>4</v>
      </c>
      <c r="K9" s="18">
        <v>4</v>
      </c>
      <c r="L9" s="18">
        <v>4</v>
      </c>
      <c r="M9" s="18">
        <v>4</v>
      </c>
      <c r="N9" s="19">
        <v>3</v>
      </c>
      <c r="O9" s="20">
        <f>H9*O$4</f>
        <v>0.5</v>
      </c>
      <c r="P9" s="21">
        <f>I9*P$4</f>
        <v>1</v>
      </c>
      <c r="Q9" s="21">
        <f>J9*Q$4</f>
        <v>0.6</v>
      </c>
      <c r="R9" s="21">
        <f>K9*R$4</f>
        <v>0.6</v>
      </c>
      <c r="S9" s="21">
        <f>L9*S$4</f>
        <v>0.6</v>
      </c>
      <c r="T9" s="21">
        <f>M9*T$4</f>
        <v>0.4</v>
      </c>
      <c r="U9" s="22">
        <f>N9*U$4</f>
        <v>0.44999999999999996</v>
      </c>
      <c r="V9" s="23">
        <f t="shared" si="0"/>
        <v>4.1500000000000004</v>
      </c>
      <c r="W9" s="24">
        <v>3</v>
      </c>
    </row>
    <row r="10" spans="2:23">
      <c r="B10" s="1" t="s">
        <v>8</v>
      </c>
      <c r="C10" s="1" t="s">
        <v>9</v>
      </c>
      <c r="D10" s="25">
        <v>0.2</v>
      </c>
      <c r="F10" s="17"/>
      <c r="G10" s="18" t="s">
        <v>24</v>
      </c>
      <c r="H10" s="17">
        <v>4</v>
      </c>
      <c r="I10" s="18">
        <v>3</v>
      </c>
      <c r="J10" s="18">
        <v>3</v>
      </c>
      <c r="K10" s="18">
        <v>5</v>
      </c>
      <c r="L10" s="18">
        <v>5</v>
      </c>
      <c r="M10" s="18">
        <v>5</v>
      </c>
      <c r="N10" s="19">
        <v>3</v>
      </c>
      <c r="O10" s="20">
        <f>H10*O$4</f>
        <v>0.4</v>
      </c>
      <c r="P10" s="21">
        <f>I10*P$4</f>
        <v>0.60000000000000009</v>
      </c>
      <c r="Q10" s="21">
        <f>J10*Q$4</f>
        <v>0.44999999999999996</v>
      </c>
      <c r="R10" s="21">
        <f>K10*R$4</f>
        <v>0.75</v>
      </c>
      <c r="S10" s="21">
        <f>L10*S$4</f>
        <v>0.75</v>
      </c>
      <c r="T10" s="21">
        <f>M10*T$4</f>
        <v>0.5</v>
      </c>
      <c r="U10" s="22">
        <f>N10*U$4</f>
        <v>0.44999999999999996</v>
      </c>
      <c r="V10" s="23">
        <f t="shared" si="0"/>
        <v>3.9000000000000004</v>
      </c>
      <c r="W10" s="24">
        <v>5</v>
      </c>
    </row>
    <row r="11" spans="2:23">
      <c r="B11" s="1" t="s">
        <v>10</v>
      </c>
      <c r="C11" s="1" t="s">
        <v>11</v>
      </c>
      <c r="D11" s="25">
        <v>0.15</v>
      </c>
      <c r="F11" s="26"/>
      <c r="G11" s="27" t="s">
        <v>25</v>
      </c>
      <c r="H11" s="26">
        <v>5</v>
      </c>
      <c r="I11" s="27">
        <v>4</v>
      </c>
      <c r="J11" s="27">
        <v>3</v>
      </c>
      <c r="K11" s="27">
        <v>4</v>
      </c>
      <c r="L11" s="27">
        <v>3</v>
      </c>
      <c r="M11" s="27">
        <v>3</v>
      </c>
      <c r="N11" s="28">
        <v>5</v>
      </c>
      <c r="O11" s="29">
        <f>H11*O$4</f>
        <v>0.5</v>
      </c>
      <c r="P11" s="30">
        <f>I11*P$4</f>
        <v>0.8</v>
      </c>
      <c r="Q11" s="30">
        <f>J11*Q$4</f>
        <v>0.44999999999999996</v>
      </c>
      <c r="R11" s="30">
        <f>K11*R$4</f>
        <v>0.6</v>
      </c>
      <c r="S11" s="30">
        <f>L11*S$4</f>
        <v>0.44999999999999996</v>
      </c>
      <c r="T11" s="30">
        <f>M11*T$4</f>
        <v>0.30000000000000004</v>
      </c>
      <c r="U11" s="31">
        <f>N11*U$4</f>
        <v>0.75</v>
      </c>
      <c r="V11" s="32">
        <f t="shared" si="0"/>
        <v>3.8499999999999996</v>
      </c>
      <c r="W11" s="33">
        <v>6</v>
      </c>
    </row>
    <row r="12" spans="2:23">
      <c r="B12" s="1" t="s">
        <v>12</v>
      </c>
      <c r="C12" s="1" t="s">
        <v>13</v>
      </c>
      <c r="D12" s="25">
        <v>0.15</v>
      </c>
      <c r="F12" s="9" t="s">
        <v>28</v>
      </c>
      <c r="G12" s="10" t="s">
        <v>20</v>
      </c>
      <c r="H12" s="9">
        <v>5</v>
      </c>
      <c r="I12" s="10">
        <v>4</v>
      </c>
      <c r="J12" s="10">
        <v>4</v>
      </c>
      <c r="K12" s="10">
        <v>4</v>
      </c>
      <c r="L12" s="10">
        <v>5</v>
      </c>
      <c r="M12" s="10">
        <v>3</v>
      </c>
      <c r="N12" s="11">
        <v>5</v>
      </c>
      <c r="O12" s="12">
        <f>H12*O$4</f>
        <v>0.5</v>
      </c>
      <c r="P12" s="13">
        <f>I12*P$4</f>
        <v>0.8</v>
      </c>
      <c r="Q12" s="13">
        <f>J12*Q$4</f>
        <v>0.6</v>
      </c>
      <c r="R12" s="13">
        <f>K12*R$4</f>
        <v>0.6</v>
      </c>
      <c r="S12" s="13">
        <f>L12*S$4</f>
        <v>0.75</v>
      </c>
      <c r="T12" s="13">
        <f>M12*T$4</f>
        <v>0.30000000000000004</v>
      </c>
      <c r="U12" s="14">
        <f>N12*U$4</f>
        <v>0.75</v>
      </c>
      <c r="V12" s="15">
        <f>SUM(O12:U12)</f>
        <v>4.3</v>
      </c>
      <c r="W12" s="16">
        <v>2</v>
      </c>
    </row>
    <row r="13" spans="2:23">
      <c r="B13" s="1" t="s">
        <v>14</v>
      </c>
      <c r="C13" s="1" t="s">
        <v>15</v>
      </c>
      <c r="D13" s="25">
        <v>0.15</v>
      </c>
      <c r="F13" s="17"/>
      <c r="G13" s="18" t="s">
        <v>21</v>
      </c>
      <c r="H13" s="17">
        <v>5</v>
      </c>
      <c r="I13" s="18">
        <v>3</v>
      </c>
      <c r="J13" s="18">
        <v>5</v>
      </c>
      <c r="K13" s="18">
        <v>4</v>
      </c>
      <c r="L13" s="18">
        <v>4</v>
      </c>
      <c r="M13" s="18">
        <v>3</v>
      </c>
      <c r="N13" s="19">
        <v>3</v>
      </c>
      <c r="O13" s="20">
        <f>H13*O$4</f>
        <v>0.5</v>
      </c>
      <c r="P13" s="21">
        <f>I13*P$4</f>
        <v>0.60000000000000009</v>
      </c>
      <c r="Q13" s="21">
        <f>J13*Q$4</f>
        <v>0.75</v>
      </c>
      <c r="R13" s="21">
        <f>K13*R$4</f>
        <v>0.6</v>
      </c>
      <c r="S13" s="21">
        <f>L13*S$4</f>
        <v>0.6</v>
      </c>
      <c r="T13" s="21">
        <f>M13*T$4</f>
        <v>0.30000000000000004</v>
      </c>
      <c r="U13" s="22">
        <f>N13*U$4</f>
        <v>0.44999999999999996</v>
      </c>
      <c r="V13" s="23">
        <f t="shared" ref="V13:V17" si="1">SUM(O13:U13)</f>
        <v>3.8000000000000007</v>
      </c>
      <c r="W13" s="24">
        <v>4</v>
      </c>
    </row>
    <row r="14" spans="2:23">
      <c r="B14" s="1" t="s">
        <v>16</v>
      </c>
      <c r="C14" s="1" t="s">
        <v>17</v>
      </c>
      <c r="D14" s="25">
        <v>0.1</v>
      </c>
      <c r="F14" s="17"/>
      <c r="G14" s="18" t="s">
        <v>22</v>
      </c>
      <c r="H14" s="17">
        <v>3</v>
      </c>
      <c r="I14" s="18">
        <v>4</v>
      </c>
      <c r="J14" s="18">
        <v>4</v>
      </c>
      <c r="K14" s="18">
        <v>4</v>
      </c>
      <c r="L14" s="18">
        <v>3</v>
      </c>
      <c r="M14" s="18">
        <v>3</v>
      </c>
      <c r="N14" s="19">
        <v>3</v>
      </c>
      <c r="O14" s="20">
        <f>H14*O$4</f>
        <v>0.30000000000000004</v>
      </c>
      <c r="P14" s="21">
        <f>I14*P$4</f>
        <v>0.8</v>
      </c>
      <c r="Q14" s="21">
        <f>J14*Q$4</f>
        <v>0.6</v>
      </c>
      <c r="R14" s="21">
        <f>K14*R$4</f>
        <v>0.6</v>
      </c>
      <c r="S14" s="21">
        <f>L14*S$4</f>
        <v>0.44999999999999996</v>
      </c>
      <c r="T14" s="21">
        <f>M14*T$4</f>
        <v>0.30000000000000004</v>
      </c>
      <c r="U14" s="22">
        <f>N14*U$4</f>
        <v>0.44999999999999996</v>
      </c>
      <c r="V14" s="23">
        <f t="shared" si="1"/>
        <v>3.5</v>
      </c>
      <c r="W14" s="24">
        <v>6</v>
      </c>
    </row>
    <row r="15" spans="2:23">
      <c r="B15" s="1" t="s">
        <v>18</v>
      </c>
      <c r="C15" s="1" t="s">
        <v>19</v>
      </c>
      <c r="D15" s="25">
        <v>0.15</v>
      </c>
      <c r="F15" s="17"/>
      <c r="G15" s="18" t="s">
        <v>23</v>
      </c>
      <c r="H15" s="17">
        <v>5</v>
      </c>
      <c r="I15" s="18">
        <v>5</v>
      </c>
      <c r="J15" s="18">
        <v>4</v>
      </c>
      <c r="K15" s="18">
        <v>5</v>
      </c>
      <c r="L15" s="18">
        <v>3</v>
      </c>
      <c r="M15" s="18">
        <v>3</v>
      </c>
      <c r="N15" s="19">
        <v>5</v>
      </c>
      <c r="O15" s="20">
        <f>H15*O$4</f>
        <v>0.5</v>
      </c>
      <c r="P15" s="21">
        <f>I15*P$4</f>
        <v>1</v>
      </c>
      <c r="Q15" s="21">
        <f>J15*Q$4</f>
        <v>0.6</v>
      </c>
      <c r="R15" s="21">
        <f>K15*R$4</f>
        <v>0.75</v>
      </c>
      <c r="S15" s="21">
        <f>L15*S$4</f>
        <v>0.44999999999999996</v>
      </c>
      <c r="T15" s="21">
        <f>M15*T$4</f>
        <v>0.30000000000000004</v>
      </c>
      <c r="U15" s="22">
        <f>N15*U$4</f>
        <v>0.75</v>
      </c>
      <c r="V15" s="23">
        <f t="shared" si="1"/>
        <v>4.3499999999999996</v>
      </c>
      <c r="W15" s="24">
        <v>1</v>
      </c>
    </row>
    <row r="16" spans="2:23">
      <c r="F16" s="17"/>
      <c r="G16" s="18" t="s">
        <v>24</v>
      </c>
      <c r="H16" s="17">
        <v>5</v>
      </c>
      <c r="I16" s="18">
        <v>3</v>
      </c>
      <c r="J16" s="18">
        <v>4</v>
      </c>
      <c r="K16" s="18">
        <v>4</v>
      </c>
      <c r="L16" s="18">
        <v>4</v>
      </c>
      <c r="M16" s="18">
        <v>5</v>
      </c>
      <c r="N16" s="19">
        <v>4</v>
      </c>
      <c r="O16" s="20">
        <f>H16*O$4</f>
        <v>0.5</v>
      </c>
      <c r="P16" s="21">
        <f>I16*P$4</f>
        <v>0.60000000000000009</v>
      </c>
      <c r="Q16" s="21">
        <f>J16*Q$4</f>
        <v>0.6</v>
      </c>
      <c r="R16" s="21">
        <f>K16*R$4</f>
        <v>0.6</v>
      </c>
      <c r="S16" s="21">
        <f>L16*S$4</f>
        <v>0.6</v>
      </c>
      <c r="T16" s="21">
        <f>M16*T$4</f>
        <v>0.5</v>
      </c>
      <c r="U16" s="22">
        <f>N16*U$4</f>
        <v>0.6</v>
      </c>
      <c r="V16" s="23">
        <f t="shared" si="1"/>
        <v>4</v>
      </c>
      <c r="W16" s="24">
        <v>3</v>
      </c>
    </row>
    <row r="17" spans="6:23">
      <c r="F17" s="26"/>
      <c r="G17" s="27" t="s">
        <v>25</v>
      </c>
      <c r="H17" s="26">
        <v>5</v>
      </c>
      <c r="I17" s="27">
        <v>5</v>
      </c>
      <c r="J17" s="27">
        <v>4</v>
      </c>
      <c r="K17" s="27">
        <v>3</v>
      </c>
      <c r="L17" s="27">
        <v>3</v>
      </c>
      <c r="M17" s="27">
        <v>3</v>
      </c>
      <c r="N17" s="28">
        <v>3</v>
      </c>
      <c r="O17" s="29">
        <f>H17*O$4</f>
        <v>0.5</v>
      </c>
      <c r="P17" s="30">
        <f>I17*P$4</f>
        <v>1</v>
      </c>
      <c r="Q17" s="30">
        <f>J17*Q$4</f>
        <v>0.6</v>
      </c>
      <c r="R17" s="30">
        <f>K17*R$4</f>
        <v>0.44999999999999996</v>
      </c>
      <c r="S17" s="30">
        <f>L17*S$4</f>
        <v>0.44999999999999996</v>
      </c>
      <c r="T17" s="30">
        <f>M17*T$4</f>
        <v>0.30000000000000004</v>
      </c>
      <c r="U17" s="31">
        <f>N17*U$4</f>
        <v>0.44999999999999996</v>
      </c>
      <c r="V17" s="32">
        <f t="shared" si="1"/>
        <v>3.75</v>
      </c>
      <c r="W17" s="33">
        <v>5</v>
      </c>
    </row>
    <row r="18" spans="6:23">
      <c r="F18" s="9" t="s">
        <v>29</v>
      </c>
      <c r="G18" s="10" t="s">
        <v>20</v>
      </c>
      <c r="H18" s="9">
        <v>4</v>
      </c>
      <c r="I18" s="10">
        <v>3</v>
      </c>
      <c r="J18" s="10">
        <v>5</v>
      </c>
      <c r="K18" s="10">
        <v>4</v>
      </c>
      <c r="L18" s="10">
        <v>3</v>
      </c>
      <c r="M18" s="10">
        <v>5</v>
      </c>
      <c r="N18" s="11">
        <v>5</v>
      </c>
      <c r="O18" s="12">
        <f>H18*O$4</f>
        <v>0.4</v>
      </c>
      <c r="P18" s="13">
        <f>I18*P$4</f>
        <v>0.60000000000000009</v>
      </c>
      <c r="Q18" s="13">
        <f>J18*Q$4</f>
        <v>0.75</v>
      </c>
      <c r="R18" s="13">
        <f>K18*R$4</f>
        <v>0.6</v>
      </c>
      <c r="S18" s="13">
        <f>L18*S$4</f>
        <v>0.44999999999999996</v>
      </c>
      <c r="T18" s="13">
        <f>M18*T$4</f>
        <v>0.5</v>
      </c>
      <c r="U18" s="14">
        <f>N18*U$4</f>
        <v>0.75</v>
      </c>
      <c r="V18" s="15">
        <f t="shared" ref="V18:V41" si="2">SUM(O18:U18)</f>
        <v>4.05</v>
      </c>
      <c r="W18" s="16">
        <v>3</v>
      </c>
    </row>
    <row r="19" spans="6:23">
      <c r="F19" s="17"/>
      <c r="G19" s="18" t="s">
        <v>21</v>
      </c>
      <c r="H19" s="17">
        <v>5</v>
      </c>
      <c r="I19" s="18">
        <v>5</v>
      </c>
      <c r="J19" s="18">
        <v>4</v>
      </c>
      <c r="K19" s="18">
        <v>3</v>
      </c>
      <c r="L19" s="18">
        <v>4</v>
      </c>
      <c r="M19" s="18">
        <v>5</v>
      </c>
      <c r="N19" s="19">
        <v>5</v>
      </c>
      <c r="O19" s="20">
        <f>H19*O$4</f>
        <v>0.5</v>
      </c>
      <c r="P19" s="21">
        <f>I19*P$4</f>
        <v>1</v>
      </c>
      <c r="Q19" s="21">
        <f>J19*Q$4</f>
        <v>0.6</v>
      </c>
      <c r="R19" s="21">
        <f>K19*R$4</f>
        <v>0.44999999999999996</v>
      </c>
      <c r="S19" s="21">
        <f>L19*S$4</f>
        <v>0.6</v>
      </c>
      <c r="T19" s="21">
        <f>M19*T$4</f>
        <v>0.5</v>
      </c>
      <c r="U19" s="22">
        <f>N19*U$4</f>
        <v>0.75</v>
      </c>
      <c r="V19" s="23">
        <f t="shared" si="2"/>
        <v>4.4000000000000004</v>
      </c>
      <c r="W19" s="24">
        <v>2</v>
      </c>
    </row>
    <row r="20" spans="6:23">
      <c r="F20" s="17"/>
      <c r="G20" s="18" t="s">
        <v>22</v>
      </c>
      <c r="H20" s="17">
        <v>5</v>
      </c>
      <c r="I20" s="18">
        <v>5</v>
      </c>
      <c r="J20" s="18">
        <v>4</v>
      </c>
      <c r="K20" s="18">
        <v>5</v>
      </c>
      <c r="L20" s="18">
        <v>5</v>
      </c>
      <c r="M20" s="18">
        <v>4</v>
      </c>
      <c r="N20" s="19">
        <v>5</v>
      </c>
      <c r="O20" s="20">
        <f>H20*O$4</f>
        <v>0.5</v>
      </c>
      <c r="P20" s="21">
        <f>I20*P$4</f>
        <v>1</v>
      </c>
      <c r="Q20" s="21">
        <f>J20*Q$4</f>
        <v>0.6</v>
      </c>
      <c r="R20" s="21">
        <f>K20*R$4</f>
        <v>0.75</v>
      </c>
      <c r="S20" s="21">
        <f>L20*S$4</f>
        <v>0.75</v>
      </c>
      <c r="T20" s="21">
        <f>M20*T$4</f>
        <v>0.4</v>
      </c>
      <c r="U20" s="22">
        <f>N20*U$4</f>
        <v>0.75</v>
      </c>
      <c r="V20" s="23">
        <f t="shared" si="2"/>
        <v>4.75</v>
      </c>
      <c r="W20" s="24">
        <v>1</v>
      </c>
    </row>
    <row r="21" spans="6:23">
      <c r="F21" s="17"/>
      <c r="G21" s="18" t="s">
        <v>23</v>
      </c>
      <c r="H21" s="17">
        <v>5</v>
      </c>
      <c r="I21" s="18">
        <v>4</v>
      </c>
      <c r="J21" s="18">
        <v>4</v>
      </c>
      <c r="K21" s="18">
        <v>3</v>
      </c>
      <c r="L21" s="18">
        <v>4</v>
      </c>
      <c r="M21" s="18">
        <v>4</v>
      </c>
      <c r="N21" s="19">
        <v>3</v>
      </c>
      <c r="O21" s="20">
        <f>H21*O$4</f>
        <v>0.5</v>
      </c>
      <c r="P21" s="21">
        <f>I21*P$4</f>
        <v>0.8</v>
      </c>
      <c r="Q21" s="21">
        <f>J21*Q$4</f>
        <v>0.6</v>
      </c>
      <c r="R21" s="21">
        <f>K21*R$4</f>
        <v>0.44999999999999996</v>
      </c>
      <c r="S21" s="21">
        <f>L21*S$4</f>
        <v>0.6</v>
      </c>
      <c r="T21" s="21">
        <f>M21*T$4</f>
        <v>0.4</v>
      </c>
      <c r="U21" s="22">
        <f>N21*U$4</f>
        <v>0.44999999999999996</v>
      </c>
      <c r="V21" s="23">
        <f t="shared" si="2"/>
        <v>3.8</v>
      </c>
      <c r="W21" s="24">
        <v>5</v>
      </c>
    </row>
    <row r="22" spans="6:23">
      <c r="F22" s="17"/>
      <c r="G22" s="18" t="s">
        <v>24</v>
      </c>
      <c r="H22" s="17">
        <v>3</v>
      </c>
      <c r="I22" s="18">
        <v>4</v>
      </c>
      <c r="J22" s="18">
        <v>3</v>
      </c>
      <c r="K22" s="18">
        <v>4</v>
      </c>
      <c r="L22" s="18">
        <v>5</v>
      </c>
      <c r="M22" s="18">
        <v>4</v>
      </c>
      <c r="N22" s="19">
        <v>4</v>
      </c>
      <c r="O22" s="20">
        <f>H22*O$4</f>
        <v>0.30000000000000004</v>
      </c>
      <c r="P22" s="21">
        <f>I22*P$4</f>
        <v>0.8</v>
      </c>
      <c r="Q22" s="21">
        <f>J22*Q$4</f>
        <v>0.44999999999999996</v>
      </c>
      <c r="R22" s="21">
        <f>K22*R$4</f>
        <v>0.6</v>
      </c>
      <c r="S22" s="21">
        <f>L22*S$4</f>
        <v>0.75</v>
      </c>
      <c r="T22" s="21">
        <f>M22*T$4</f>
        <v>0.4</v>
      </c>
      <c r="U22" s="22">
        <f>N22*U$4</f>
        <v>0.6</v>
      </c>
      <c r="V22" s="23">
        <f t="shared" si="2"/>
        <v>3.9</v>
      </c>
      <c r="W22" s="24">
        <v>4</v>
      </c>
    </row>
    <row r="23" spans="6:23">
      <c r="F23" s="26"/>
      <c r="G23" s="27" t="s">
        <v>25</v>
      </c>
      <c r="H23" s="26">
        <v>4</v>
      </c>
      <c r="I23" s="27">
        <v>4</v>
      </c>
      <c r="J23" s="27">
        <v>3</v>
      </c>
      <c r="K23" s="27">
        <v>3</v>
      </c>
      <c r="L23" s="27">
        <v>4</v>
      </c>
      <c r="M23" s="27">
        <v>3</v>
      </c>
      <c r="N23" s="28">
        <v>5</v>
      </c>
      <c r="O23" s="29">
        <f>H23*O$4</f>
        <v>0.4</v>
      </c>
      <c r="P23" s="30">
        <f>I23*P$4</f>
        <v>0.8</v>
      </c>
      <c r="Q23" s="30">
        <f>J23*Q$4</f>
        <v>0.44999999999999996</v>
      </c>
      <c r="R23" s="30">
        <f>K23*R$4</f>
        <v>0.44999999999999996</v>
      </c>
      <c r="S23" s="30">
        <f>L23*S$4</f>
        <v>0.6</v>
      </c>
      <c r="T23" s="30">
        <f>M23*T$4</f>
        <v>0.30000000000000004</v>
      </c>
      <c r="U23" s="31">
        <f>N23*U$4</f>
        <v>0.75</v>
      </c>
      <c r="V23" s="32">
        <f t="shared" si="2"/>
        <v>3.75</v>
      </c>
      <c r="W23" s="33">
        <v>6</v>
      </c>
    </row>
    <row r="24" spans="6:23">
      <c r="F24" s="9" t="s">
        <v>30</v>
      </c>
      <c r="G24" s="10" t="s">
        <v>20</v>
      </c>
      <c r="H24" s="9">
        <v>3</v>
      </c>
      <c r="I24" s="10">
        <v>4</v>
      </c>
      <c r="J24" s="10">
        <v>4</v>
      </c>
      <c r="K24" s="10">
        <v>5</v>
      </c>
      <c r="L24" s="10">
        <v>4</v>
      </c>
      <c r="M24" s="10">
        <v>5</v>
      </c>
      <c r="N24" s="11">
        <v>5</v>
      </c>
      <c r="O24" s="12">
        <f>H24*O$4</f>
        <v>0.30000000000000004</v>
      </c>
      <c r="P24" s="13">
        <f>I24*P$4</f>
        <v>0.8</v>
      </c>
      <c r="Q24" s="13">
        <f>J24*Q$4</f>
        <v>0.6</v>
      </c>
      <c r="R24" s="13">
        <f>K24*R$4</f>
        <v>0.75</v>
      </c>
      <c r="S24" s="13">
        <f>L24*S$4</f>
        <v>0.6</v>
      </c>
      <c r="T24" s="13">
        <f>M24*T$4</f>
        <v>0.5</v>
      </c>
      <c r="U24" s="14">
        <f>N24*U$4</f>
        <v>0.75</v>
      </c>
      <c r="V24" s="15">
        <f t="shared" si="2"/>
        <v>4.3000000000000007</v>
      </c>
      <c r="W24" s="16">
        <v>1</v>
      </c>
    </row>
    <row r="25" spans="6:23">
      <c r="F25" s="17"/>
      <c r="G25" s="18" t="s">
        <v>21</v>
      </c>
      <c r="H25" s="17">
        <v>3</v>
      </c>
      <c r="I25" s="18">
        <v>3</v>
      </c>
      <c r="J25" s="18">
        <v>4</v>
      </c>
      <c r="K25" s="18">
        <v>4</v>
      </c>
      <c r="L25" s="18">
        <v>3</v>
      </c>
      <c r="M25" s="18">
        <v>5</v>
      </c>
      <c r="N25" s="19">
        <v>3</v>
      </c>
      <c r="O25" s="20">
        <f>H25*O$4</f>
        <v>0.30000000000000004</v>
      </c>
      <c r="P25" s="21">
        <f>I25*P$4</f>
        <v>0.60000000000000009</v>
      </c>
      <c r="Q25" s="21">
        <f>J25*Q$4</f>
        <v>0.6</v>
      </c>
      <c r="R25" s="21">
        <f>K25*R$4</f>
        <v>0.6</v>
      </c>
      <c r="S25" s="21">
        <f>L25*S$4</f>
        <v>0.44999999999999996</v>
      </c>
      <c r="T25" s="21">
        <f>M25*T$4</f>
        <v>0.5</v>
      </c>
      <c r="U25" s="22">
        <f>N25*U$4</f>
        <v>0.44999999999999996</v>
      </c>
      <c r="V25" s="23">
        <f t="shared" si="2"/>
        <v>3.5</v>
      </c>
      <c r="W25" s="24">
        <v>5</v>
      </c>
    </row>
    <row r="26" spans="6:23">
      <c r="F26" s="17"/>
      <c r="G26" s="18" t="s">
        <v>22</v>
      </c>
      <c r="H26" s="17">
        <v>4</v>
      </c>
      <c r="I26" s="18">
        <v>5</v>
      </c>
      <c r="J26" s="18">
        <v>4</v>
      </c>
      <c r="K26" s="18">
        <v>4</v>
      </c>
      <c r="L26" s="18">
        <v>3</v>
      </c>
      <c r="M26" s="18">
        <v>5</v>
      </c>
      <c r="N26" s="19">
        <v>5</v>
      </c>
      <c r="O26" s="20">
        <f>H26*O$4</f>
        <v>0.4</v>
      </c>
      <c r="P26" s="21">
        <f>I26*P$4</f>
        <v>1</v>
      </c>
      <c r="Q26" s="21">
        <f>J26*Q$4</f>
        <v>0.6</v>
      </c>
      <c r="R26" s="21">
        <f>K26*R$4</f>
        <v>0.6</v>
      </c>
      <c r="S26" s="21">
        <f>L26*S$4</f>
        <v>0.44999999999999996</v>
      </c>
      <c r="T26" s="21">
        <f>M26*T$4</f>
        <v>0.5</v>
      </c>
      <c r="U26" s="22">
        <f>N26*U$4</f>
        <v>0.75</v>
      </c>
      <c r="V26" s="23">
        <f t="shared" si="2"/>
        <v>4.3</v>
      </c>
      <c r="W26" s="24">
        <v>2</v>
      </c>
    </row>
    <row r="27" spans="6:23">
      <c r="F27" s="17"/>
      <c r="G27" s="18" t="s">
        <v>23</v>
      </c>
      <c r="H27" s="17">
        <v>4</v>
      </c>
      <c r="I27" s="18">
        <v>5</v>
      </c>
      <c r="J27" s="18">
        <v>5</v>
      </c>
      <c r="K27" s="18">
        <v>4</v>
      </c>
      <c r="L27" s="18">
        <v>3</v>
      </c>
      <c r="M27" s="18">
        <v>3</v>
      </c>
      <c r="N27" s="19">
        <v>4</v>
      </c>
      <c r="O27" s="20">
        <f>H27*O$4</f>
        <v>0.4</v>
      </c>
      <c r="P27" s="21">
        <f>I27*P$4</f>
        <v>1</v>
      </c>
      <c r="Q27" s="21">
        <f>J27*Q$4</f>
        <v>0.75</v>
      </c>
      <c r="R27" s="21">
        <f>K27*R$4</f>
        <v>0.6</v>
      </c>
      <c r="S27" s="21">
        <f>L27*S$4</f>
        <v>0.44999999999999996</v>
      </c>
      <c r="T27" s="21">
        <f>M27*T$4</f>
        <v>0.30000000000000004</v>
      </c>
      <c r="U27" s="22">
        <f>N27*U$4</f>
        <v>0.6</v>
      </c>
      <c r="V27" s="23">
        <f t="shared" si="2"/>
        <v>4.0999999999999996</v>
      </c>
      <c r="W27" s="24">
        <v>4</v>
      </c>
    </row>
    <row r="28" spans="6:23">
      <c r="F28" s="17"/>
      <c r="G28" s="18" t="s">
        <v>24</v>
      </c>
      <c r="H28" s="17">
        <v>5</v>
      </c>
      <c r="I28" s="18">
        <v>4</v>
      </c>
      <c r="J28" s="18">
        <v>4</v>
      </c>
      <c r="K28" s="18">
        <v>5</v>
      </c>
      <c r="L28" s="18">
        <v>3</v>
      </c>
      <c r="M28" s="18">
        <v>3</v>
      </c>
      <c r="N28" s="19">
        <v>5</v>
      </c>
      <c r="O28" s="20">
        <f>H28*O$4</f>
        <v>0.5</v>
      </c>
      <c r="P28" s="21">
        <f>I28*P$4</f>
        <v>0.8</v>
      </c>
      <c r="Q28" s="21">
        <f>J28*Q$4</f>
        <v>0.6</v>
      </c>
      <c r="R28" s="21">
        <f>K28*R$4</f>
        <v>0.75</v>
      </c>
      <c r="S28" s="21">
        <f>L28*S$4</f>
        <v>0.44999999999999996</v>
      </c>
      <c r="T28" s="21">
        <f>M28*T$4</f>
        <v>0.30000000000000004</v>
      </c>
      <c r="U28" s="22">
        <f>N28*U$4</f>
        <v>0.75</v>
      </c>
      <c r="V28" s="23">
        <f t="shared" si="2"/>
        <v>4.1499999999999995</v>
      </c>
      <c r="W28" s="24">
        <v>3</v>
      </c>
    </row>
    <row r="29" spans="6:23">
      <c r="F29" s="26"/>
      <c r="G29" s="27" t="s">
        <v>25</v>
      </c>
      <c r="H29" s="26">
        <v>3</v>
      </c>
      <c r="I29" s="27">
        <v>4</v>
      </c>
      <c r="J29" s="27">
        <v>3</v>
      </c>
      <c r="K29" s="27">
        <v>3</v>
      </c>
      <c r="L29" s="27">
        <v>4</v>
      </c>
      <c r="M29" s="27">
        <v>4</v>
      </c>
      <c r="N29" s="28">
        <v>3</v>
      </c>
      <c r="O29" s="29">
        <f>H29*O$4</f>
        <v>0.30000000000000004</v>
      </c>
      <c r="P29" s="30">
        <f>I29*P$4</f>
        <v>0.8</v>
      </c>
      <c r="Q29" s="30">
        <f>J29*Q$4</f>
        <v>0.44999999999999996</v>
      </c>
      <c r="R29" s="30">
        <f>K29*R$4</f>
        <v>0.44999999999999996</v>
      </c>
      <c r="S29" s="30">
        <f>L29*S$4</f>
        <v>0.6</v>
      </c>
      <c r="T29" s="30">
        <f>M29*T$4</f>
        <v>0.4</v>
      </c>
      <c r="U29" s="31">
        <f>N29*U$4</f>
        <v>0.44999999999999996</v>
      </c>
      <c r="V29" s="32">
        <f t="shared" si="2"/>
        <v>3.45</v>
      </c>
      <c r="W29" s="33">
        <v>6</v>
      </c>
    </row>
    <row r="30" spans="6:23">
      <c r="F30" s="9" t="s">
        <v>31</v>
      </c>
      <c r="G30" s="10" t="s">
        <v>20</v>
      </c>
      <c r="H30" s="9">
        <v>4</v>
      </c>
      <c r="I30" s="10">
        <v>5</v>
      </c>
      <c r="J30" s="10">
        <v>3</v>
      </c>
      <c r="K30" s="10">
        <v>5</v>
      </c>
      <c r="L30" s="10">
        <v>5</v>
      </c>
      <c r="M30" s="10">
        <v>4</v>
      </c>
      <c r="N30" s="11">
        <v>5</v>
      </c>
      <c r="O30" s="12">
        <f>H30*O$4</f>
        <v>0.4</v>
      </c>
      <c r="P30" s="13">
        <f>I30*P$4</f>
        <v>1</v>
      </c>
      <c r="Q30" s="13">
        <f>J30*Q$4</f>
        <v>0.44999999999999996</v>
      </c>
      <c r="R30" s="13">
        <f>K30*R$4</f>
        <v>0.75</v>
      </c>
      <c r="S30" s="13">
        <f>L30*S$4</f>
        <v>0.75</v>
      </c>
      <c r="T30" s="13">
        <f>M30*T$4</f>
        <v>0.4</v>
      </c>
      <c r="U30" s="14">
        <f>N30*U$4</f>
        <v>0.75</v>
      </c>
      <c r="V30" s="15">
        <f t="shared" si="2"/>
        <v>4.5</v>
      </c>
      <c r="W30" s="16">
        <v>1</v>
      </c>
    </row>
    <row r="31" spans="6:23">
      <c r="F31" s="17"/>
      <c r="G31" s="18" t="s">
        <v>21</v>
      </c>
      <c r="H31" s="17">
        <v>3</v>
      </c>
      <c r="I31" s="18">
        <v>4</v>
      </c>
      <c r="J31" s="18">
        <v>3</v>
      </c>
      <c r="K31" s="18">
        <v>5</v>
      </c>
      <c r="L31" s="18">
        <v>4</v>
      </c>
      <c r="M31" s="18">
        <v>3</v>
      </c>
      <c r="N31" s="19">
        <v>3</v>
      </c>
      <c r="O31" s="20">
        <f>H31*O$4</f>
        <v>0.30000000000000004</v>
      </c>
      <c r="P31" s="21">
        <f>I31*P$4</f>
        <v>0.8</v>
      </c>
      <c r="Q31" s="21">
        <f>J31*Q$4</f>
        <v>0.44999999999999996</v>
      </c>
      <c r="R31" s="21">
        <f>K31*R$4</f>
        <v>0.75</v>
      </c>
      <c r="S31" s="21">
        <f>L31*S$4</f>
        <v>0.6</v>
      </c>
      <c r="T31" s="21">
        <f>M31*T$4</f>
        <v>0.30000000000000004</v>
      </c>
      <c r="U31" s="22">
        <f>N31*U$4</f>
        <v>0.44999999999999996</v>
      </c>
      <c r="V31" s="23">
        <f t="shared" si="2"/>
        <v>3.6500000000000004</v>
      </c>
      <c r="W31" s="24">
        <v>4</v>
      </c>
    </row>
    <row r="32" spans="6:23">
      <c r="F32" s="17"/>
      <c r="G32" s="18" t="s">
        <v>22</v>
      </c>
      <c r="H32" s="17">
        <v>5</v>
      </c>
      <c r="I32" s="18">
        <v>3</v>
      </c>
      <c r="J32" s="18">
        <v>5</v>
      </c>
      <c r="K32" s="18">
        <v>4</v>
      </c>
      <c r="L32" s="18">
        <v>3</v>
      </c>
      <c r="M32" s="18">
        <v>3</v>
      </c>
      <c r="N32" s="19">
        <v>5</v>
      </c>
      <c r="O32" s="20">
        <f>H32*O$4</f>
        <v>0.5</v>
      </c>
      <c r="P32" s="21">
        <f>I32*P$4</f>
        <v>0.60000000000000009</v>
      </c>
      <c r="Q32" s="21">
        <f>J32*Q$4</f>
        <v>0.75</v>
      </c>
      <c r="R32" s="21">
        <f>K32*R$4</f>
        <v>0.6</v>
      </c>
      <c r="S32" s="21">
        <f>L32*S$4</f>
        <v>0.44999999999999996</v>
      </c>
      <c r="T32" s="21">
        <f>M32*T$4</f>
        <v>0.30000000000000004</v>
      </c>
      <c r="U32" s="22">
        <f>N32*U$4</f>
        <v>0.75</v>
      </c>
      <c r="V32" s="23">
        <f t="shared" si="2"/>
        <v>3.95</v>
      </c>
      <c r="W32" s="24">
        <v>2</v>
      </c>
    </row>
    <row r="33" spans="6:23">
      <c r="F33" s="17"/>
      <c r="G33" s="18" t="s">
        <v>23</v>
      </c>
      <c r="H33" s="17">
        <v>4</v>
      </c>
      <c r="I33" s="18">
        <v>3</v>
      </c>
      <c r="J33" s="18">
        <v>3</v>
      </c>
      <c r="K33" s="18">
        <v>3</v>
      </c>
      <c r="L33" s="18">
        <v>5</v>
      </c>
      <c r="M33" s="18">
        <v>4</v>
      </c>
      <c r="N33" s="19">
        <v>4</v>
      </c>
      <c r="O33" s="20">
        <f>H33*O$4</f>
        <v>0.4</v>
      </c>
      <c r="P33" s="21">
        <f>I33*P$4</f>
        <v>0.60000000000000009</v>
      </c>
      <c r="Q33" s="21">
        <f>J33*Q$4</f>
        <v>0.44999999999999996</v>
      </c>
      <c r="R33" s="21">
        <f>K33*R$4</f>
        <v>0.44999999999999996</v>
      </c>
      <c r="S33" s="21">
        <f>L33*S$4</f>
        <v>0.75</v>
      </c>
      <c r="T33" s="21">
        <f>M33*T$4</f>
        <v>0.4</v>
      </c>
      <c r="U33" s="22">
        <f>N33*U$4</f>
        <v>0.6</v>
      </c>
      <c r="V33" s="23">
        <f t="shared" si="2"/>
        <v>3.65</v>
      </c>
      <c r="W33" s="24">
        <v>5</v>
      </c>
    </row>
    <row r="34" spans="6:23">
      <c r="F34" s="17"/>
      <c r="G34" s="18" t="s">
        <v>24</v>
      </c>
      <c r="H34" s="17">
        <v>5</v>
      </c>
      <c r="I34" s="18">
        <v>3</v>
      </c>
      <c r="J34" s="18">
        <v>3</v>
      </c>
      <c r="K34" s="18">
        <v>3</v>
      </c>
      <c r="L34" s="18">
        <v>4</v>
      </c>
      <c r="M34" s="18">
        <v>5</v>
      </c>
      <c r="N34" s="19">
        <v>3</v>
      </c>
      <c r="O34" s="20">
        <f>H34*O$4</f>
        <v>0.5</v>
      </c>
      <c r="P34" s="21">
        <f>I34*P$4</f>
        <v>0.60000000000000009</v>
      </c>
      <c r="Q34" s="21">
        <f>J34*Q$4</f>
        <v>0.44999999999999996</v>
      </c>
      <c r="R34" s="21">
        <f>K34*R$4</f>
        <v>0.44999999999999996</v>
      </c>
      <c r="S34" s="21">
        <f>L34*S$4</f>
        <v>0.6</v>
      </c>
      <c r="T34" s="21">
        <f>M34*T$4</f>
        <v>0.5</v>
      </c>
      <c r="U34" s="22">
        <f>N34*U$4</f>
        <v>0.44999999999999996</v>
      </c>
      <c r="V34" s="23">
        <f t="shared" si="2"/>
        <v>3.55</v>
      </c>
      <c r="W34" s="24">
        <v>6</v>
      </c>
    </row>
    <row r="35" spans="6:23">
      <c r="F35" s="26"/>
      <c r="G35" s="27" t="s">
        <v>25</v>
      </c>
      <c r="H35" s="26">
        <v>3</v>
      </c>
      <c r="I35" s="27">
        <v>3</v>
      </c>
      <c r="J35" s="27">
        <v>3</v>
      </c>
      <c r="K35" s="27">
        <v>5</v>
      </c>
      <c r="L35" s="27">
        <v>5</v>
      </c>
      <c r="M35" s="27">
        <v>5</v>
      </c>
      <c r="N35" s="28">
        <v>3</v>
      </c>
      <c r="O35" s="29">
        <f>H35*O$4</f>
        <v>0.30000000000000004</v>
      </c>
      <c r="P35" s="30">
        <f>I35*P$4</f>
        <v>0.60000000000000009</v>
      </c>
      <c r="Q35" s="30">
        <f>J35*Q$4</f>
        <v>0.44999999999999996</v>
      </c>
      <c r="R35" s="30">
        <f>K35*R$4</f>
        <v>0.75</v>
      </c>
      <c r="S35" s="30">
        <f>L35*S$4</f>
        <v>0.75</v>
      </c>
      <c r="T35" s="30">
        <f>M35*T$4</f>
        <v>0.5</v>
      </c>
      <c r="U35" s="31">
        <f>N35*U$4</f>
        <v>0.44999999999999996</v>
      </c>
      <c r="V35" s="32">
        <f t="shared" si="2"/>
        <v>3.8</v>
      </c>
      <c r="W35" s="33">
        <v>3</v>
      </c>
    </row>
    <row r="36" spans="6:23">
      <c r="F36" s="9" t="s">
        <v>32</v>
      </c>
      <c r="G36" s="10" t="s">
        <v>20</v>
      </c>
      <c r="H36" s="9">
        <v>3</v>
      </c>
      <c r="I36" s="10">
        <v>5</v>
      </c>
      <c r="J36" s="10">
        <v>5</v>
      </c>
      <c r="K36" s="10">
        <v>3</v>
      </c>
      <c r="L36" s="10">
        <v>5</v>
      </c>
      <c r="M36" s="10">
        <v>3</v>
      </c>
      <c r="N36" s="11">
        <v>3</v>
      </c>
      <c r="O36" s="12">
        <f>H36*O$4</f>
        <v>0.30000000000000004</v>
      </c>
      <c r="P36" s="13">
        <f>I36*P$4</f>
        <v>1</v>
      </c>
      <c r="Q36" s="13">
        <f>J36*Q$4</f>
        <v>0.75</v>
      </c>
      <c r="R36" s="13">
        <f>K36*R$4</f>
        <v>0.44999999999999996</v>
      </c>
      <c r="S36" s="13">
        <f>L36*S$4</f>
        <v>0.75</v>
      </c>
      <c r="T36" s="13">
        <f>M36*T$4</f>
        <v>0.30000000000000004</v>
      </c>
      <c r="U36" s="14">
        <f>N36*U$4</f>
        <v>0.44999999999999996</v>
      </c>
      <c r="V36" s="15">
        <f t="shared" si="2"/>
        <v>4</v>
      </c>
      <c r="W36" s="16">
        <v>1</v>
      </c>
    </row>
    <row r="37" spans="6:23">
      <c r="F37" s="17"/>
      <c r="G37" s="18" t="s">
        <v>21</v>
      </c>
      <c r="H37" s="17">
        <v>5</v>
      </c>
      <c r="I37" s="18">
        <v>4</v>
      </c>
      <c r="J37" s="18">
        <v>5</v>
      </c>
      <c r="K37" s="18">
        <v>3</v>
      </c>
      <c r="L37" s="18">
        <v>3</v>
      </c>
      <c r="M37" s="18">
        <v>3</v>
      </c>
      <c r="N37" s="19">
        <v>4</v>
      </c>
      <c r="O37" s="20">
        <f>H37*O$4</f>
        <v>0.5</v>
      </c>
      <c r="P37" s="21">
        <f>I37*P$4</f>
        <v>0.8</v>
      </c>
      <c r="Q37" s="21">
        <f>J37*Q$4</f>
        <v>0.75</v>
      </c>
      <c r="R37" s="21">
        <f>K37*R$4</f>
        <v>0.44999999999999996</v>
      </c>
      <c r="S37" s="21">
        <f>L37*S$4</f>
        <v>0.44999999999999996</v>
      </c>
      <c r="T37" s="21">
        <f>M37*T$4</f>
        <v>0.30000000000000004</v>
      </c>
      <c r="U37" s="22">
        <f>N37*U$4</f>
        <v>0.6</v>
      </c>
      <c r="V37" s="23">
        <f t="shared" si="2"/>
        <v>3.85</v>
      </c>
      <c r="W37" s="24">
        <v>3</v>
      </c>
    </row>
    <row r="38" spans="6:23">
      <c r="F38" s="17"/>
      <c r="G38" s="18" t="s">
        <v>22</v>
      </c>
      <c r="H38" s="17">
        <v>4</v>
      </c>
      <c r="I38" s="18">
        <v>4</v>
      </c>
      <c r="J38" s="18">
        <v>4</v>
      </c>
      <c r="K38" s="18">
        <v>3</v>
      </c>
      <c r="L38" s="18">
        <v>4</v>
      </c>
      <c r="M38" s="18">
        <v>4</v>
      </c>
      <c r="N38" s="19">
        <v>4</v>
      </c>
      <c r="O38" s="20">
        <f>H38*O$4</f>
        <v>0.4</v>
      </c>
      <c r="P38" s="21">
        <f>I38*P$4</f>
        <v>0.8</v>
      </c>
      <c r="Q38" s="21">
        <f>J38*Q$4</f>
        <v>0.6</v>
      </c>
      <c r="R38" s="21">
        <f>K38*R$4</f>
        <v>0.44999999999999996</v>
      </c>
      <c r="S38" s="21">
        <f>L38*S$4</f>
        <v>0.6</v>
      </c>
      <c r="T38" s="21">
        <f>M38*T$4</f>
        <v>0.4</v>
      </c>
      <c r="U38" s="22">
        <f>N38*U$4</f>
        <v>0.6</v>
      </c>
      <c r="V38" s="23">
        <f t="shared" si="2"/>
        <v>3.85</v>
      </c>
      <c r="W38" s="24">
        <v>4</v>
      </c>
    </row>
    <row r="39" spans="6:23">
      <c r="F39" s="17"/>
      <c r="G39" s="18" t="s">
        <v>23</v>
      </c>
      <c r="H39" s="17">
        <v>3</v>
      </c>
      <c r="I39" s="18">
        <v>3</v>
      </c>
      <c r="J39" s="18">
        <v>4</v>
      </c>
      <c r="K39" s="18">
        <v>3</v>
      </c>
      <c r="L39" s="18">
        <v>4</v>
      </c>
      <c r="M39" s="18">
        <v>4</v>
      </c>
      <c r="N39" s="19">
        <v>3</v>
      </c>
      <c r="O39" s="20">
        <f>H39*O$4</f>
        <v>0.30000000000000004</v>
      </c>
      <c r="P39" s="21">
        <f>I39*P$4</f>
        <v>0.60000000000000009</v>
      </c>
      <c r="Q39" s="21">
        <f>J39*Q$4</f>
        <v>0.6</v>
      </c>
      <c r="R39" s="21">
        <f>K39*R$4</f>
        <v>0.44999999999999996</v>
      </c>
      <c r="S39" s="21">
        <f>L39*S$4</f>
        <v>0.6</v>
      </c>
      <c r="T39" s="21">
        <f>M39*T$4</f>
        <v>0.4</v>
      </c>
      <c r="U39" s="22">
        <f>N39*U$4</f>
        <v>0.44999999999999996</v>
      </c>
      <c r="V39" s="23">
        <f t="shared" si="2"/>
        <v>3.3999999999999995</v>
      </c>
      <c r="W39" s="24">
        <v>6</v>
      </c>
    </row>
    <row r="40" spans="6:23">
      <c r="F40" s="17"/>
      <c r="G40" s="18" t="s">
        <v>24</v>
      </c>
      <c r="H40" s="17">
        <v>3</v>
      </c>
      <c r="I40" s="18">
        <v>4</v>
      </c>
      <c r="J40" s="18">
        <v>5</v>
      </c>
      <c r="K40" s="18">
        <v>3</v>
      </c>
      <c r="L40" s="18">
        <v>5</v>
      </c>
      <c r="M40" s="18">
        <v>3</v>
      </c>
      <c r="N40" s="19">
        <v>4</v>
      </c>
      <c r="O40" s="20">
        <f>H40*O$4</f>
        <v>0.30000000000000004</v>
      </c>
      <c r="P40" s="21">
        <f>I40*P$4</f>
        <v>0.8</v>
      </c>
      <c r="Q40" s="21">
        <f>J40*Q$4</f>
        <v>0.75</v>
      </c>
      <c r="R40" s="21">
        <f>K40*R$4</f>
        <v>0.44999999999999996</v>
      </c>
      <c r="S40" s="21">
        <f>L40*S$4</f>
        <v>0.75</v>
      </c>
      <c r="T40" s="21">
        <f>M40*T$4</f>
        <v>0.30000000000000004</v>
      </c>
      <c r="U40" s="22">
        <f>N40*U$4</f>
        <v>0.6</v>
      </c>
      <c r="V40" s="23">
        <f t="shared" si="2"/>
        <v>3.9499999999999997</v>
      </c>
      <c r="W40" s="24">
        <v>2</v>
      </c>
    </row>
    <row r="41" spans="6:23">
      <c r="F41" s="26"/>
      <c r="G41" s="27" t="s">
        <v>25</v>
      </c>
      <c r="H41" s="26">
        <v>4</v>
      </c>
      <c r="I41" s="27">
        <v>3</v>
      </c>
      <c r="J41" s="27">
        <v>5</v>
      </c>
      <c r="K41" s="27">
        <v>4</v>
      </c>
      <c r="L41" s="27">
        <v>4</v>
      </c>
      <c r="M41" s="27">
        <v>4</v>
      </c>
      <c r="N41" s="28">
        <v>3</v>
      </c>
      <c r="O41" s="29">
        <f>H41*O$4</f>
        <v>0.4</v>
      </c>
      <c r="P41" s="30">
        <f>I41*P$4</f>
        <v>0.60000000000000009</v>
      </c>
      <c r="Q41" s="30">
        <f>J41*Q$4</f>
        <v>0.75</v>
      </c>
      <c r="R41" s="30">
        <f>K41*R$4</f>
        <v>0.6</v>
      </c>
      <c r="S41" s="30">
        <f>L41*S$4</f>
        <v>0.6</v>
      </c>
      <c r="T41" s="30">
        <f>M41*T$4</f>
        <v>0.4</v>
      </c>
      <c r="U41" s="31">
        <f>N41*U$4</f>
        <v>0.44999999999999996</v>
      </c>
      <c r="V41" s="32">
        <f t="shared" si="2"/>
        <v>3.8</v>
      </c>
      <c r="W41" s="33">
        <v>5</v>
      </c>
    </row>
    <row r="44" spans="6:23">
      <c r="H44" s="9" t="s">
        <v>27</v>
      </c>
      <c r="I44" s="10" t="s">
        <v>28</v>
      </c>
      <c r="J44" s="10" t="s">
        <v>29</v>
      </c>
      <c r="K44" s="10" t="s">
        <v>30</v>
      </c>
      <c r="L44" s="10" t="s">
        <v>31</v>
      </c>
      <c r="M44" s="11" t="s">
        <v>32</v>
      </c>
      <c r="N44" s="34" t="s">
        <v>33</v>
      </c>
      <c r="O44" s="34" t="s">
        <v>34</v>
      </c>
    </row>
    <row r="45" spans="6:23">
      <c r="G45" s="9" t="s">
        <v>20</v>
      </c>
      <c r="H45" s="12">
        <f>V6</f>
        <v>3.9499999999999997</v>
      </c>
      <c r="I45" s="13">
        <f>V12</f>
        <v>4.3</v>
      </c>
      <c r="J45" s="13">
        <f>V18</f>
        <v>4.05</v>
      </c>
      <c r="K45" s="13">
        <f>V24</f>
        <v>4.3000000000000007</v>
      </c>
      <c r="L45" s="13">
        <f>V30</f>
        <v>4.5</v>
      </c>
      <c r="M45" s="14">
        <f>V36</f>
        <v>4</v>
      </c>
      <c r="N45" s="14">
        <f>AVERAGE(H45:M45)</f>
        <v>4.1833333333333336</v>
      </c>
      <c r="O45" s="35">
        <v>1</v>
      </c>
    </row>
    <row r="46" spans="6:23">
      <c r="G46" s="17" t="s">
        <v>21</v>
      </c>
      <c r="H46" s="20">
        <f t="shared" ref="H46:H50" si="3">V7</f>
        <v>4.7</v>
      </c>
      <c r="I46" s="21">
        <f t="shared" ref="I46:I50" si="4">V13</f>
        <v>3.8000000000000007</v>
      </c>
      <c r="J46" s="21">
        <f t="shared" ref="J46:J50" si="5">V19</f>
        <v>4.4000000000000004</v>
      </c>
      <c r="K46" s="21">
        <f t="shared" ref="K46:K50" si="6">V25</f>
        <v>3.5</v>
      </c>
      <c r="L46" s="21">
        <f t="shared" ref="L46:L50" si="7">V31</f>
        <v>3.6500000000000004</v>
      </c>
      <c r="M46" s="22">
        <f t="shared" ref="M46:M50" si="8">V37</f>
        <v>3.85</v>
      </c>
      <c r="N46" s="22">
        <f t="shared" ref="N46:N50" si="9">AVERAGE(H46:M46)</f>
        <v>3.9833333333333329</v>
      </c>
      <c r="O46" s="36">
        <v>3</v>
      </c>
    </row>
    <row r="47" spans="6:23">
      <c r="G47" s="17" t="s">
        <v>22</v>
      </c>
      <c r="H47" s="20">
        <f t="shared" si="3"/>
        <v>4.3</v>
      </c>
      <c r="I47" s="21">
        <f t="shared" si="4"/>
        <v>3.5</v>
      </c>
      <c r="J47" s="21">
        <f t="shared" si="5"/>
        <v>4.75</v>
      </c>
      <c r="K47" s="21">
        <f t="shared" si="6"/>
        <v>4.3</v>
      </c>
      <c r="L47" s="21">
        <f t="shared" si="7"/>
        <v>3.95</v>
      </c>
      <c r="M47" s="22">
        <f t="shared" si="8"/>
        <v>3.85</v>
      </c>
      <c r="N47" s="22">
        <f t="shared" si="9"/>
        <v>4.1083333333333334</v>
      </c>
      <c r="O47" s="36">
        <v>2</v>
      </c>
    </row>
    <row r="48" spans="6:23">
      <c r="G48" s="17" t="s">
        <v>23</v>
      </c>
      <c r="H48" s="20">
        <f t="shared" si="3"/>
        <v>4.1500000000000004</v>
      </c>
      <c r="I48" s="21">
        <f t="shared" si="4"/>
        <v>4.3499999999999996</v>
      </c>
      <c r="J48" s="21">
        <f t="shared" si="5"/>
        <v>3.8</v>
      </c>
      <c r="K48" s="21">
        <f t="shared" si="6"/>
        <v>4.0999999999999996</v>
      </c>
      <c r="L48" s="21">
        <f t="shared" si="7"/>
        <v>3.65</v>
      </c>
      <c r="M48" s="22">
        <f t="shared" si="8"/>
        <v>3.3999999999999995</v>
      </c>
      <c r="N48" s="22">
        <f t="shared" si="9"/>
        <v>3.9083333333333328</v>
      </c>
      <c r="O48" s="36">
        <v>4</v>
      </c>
    </row>
    <row r="49" spans="7:15">
      <c r="G49" s="17" t="s">
        <v>24</v>
      </c>
      <c r="H49" s="20">
        <f t="shared" si="3"/>
        <v>3.9000000000000004</v>
      </c>
      <c r="I49" s="21">
        <f t="shared" si="4"/>
        <v>4</v>
      </c>
      <c r="J49" s="21">
        <f t="shared" si="5"/>
        <v>3.9</v>
      </c>
      <c r="K49" s="21">
        <f t="shared" si="6"/>
        <v>4.1499999999999995</v>
      </c>
      <c r="L49" s="21">
        <f t="shared" si="7"/>
        <v>3.55</v>
      </c>
      <c r="M49" s="22">
        <f t="shared" si="8"/>
        <v>3.9499999999999997</v>
      </c>
      <c r="N49" s="22">
        <f t="shared" si="9"/>
        <v>3.9083333333333332</v>
      </c>
      <c r="O49" s="36">
        <v>5</v>
      </c>
    </row>
    <row r="50" spans="7:15">
      <c r="G50" s="26" t="s">
        <v>25</v>
      </c>
      <c r="H50" s="29">
        <f t="shared" si="3"/>
        <v>3.8499999999999996</v>
      </c>
      <c r="I50" s="30">
        <f t="shared" si="4"/>
        <v>3.75</v>
      </c>
      <c r="J50" s="30">
        <f t="shared" si="5"/>
        <v>3.75</v>
      </c>
      <c r="K50" s="30">
        <f t="shared" si="6"/>
        <v>3.45</v>
      </c>
      <c r="L50" s="30">
        <f t="shared" si="7"/>
        <v>3.8</v>
      </c>
      <c r="M50" s="31">
        <f t="shared" si="8"/>
        <v>3.8</v>
      </c>
      <c r="N50" s="31">
        <f t="shared" si="9"/>
        <v>3.7333333333333338</v>
      </c>
      <c r="O50" s="37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2011-06-11T23:05:16Z</dcterms:created>
  <dcterms:modified xsi:type="dcterms:W3CDTF">2011-06-11T23:55:55Z</dcterms:modified>
</cp:coreProperties>
</file>