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015" yWindow="-15" windowWidth="14655" windowHeight="10455" activeTab="1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Z20" i="1"/>
  <c r="Z19"/>
  <c r="Z8"/>
  <c r="Z7"/>
  <c r="Z6"/>
  <c r="Z5"/>
  <c r="Z4"/>
  <c r="I5"/>
  <c r="I6"/>
  <c r="I7"/>
  <c r="I8"/>
  <c r="I4"/>
  <c r="C5"/>
  <c r="D4"/>
  <c r="C6"/>
  <c r="C7" l="1"/>
  <c r="C8" s="1"/>
  <c r="D6"/>
</calcChain>
</file>

<file path=xl/sharedStrings.xml><?xml version="1.0" encoding="utf-8"?>
<sst xmlns="http://schemas.openxmlformats.org/spreadsheetml/2006/main" count="64" uniqueCount="33">
  <si>
    <t>Estimacion</t>
  </si>
  <si>
    <t>Azul</t>
  </si>
  <si>
    <t>Rojo</t>
  </si>
  <si>
    <t>Verde</t>
  </si>
  <si>
    <t>Maturity</t>
  </si>
  <si>
    <t>PREC</t>
  </si>
  <si>
    <t>FLEX</t>
  </si>
  <si>
    <t>TEAM</t>
  </si>
  <si>
    <t>RESL</t>
  </si>
  <si>
    <t>Very Low</t>
  </si>
  <si>
    <t>Extremely High</t>
  </si>
  <si>
    <t>Nominal</t>
  </si>
  <si>
    <t>Low</t>
  </si>
  <si>
    <t>High</t>
  </si>
  <si>
    <t>RELY</t>
  </si>
  <si>
    <t>DATA</t>
  </si>
  <si>
    <t>CPLX</t>
  </si>
  <si>
    <t>DOCU</t>
  </si>
  <si>
    <t>RUSE</t>
  </si>
  <si>
    <t>TIME</t>
  </si>
  <si>
    <t>STOR</t>
  </si>
  <si>
    <t>PVOL</t>
  </si>
  <si>
    <t>ACAP</t>
  </si>
  <si>
    <t>AEXP</t>
  </si>
  <si>
    <t>PCAP</t>
  </si>
  <si>
    <t>PEXP</t>
  </si>
  <si>
    <t>LTEX</t>
  </si>
  <si>
    <t>PCON</t>
  </si>
  <si>
    <t>TOOL</t>
  </si>
  <si>
    <t>SCED</t>
  </si>
  <si>
    <t>SITE</t>
  </si>
  <si>
    <t>Minimo</t>
  </si>
  <si>
    <t>Maximo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</si>
</sst>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2" fontId="0" fillId="0" borderId="0" xfId="0" applyNumberFormat="1"/>
    <xf numFmtId="0" fontId="1" fillId="3" borderId="1" xfId="0" applyFont="1" applyFill="1" applyBorder="1"/>
    <xf numFmtId="0" fontId="1" fillId="2" borderId="1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200"/>
            </a:pPr>
            <a:r>
              <a:rPr lang="es-CO" sz="1200"/>
              <a:t>Variación de Los Factores de Escala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Hoja1!$C$3</c:f>
              <c:strCache>
                <c:ptCount val="1"/>
                <c:pt idx="0">
                  <c:v>Estimacion</c:v>
                </c:pt>
              </c:strCache>
            </c:strRef>
          </c:tx>
          <c:spPr>
            <a:ln w="28575">
              <a:prstDash val="sysDash"/>
            </a:ln>
          </c:spPr>
          <c:marker>
            <c:symbol val="none"/>
          </c:marker>
          <c:cat>
            <c:strRef>
              <c:f>Hoja1!$B$4:$B$8</c:f>
              <c:strCache>
                <c:ptCount val="5"/>
                <c:pt idx="0">
                  <c:v>Maturity</c:v>
                </c:pt>
                <c:pt idx="1">
                  <c:v>PREC</c:v>
                </c:pt>
                <c:pt idx="2">
                  <c:v>FLEX</c:v>
                </c:pt>
                <c:pt idx="3">
                  <c:v>TEAM</c:v>
                </c:pt>
                <c:pt idx="4">
                  <c:v>RESL</c:v>
                </c:pt>
              </c:strCache>
            </c:strRef>
          </c:cat>
          <c:val>
            <c:numRef>
              <c:f>Hoja1!$C$4:$C$8</c:f>
              <c:numCache>
                <c:formatCode>0.00</c:formatCode>
                <c:ptCount val="5"/>
                <c:pt idx="0">
                  <c:v>123.6</c:v>
                </c:pt>
                <c:pt idx="1">
                  <c:v>123.6</c:v>
                </c:pt>
                <c:pt idx="2">
                  <c:v>123.6</c:v>
                </c:pt>
                <c:pt idx="3">
                  <c:v>123.6</c:v>
                </c:pt>
                <c:pt idx="4">
                  <c:v>123.6</c:v>
                </c:pt>
              </c:numCache>
            </c:numRef>
          </c:val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Nominal</c:v>
                </c:pt>
              </c:strCache>
            </c:strRef>
          </c:tx>
          <c:marker>
            <c:symbol val="diamond"/>
            <c:size val="7"/>
          </c:marker>
          <c:cat>
            <c:strRef>
              <c:f>Hoja1!$B$4:$B$8</c:f>
              <c:strCache>
                <c:ptCount val="5"/>
                <c:pt idx="0">
                  <c:v>Maturity</c:v>
                </c:pt>
                <c:pt idx="1">
                  <c:v>PREC</c:v>
                </c:pt>
                <c:pt idx="2">
                  <c:v>FLEX</c:v>
                </c:pt>
                <c:pt idx="3">
                  <c:v>TEAM</c:v>
                </c:pt>
                <c:pt idx="4">
                  <c:v>RESL</c:v>
                </c:pt>
              </c:strCache>
            </c:strRef>
          </c:cat>
          <c:val>
            <c:numRef>
              <c:f>Hoja1!$D$4:$D$8</c:f>
              <c:numCache>
                <c:formatCode>0.00</c:formatCode>
                <c:ptCount val="5"/>
                <c:pt idx="0">
                  <c:v>123.6</c:v>
                </c:pt>
                <c:pt idx="1">
                  <c:v>120.38</c:v>
                </c:pt>
                <c:pt idx="2">
                  <c:v>123.6</c:v>
                </c:pt>
                <c:pt idx="3">
                  <c:v>126.53</c:v>
                </c:pt>
                <c:pt idx="4">
                  <c:v>127.4</c:v>
                </c:pt>
              </c:numCache>
            </c:numRef>
          </c:val>
        </c:ser>
        <c:ser>
          <c:idx val="2"/>
          <c:order val="2"/>
          <c:tx>
            <c:strRef>
              <c:f>Hoja1!$E$3</c:f>
              <c:strCache>
                <c:ptCount val="1"/>
                <c:pt idx="0">
                  <c:v>Very Low</c:v>
                </c:pt>
              </c:strCache>
            </c:strRef>
          </c:tx>
          <c:marker>
            <c:symbol val="square"/>
            <c:size val="7"/>
          </c:marker>
          <c:cat>
            <c:strRef>
              <c:f>Hoja1!$B$4:$B$8</c:f>
              <c:strCache>
                <c:ptCount val="5"/>
                <c:pt idx="0">
                  <c:v>Maturity</c:v>
                </c:pt>
                <c:pt idx="1">
                  <c:v>PREC</c:v>
                </c:pt>
                <c:pt idx="2">
                  <c:v>FLEX</c:v>
                </c:pt>
                <c:pt idx="3">
                  <c:v>TEAM</c:v>
                </c:pt>
                <c:pt idx="4">
                  <c:v>RESL</c:v>
                </c:pt>
              </c:strCache>
            </c:strRef>
          </c:cat>
          <c:val>
            <c:numRef>
              <c:f>Hoja1!$E$4:$E$8</c:f>
              <c:numCache>
                <c:formatCode>0.00</c:formatCode>
                <c:ptCount val="5"/>
                <c:pt idx="0">
                  <c:v>123.1</c:v>
                </c:pt>
                <c:pt idx="1">
                  <c:v>126.91</c:v>
                </c:pt>
                <c:pt idx="2">
                  <c:v>118.37</c:v>
                </c:pt>
                <c:pt idx="3">
                  <c:v>132.58000000000001</c:v>
                </c:pt>
                <c:pt idx="4">
                  <c:v>119.94</c:v>
                </c:pt>
              </c:numCache>
            </c:numRef>
          </c:val>
        </c:ser>
        <c:ser>
          <c:idx val="3"/>
          <c:order val="3"/>
          <c:tx>
            <c:strRef>
              <c:f>Hoja1!$F$3</c:f>
              <c:strCache>
                <c:ptCount val="1"/>
                <c:pt idx="0">
                  <c:v>Extremely High</c:v>
                </c:pt>
              </c:strCache>
            </c:strRef>
          </c:tx>
          <c:marker>
            <c:symbol val="triangle"/>
            <c:size val="7"/>
          </c:marker>
          <c:cat>
            <c:strRef>
              <c:f>Hoja1!$B$4:$B$8</c:f>
              <c:strCache>
                <c:ptCount val="5"/>
                <c:pt idx="0">
                  <c:v>Maturity</c:v>
                </c:pt>
                <c:pt idx="1">
                  <c:v>PREC</c:v>
                </c:pt>
                <c:pt idx="2">
                  <c:v>FLEX</c:v>
                </c:pt>
                <c:pt idx="3">
                  <c:v>TEAM</c:v>
                </c:pt>
                <c:pt idx="4">
                  <c:v>RESL</c:v>
                </c:pt>
              </c:strCache>
            </c:strRef>
          </c:cat>
          <c:val>
            <c:numRef>
              <c:f>Hoja1!$F$4:$F$8</c:f>
              <c:numCache>
                <c:formatCode>0.00</c:formatCode>
                <c:ptCount val="5"/>
                <c:pt idx="0">
                  <c:v>111.87</c:v>
                </c:pt>
                <c:pt idx="1">
                  <c:v>111.2</c:v>
                </c:pt>
                <c:pt idx="2">
                  <c:v>131.87</c:v>
                </c:pt>
                <c:pt idx="3">
                  <c:v>117.96</c:v>
                </c:pt>
                <c:pt idx="4">
                  <c:v>139.44999999999999</c:v>
                </c:pt>
              </c:numCache>
            </c:numRef>
          </c:val>
        </c:ser>
        <c:hiLowLines>
          <c:spPr>
            <a:ln w="19050">
              <a:prstDash val="sysDot"/>
            </a:ln>
          </c:spPr>
        </c:hiLowLines>
        <c:marker val="1"/>
        <c:axId val="141380608"/>
        <c:axId val="141395456"/>
      </c:lineChart>
      <c:catAx>
        <c:axId val="14138060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s-CO" sz="1100"/>
                  <a:t>Factor de Escala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1395456"/>
        <c:crosses val="autoZero"/>
        <c:auto val="1"/>
        <c:lblAlgn val="ctr"/>
        <c:lblOffset val="100"/>
      </c:catAx>
      <c:valAx>
        <c:axId val="141395456"/>
        <c:scaling>
          <c:orientation val="minMax"/>
          <c:max val="145"/>
          <c:min val="105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s-CO" sz="1100"/>
                  <a:t>Dias Hombre</a:t>
                </a:r>
              </a:p>
            </c:rich>
          </c:tx>
          <c:layout/>
        </c:title>
        <c:numFmt formatCode="0.00" sourceLinked="1"/>
        <c:tickLblPos val="nextTo"/>
        <c:crossAx val="141380608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b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200"/>
            </a:pPr>
            <a:r>
              <a:rPr lang="es-CO" sz="1200"/>
              <a:t>Variación de Multiplicadores</a:t>
            </a:r>
            <a:r>
              <a:rPr lang="es-CO" sz="1200" baseline="0"/>
              <a:t> de Esfuerzo</a:t>
            </a:r>
            <a:endParaRPr lang="es-CO" sz="1200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Hoja1!$T$3</c:f>
              <c:strCache>
                <c:ptCount val="1"/>
                <c:pt idx="0">
                  <c:v>Estimacion</c:v>
                </c:pt>
              </c:strCache>
            </c:strRef>
          </c:tx>
          <c:spPr>
            <a:ln w="28575">
              <a:prstDash val="sysDash"/>
            </a:ln>
          </c:spPr>
          <c:marker>
            <c:symbol val="none"/>
          </c:marker>
          <c:cat>
            <c:strRef>
              <c:f>Hoja1!$S$4:$S$20</c:f>
              <c:strCache>
                <c:ptCount val="17"/>
                <c:pt idx="0">
                  <c:v>RELY</c:v>
                </c:pt>
                <c:pt idx="1">
                  <c:v>DATA</c:v>
                </c:pt>
                <c:pt idx="2">
                  <c:v>CPLX</c:v>
                </c:pt>
                <c:pt idx="3">
                  <c:v>DOCU</c:v>
                </c:pt>
                <c:pt idx="4">
                  <c:v>RUSE</c:v>
                </c:pt>
                <c:pt idx="5">
                  <c:v>TIME</c:v>
                </c:pt>
                <c:pt idx="6">
                  <c:v>STOR</c:v>
                </c:pt>
                <c:pt idx="7">
                  <c:v>PVOL</c:v>
                </c:pt>
                <c:pt idx="8">
                  <c:v>ACAP</c:v>
                </c:pt>
                <c:pt idx="9">
                  <c:v>AEXP</c:v>
                </c:pt>
                <c:pt idx="10">
                  <c:v>PCAP</c:v>
                </c:pt>
                <c:pt idx="11">
                  <c:v>PEXP</c:v>
                </c:pt>
                <c:pt idx="12">
                  <c:v>LTEX</c:v>
                </c:pt>
                <c:pt idx="13">
                  <c:v>PCON</c:v>
                </c:pt>
                <c:pt idx="14">
                  <c:v>TOOL</c:v>
                </c:pt>
                <c:pt idx="15">
                  <c:v>SCED</c:v>
                </c:pt>
                <c:pt idx="16">
                  <c:v>SITE</c:v>
                </c:pt>
              </c:strCache>
            </c:strRef>
          </c:cat>
          <c:val>
            <c:numRef>
              <c:f>Hoja1!$T$4:$T$20</c:f>
              <c:numCache>
                <c:formatCode>General</c:formatCode>
                <c:ptCount val="17"/>
                <c:pt idx="0">
                  <c:v>123.6</c:v>
                </c:pt>
                <c:pt idx="1">
                  <c:v>123.6</c:v>
                </c:pt>
                <c:pt idx="2">
                  <c:v>123.6</c:v>
                </c:pt>
                <c:pt idx="3">
                  <c:v>123.6</c:v>
                </c:pt>
                <c:pt idx="4">
                  <c:v>123.6</c:v>
                </c:pt>
                <c:pt idx="5">
                  <c:v>123.6</c:v>
                </c:pt>
                <c:pt idx="6">
                  <c:v>123.6</c:v>
                </c:pt>
                <c:pt idx="7">
                  <c:v>123.6</c:v>
                </c:pt>
                <c:pt idx="8">
                  <c:v>123.6</c:v>
                </c:pt>
                <c:pt idx="9">
                  <c:v>123.6</c:v>
                </c:pt>
                <c:pt idx="10">
                  <c:v>123.6</c:v>
                </c:pt>
                <c:pt idx="11">
                  <c:v>123.6</c:v>
                </c:pt>
                <c:pt idx="12">
                  <c:v>123.6</c:v>
                </c:pt>
                <c:pt idx="13">
                  <c:v>123.6</c:v>
                </c:pt>
                <c:pt idx="14">
                  <c:v>123.6</c:v>
                </c:pt>
                <c:pt idx="15">
                  <c:v>123.6</c:v>
                </c:pt>
                <c:pt idx="16">
                  <c:v>123.6</c:v>
                </c:pt>
              </c:numCache>
            </c:numRef>
          </c:val>
        </c:ser>
        <c:ser>
          <c:idx val="1"/>
          <c:order val="1"/>
          <c:tx>
            <c:strRef>
              <c:f>Hoja1!$U$3</c:f>
              <c:strCache>
                <c:ptCount val="1"/>
                <c:pt idx="0">
                  <c:v>Nominal</c:v>
                </c:pt>
              </c:strCache>
            </c:strRef>
          </c:tx>
          <c:marker>
            <c:symbol val="diamond"/>
            <c:size val="7"/>
          </c:marker>
          <c:cat>
            <c:strRef>
              <c:f>Hoja1!$S$4:$S$20</c:f>
              <c:strCache>
                <c:ptCount val="17"/>
                <c:pt idx="0">
                  <c:v>RELY</c:v>
                </c:pt>
                <c:pt idx="1">
                  <c:v>DATA</c:v>
                </c:pt>
                <c:pt idx="2">
                  <c:v>CPLX</c:v>
                </c:pt>
                <c:pt idx="3">
                  <c:v>DOCU</c:v>
                </c:pt>
                <c:pt idx="4">
                  <c:v>RUSE</c:v>
                </c:pt>
                <c:pt idx="5">
                  <c:v>TIME</c:v>
                </c:pt>
                <c:pt idx="6">
                  <c:v>STOR</c:v>
                </c:pt>
                <c:pt idx="7">
                  <c:v>PVOL</c:v>
                </c:pt>
                <c:pt idx="8">
                  <c:v>ACAP</c:v>
                </c:pt>
                <c:pt idx="9">
                  <c:v>AEXP</c:v>
                </c:pt>
                <c:pt idx="10">
                  <c:v>PCAP</c:v>
                </c:pt>
                <c:pt idx="11">
                  <c:v>PEXP</c:v>
                </c:pt>
                <c:pt idx="12">
                  <c:v>LTEX</c:v>
                </c:pt>
                <c:pt idx="13">
                  <c:v>PCON</c:v>
                </c:pt>
                <c:pt idx="14">
                  <c:v>TOOL</c:v>
                </c:pt>
                <c:pt idx="15">
                  <c:v>SCED</c:v>
                </c:pt>
                <c:pt idx="16">
                  <c:v>SITE</c:v>
                </c:pt>
              </c:strCache>
            </c:strRef>
          </c:cat>
          <c:val>
            <c:numRef>
              <c:f>Hoja1!$U$4:$U$20</c:f>
              <c:numCache>
                <c:formatCode>General</c:formatCode>
                <c:ptCount val="17"/>
                <c:pt idx="0">
                  <c:v>123.6</c:v>
                </c:pt>
                <c:pt idx="1">
                  <c:v>123.6</c:v>
                </c:pt>
                <c:pt idx="2">
                  <c:v>142.07</c:v>
                </c:pt>
                <c:pt idx="3">
                  <c:v>135.82</c:v>
                </c:pt>
                <c:pt idx="4">
                  <c:v>130.1</c:v>
                </c:pt>
                <c:pt idx="5">
                  <c:v>123.6</c:v>
                </c:pt>
                <c:pt idx="6">
                  <c:v>123.6</c:v>
                </c:pt>
                <c:pt idx="7">
                  <c:v>142.07</c:v>
                </c:pt>
                <c:pt idx="8">
                  <c:v>145.41</c:v>
                </c:pt>
                <c:pt idx="9">
                  <c:v>140.44999999999999</c:v>
                </c:pt>
                <c:pt idx="10">
                  <c:v>140.44999999999999</c:v>
                </c:pt>
                <c:pt idx="11">
                  <c:v>135.82</c:v>
                </c:pt>
                <c:pt idx="12">
                  <c:v>135.82</c:v>
                </c:pt>
                <c:pt idx="13">
                  <c:v>152.59</c:v>
                </c:pt>
                <c:pt idx="14">
                  <c:v>137.33000000000001</c:v>
                </c:pt>
                <c:pt idx="15">
                  <c:v>108.42</c:v>
                </c:pt>
                <c:pt idx="16">
                  <c:v>132.9</c:v>
                </c:pt>
              </c:numCache>
            </c:numRef>
          </c:val>
        </c:ser>
        <c:ser>
          <c:idx val="2"/>
          <c:order val="2"/>
          <c:tx>
            <c:strRef>
              <c:f>Hoja1!$V$3</c:f>
              <c:strCache>
                <c:ptCount val="1"/>
                <c:pt idx="0">
                  <c:v>Very Low</c:v>
                </c:pt>
              </c:strCache>
            </c:strRef>
          </c:tx>
          <c:marker>
            <c:symbol val="square"/>
            <c:size val="7"/>
          </c:marker>
          <c:cat>
            <c:strRef>
              <c:f>Hoja1!$S$4:$S$20</c:f>
              <c:strCache>
                <c:ptCount val="17"/>
                <c:pt idx="0">
                  <c:v>RELY</c:v>
                </c:pt>
                <c:pt idx="1">
                  <c:v>DATA</c:v>
                </c:pt>
                <c:pt idx="2">
                  <c:v>CPLX</c:v>
                </c:pt>
                <c:pt idx="3">
                  <c:v>DOCU</c:v>
                </c:pt>
                <c:pt idx="4">
                  <c:v>RUSE</c:v>
                </c:pt>
                <c:pt idx="5">
                  <c:v>TIME</c:v>
                </c:pt>
                <c:pt idx="6">
                  <c:v>STOR</c:v>
                </c:pt>
                <c:pt idx="7">
                  <c:v>PVOL</c:v>
                </c:pt>
                <c:pt idx="8">
                  <c:v>ACAP</c:v>
                </c:pt>
                <c:pt idx="9">
                  <c:v>AEXP</c:v>
                </c:pt>
                <c:pt idx="10">
                  <c:v>PCAP</c:v>
                </c:pt>
                <c:pt idx="11">
                  <c:v>PEXP</c:v>
                </c:pt>
                <c:pt idx="12">
                  <c:v>LTEX</c:v>
                </c:pt>
                <c:pt idx="13">
                  <c:v>PCON</c:v>
                </c:pt>
                <c:pt idx="14">
                  <c:v>TOOL</c:v>
                </c:pt>
                <c:pt idx="15">
                  <c:v>SCED</c:v>
                </c:pt>
                <c:pt idx="16">
                  <c:v>SITE</c:v>
                </c:pt>
              </c:strCache>
            </c:strRef>
          </c:cat>
          <c:val>
            <c:numRef>
              <c:f>Hoja1!$V$4:$V$20</c:f>
              <c:numCache>
                <c:formatCode>General</c:formatCode>
                <c:ptCount val="17"/>
                <c:pt idx="0">
                  <c:v>101.352</c:v>
                </c:pt>
                <c:pt idx="1">
                  <c:v>111.24</c:v>
                </c:pt>
                <c:pt idx="2">
                  <c:v>103.71</c:v>
                </c:pt>
                <c:pt idx="3">
                  <c:v>110.01</c:v>
                </c:pt>
                <c:pt idx="4">
                  <c:v>123.6</c:v>
                </c:pt>
                <c:pt idx="5">
                  <c:v>123.6</c:v>
                </c:pt>
                <c:pt idx="6">
                  <c:v>123.6</c:v>
                </c:pt>
                <c:pt idx="7">
                  <c:v>123.6</c:v>
                </c:pt>
                <c:pt idx="8">
                  <c:v>206.48</c:v>
                </c:pt>
                <c:pt idx="9">
                  <c:v>171.35</c:v>
                </c:pt>
                <c:pt idx="10">
                  <c:v>188.2</c:v>
                </c:pt>
                <c:pt idx="11">
                  <c:v>161.63</c:v>
                </c:pt>
                <c:pt idx="12">
                  <c:v>162.99</c:v>
                </c:pt>
                <c:pt idx="13">
                  <c:v>196.84</c:v>
                </c:pt>
                <c:pt idx="14">
                  <c:v>160.68</c:v>
                </c:pt>
                <c:pt idx="15">
                  <c:v>155.04</c:v>
                </c:pt>
                <c:pt idx="16">
                  <c:v>162.13999999999999</c:v>
                </c:pt>
              </c:numCache>
            </c:numRef>
          </c:val>
        </c:ser>
        <c:ser>
          <c:idx val="3"/>
          <c:order val="3"/>
          <c:tx>
            <c:strRef>
              <c:f>Hoja1!$W$3</c:f>
              <c:strCache>
                <c:ptCount val="1"/>
                <c:pt idx="0">
                  <c:v>Extremely High</c:v>
                </c:pt>
              </c:strCache>
            </c:strRef>
          </c:tx>
          <c:marker>
            <c:symbol val="triangle"/>
            <c:size val="7"/>
          </c:marker>
          <c:cat>
            <c:strRef>
              <c:f>Hoja1!$S$4:$S$20</c:f>
              <c:strCache>
                <c:ptCount val="17"/>
                <c:pt idx="0">
                  <c:v>RELY</c:v>
                </c:pt>
                <c:pt idx="1">
                  <c:v>DATA</c:v>
                </c:pt>
                <c:pt idx="2">
                  <c:v>CPLX</c:v>
                </c:pt>
                <c:pt idx="3">
                  <c:v>DOCU</c:v>
                </c:pt>
                <c:pt idx="4">
                  <c:v>RUSE</c:v>
                </c:pt>
                <c:pt idx="5">
                  <c:v>TIME</c:v>
                </c:pt>
                <c:pt idx="6">
                  <c:v>STOR</c:v>
                </c:pt>
                <c:pt idx="7">
                  <c:v>PVOL</c:v>
                </c:pt>
                <c:pt idx="8">
                  <c:v>ACAP</c:v>
                </c:pt>
                <c:pt idx="9">
                  <c:v>AEXP</c:v>
                </c:pt>
                <c:pt idx="10">
                  <c:v>PCAP</c:v>
                </c:pt>
                <c:pt idx="11">
                  <c:v>PEXP</c:v>
                </c:pt>
                <c:pt idx="12">
                  <c:v>LTEX</c:v>
                </c:pt>
                <c:pt idx="13">
                  <c:v>PCON</c:v>
                </c:pt>
                <c:pt idx="14">
                  <c:v>TOOL</c:v>
                </c:pt>
                <c:pt idx="15">
                  <c:v>SCED</c:v>
                </c:pt>
                <c:pt idx="16">
                  <c:v>SITE</c:v>
                </c:pt>
              </c:strCache>
            </c:strRef>
          </c:cat>
          <c:val>
            <c:numRef>
              <c:f>Hoja1!$W$4:$W$20</c:f>
              <c:numCache>
                <c:formatCode>General</c:formatCode>
                <c:ptCount val="17"/>
                <c:pt idx="0">
                  <c:v>155.73589999999999</c:v>
                </c:pt>
                <c:pt idx="1">
                  <c:v>158.19999999999999</c:v>
                </c:pt>
                <c:pt idx="2">
                  <c:v>247.2</c:v>
                </c:pt>
                <c:pt idx="3">
                  <c:v>167.06</c:v>
                </c:pt>
                <c:pt idx="4">
                  <c:v>161.33000000000001</c:v>
                </c:pt>
                <c:pt idx="5">
                  <c:v>201.47</c:v>
                </c:pt>
                <c:pt idx="6">
                  <c:v>180.46</c:v>
                </c:pt>
                <c:pt idx="7">
                  <c:v>184.69</c:v>
                </c:pt>
                <c:pt idx="8">
                  <c:v>103.24</c:v>
                </c:pt>
                <c:pt idx="9">
                  <c:v>113.76</c:v>
                </c:pt>
                <c:pt idx="10">
                  <c:v>106.75</c:v>
                </c:pt>
                <c:pt idx="11">
                  <c:v>115.45</c:v>
                </c:pt>
                <c:pt idx="12">
                  <c:v>114.09</c:v>
                </c:pt>
                <c:pt idx="13">
                  <c:v>123.59</c:v>
                </c:pt>
                <c:pt idx="14">
                  <c:v>107.12</c:v>
                </c:pt>
                <c:pt idx="15">
                  <c:v>108.42</c:v>
                </c:pt>
                <c:pt idx="16">
                  <c:v>106.32</c:v>
                </c:pt>
              </c:numCache>
            </c:numRef>
          </c:val>
        </c:ser>
        <c:hiLowLines>
          <c:spPr>
            <a:ln w="19050">
              <a:prstDash val="sysDot"/>
            </a:ln>
          </c:spPr>
        </c:hiLowLines>
        <c:marker val="1"/>
        <c:axId val="141563776"/>
        <c:axId val="141578240"/>
      </c:lineChart>
      <c:catAx>
        <c:axId val="14156377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s-CO" sz="1100"/>
                  <a:t>Multiplicadores de Esfuerzo</a:t>
                </a:r>
              </a:p>
            </c:rich>
          </c:tx>
        </c:title>
        <c:numFmt formatCode="General" sourceLinked="1"/>
        <c:majorTickMark val="none"/>
        <c:tickLblPos val="nextTo"/>
        <c:crossAx val="141578240"/>
        <c:crosses val="autoZero"/>
        <c:auto val="1"/>
        <c:lblAlgn val="ctr"/>
        <c:lblOffset val="100"/>
      </c:catAx>
      <c:valAx>
        <c:axId val="141578240"/>
        <c:scaling>
          <c:orientation val="minMax"/>
          <c:max val="260"/>
          <c:min val="8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s-CO" sz="1100"/>
                  <a:t>Dias Hombre</a:t>
                </a:r>
              </a:p>
            </c:rich>
          </c:tx>
        </c:title>
        <c:numFmt formatCode="General" sourceLinked="1"/>
        <c:tickLblPos val="nextTo"/>
        <c:crossAx val="141563776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b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Variacion de los multiplicadores de esfuerzo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Hoja2!$B$2</c:f>
              <c:strCache>
                <c:ptCount val="1"/>
                <c:pt idx="0">
                  <c:v>Estimacion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Hoja2!$A$3:$A$19</c:f>
              <c:strCache>
                <c:ptCount val="17"/>
                <c:pt idx="0">
                  <c:v>RELY</c:v>
                </c:pt>
                <c:pt idx="1">
                  <c:v>DATA</c:v>
                </c:pt>
                <c:pt idx="2">
                  <c:v>CPLX</c:v>
                </c:pt>
                <c:pt idx="3">
                  <c:v>DOCU</c:v>
                </c:pt>
                <c:pt idx="4">
                  <c:v>RUSE</c:v>
                </c:pt>
                <c:pt idx="5">
                  <c:v>TIME</c:v>
                </c:pt>
                <c:pt idx="6">
                  <c:v>STOR</c:v>
                </c:pt>
                <c:pt idx="7">
                  <c:v>PVOL</c:v>
                </c:pt>
                <c:pt idx="8">
                  <c:v>ACAP</c:v>
                </c:pt>
                <c:pt idx="9">
                  <c:v>AEXP</c:v>
                </c:pt>
                <c:pt idx="10">
                  <c:v>PCAP</c:v>
                </c:pt>
                <c:pt idx="11">
                  <c:v>PEXP</c:v>
                </c:pt>
                <c:pt idx="12">
                  <c:v>LTEX</c:v>
                </c:pt>
                <c:pt idx="13">
                  <c:v>PCON</c:v>
                </c:pt>
                <c:pt idx="14">
                  <c:v>TOOL</c:v>
                </c:pt>
                <c:pt idx="15">
                  <c:v>SCED</c:v>
                </c:pt>
                <c:pt idx="16">
                  <c:v>SITE</c:v>
                </c:pt>
              </c:strCache>
            </c:strRef>
          </c:cat>
          <c:val>
            <c:numRef>
              <c:f>Hoja2!$B$3:$B$19</c:f>
              <c:numCache>
                <c:formatCode>General</c:formatCode>
                <c:ptCount val="17"/>
                <c:pt idx="0">
                  <c:v>123.6</c:v>
                </c:pt>
                <c:pt idx="1">
                  <c:v>123.6</c:v>
                </c:pt>
                <c:pt idx="2">
                  <c:v>123.6</c:v>
                </c:pt>
                <c:pt idx="3">
                  <c:v>123.6</c:v>
                </c:pt>
                <c:pt idx="4">
                  <c:v>123.6</c:v>
                </c:pt>
                <c:pt idx="5">
                  <c:v>123.6</c:v>
                </c:pt>
                <c:pt idx="6">
                  <c:v>123.6</c:v>
                </c:pt>
                <c:pt idx="7">
                  <c:v>123.6</c:v>
                </c:pt>
                <c:pt idx="8">
                  <c:v>123.6</c:v>
                </c:pt>
                <c:pt idx="9">
                  <c:v>123.6</c:v>
                </c:pt>
                <c:pt idx="10">
                  <c:v>123.6</c:v>
                </c:pt>
                <c:pt idx="11">
                  <c:v>123.6</c:v>
                </c:pt>
                <c:pt idx="12">
                  <c:v>123.6</c:v>
                </c:pt>
                <c:pt idx="13">
                  <c:v>123.6</c:v>
                </c:pt>
                <c:pt idx="14">
                  <c:v>123.6</c:v>
                </c:pt>
                <c:pt idx="15">
                  <c:v>123.6</c:v>
                </c:pt>
                <c:pt idx="16">
                  <c:v>123.6</c:v>
                </c:pt>
              </c:numCache>
            </c:numRef>
          </c:val>
        </c:ser>
        <c:ser>
          <c:idx val="1"/>
          <c:order val="1"/>
          <c:tx>
            <c:strRef>
              <c:f>Hoja2!$C$2</c:f>
              <c:strCache>
                <c:ptCount val="1"/>
                <c:pt idx="0">
                  <c:v>Nominal</c:v>
                </c:pt>
              </c:strCache>
            </c:strRef>
          </c:tx>
          <c:cat>
            <c:strRef>
              <c:f>Hoja2!$A$3:$A$19</c:f>
              <c:strCache>
                <c:ptCount val="17"/>
                <c:pt idx="0">
                  <c:v>RELY</c:v>
                </c:pt>
                <c:pt idx="1">
                  <c:v>DATA</c:v>
                </c:pt>
                <c:pt idx="2">
                  <c:v>CPLX</c:v>
                </c:pt>
                <c:pt idx="3">
                  <c:v>DOCU</c:v>
                </c:pt>
                <c:pt idx="4">
                  <c:v>RUSE</c:v>
                </c:pt>
                <c:pt idx="5">
                  <c:v>TIME</c:v>
                </c:pt>
                <c:pt idx="6">
                  <c:v>STOR</c:v>
                </c:pt>
                <c:pt idx="7">
                  <c:v>PVOL</c:v>
                </c:pt>
                <c:pt idx="8">
                  <c:v>ACAP</c:v>
                </c:pt>
                <c:pt idx="9">
                  <c:v>AEXP</c:v>
                </c:pt>
                <c:pt idx="10">
                  <c:v>PCAP</c:v>
                </c:pt>
                <c:pt idx="11">
                  <c:v>PEXP</c:v>
                </c:pt>
                <c:pt idx="12">
                  <c:v>LTEX</c:v>
                </c:pt>
                <c:pt idx="13">
                  <c:v>PCON</c:v>
                </c:pt>
                <c:pt idx="14">
                  <c:v>TOOL</c:v>
                </c:pt>
                <c:pt idx="15">
                  <c:v>SCED</c:v>
                </c:pt>
                <c:pt idx="16">
                  <c:v>SITE</c:v>
                </c:pt>
              </c:strCache>
            </c:strRef>
          </c:cat>
          <c:val>
            <c:numRef>
              <c:f>Hoja2!$C$3:$C$19</c:f>
              <c:numCache>
                <c:formatCode>General</c:formatCode>
                <c:ptCount val="17"/>
                <c:pt idx="0">
                  <c:v>123.6</c:v>
                </c:pt>
                <c:pt idx="1">
                  <c:v>123.6</c:v>
                </c:pt>
                <c:pt idx="2">
                  <c:v>142.07</c:v>
                </c:pt>
                <c:pt idx="3">
                  <c:v>135.82</c:v>
                </c:pt>
                <c:pt idx="4">
                  <c:v>130.1</c:v>
                </c:pt>
                <c:pt idx="5">
                  <c:v>123.6</c:v>
                </c:pt>
                <c:pt idx="6">
                  <c:v>123.6</c:v>
                </c:pt>
                <c:pt idx="7">
                  <c:v>142.07</c:v>
                </c:pt>
                <c:pt idx="8">
                  <c:v>145.41</c:v>
                </c:pt>
                <c:pt idx="9">
                  <c:v>140.44999999999999</c:v>
                </c:pt>
                <c:pt idx="10">
                  <c:v>140.44999999999999</c:v>
                </c:pt>
                <c:pt idx="11">
                  <c:v>135.82</c:v>
                </c:pt>
                <c:pt idx="12">
                  <c:v>135.82</c:v>
                </c:pt>
                <c:pt idx="13">
                  <c:v>152.59</c:v>
                </c:pt>
                <c:pt idx="14">
                  <c:v>137.33000000000001</c:v>
                </c:pt>
                <c:pt idx="15">
                  <c:v>108.42</c:v>
                </c:pt>
                <c:pt idx="16">
                  <c:v>132.9</c:v>
                </c:pt>
              </c:numCache>
            </c:numRef>
          </c:val>
        </c:ser>
        <c:ser>
          <c:idx val="2"/>
          <c:order val="2"/>
          <c:tx>
            <c:strRef>
              <c:f>Hoja2!$D$2</c:f>
              <c:strCache>
                <c:ptCount val="1"/>
                <c:pt idx="0">
                  <c:v>Minimo</c:v>
                </c:pt>
              </c:strCache>
            </c:strRef>
          </c:tx>
          <c:cat>
            <c:strRef>
              <c:f>Hoja2!$A$3:$A$19</c:f>
              <c:strCache>
                <c:ptCount val="17"/>
                <c:pt idx="0">
                  <c:v>RELY</c:v>
                </c:pt>
                <c:pt idx="1">
                  <c:v>DATA</c:v>
                </c:pt>
                <c:pt idx="2">
                  <c:v>CPLX</c:v>
                </c:pt>
                <c:pt idx="3">
                  <c:v>DOCU</c:v>
                </c:pt>
                <c:pt idx="4">
                  <c:v>RUSE</c:v>
                </c:pt>
                <c:pt idx="5">
                  <c:v>TIME</c:v>
                </c:pt>
                <c:pt idx="6">
                  <c:v>STOR</c:v>
                </c:pt>
                <c:pt idx="7">
                  <c:v>PVOL</c:v>
                </c:pt>
                <c:pt idx="8">
                  <c:v>ACAP</c:v>
                </c:pt>
                <c:pt idx="9">
                  <c:v>AEXP</c:v>
                </c:pt>
                <c:pt idx="10">
                  <c:v>PCAP</c:v>
                </c:pt>
                <c:pt idx="11">
                  <c:v>PEXP</c:v>
                </c:pt>
                <c:pt idx="12">
                  <c:v>LTEX</c:v>
                </c:pt>
                <c:pt idx="13">
                  <c:v>PCON</c:v>
                </c:pt>
                <c:pt idx="14">
                  <c:v>TOOL</c:v>
                </c:pt>
                <c:pt idx="15">
                  <c:v>SCED</c:v>
                </c:pt>
                <c:pt idx="16">
                  <c:v>SITE</c:v>
                </c:pt>
              </c:strCache>
            </c:strRef>
          </c:cat>
          <c:val>
            <c:numRef>
              <c:f>Hoja2!$D$3:$D$19</c:f>
              <c:numCache>
                <c:formatCode>General</c:formatCode>
                <c:ptCount val="17"/>
                <c:pt idx="0">
                  <c:v>101.352</c:v>
                </c:pt>
                <c:pt idx="1">
                  <c:v>111.24</c:v>
                </c:pt>
                <c:pt idx="2">
                  <c:v>103.71</c:v>
                </c:pt>
                <c:pt idx="3">
                  <c:v>110.01</c:v>
                </c:pt>
                <c:pt idx="4">
                  <c:v>123.6</c:v>
                </c:pt>
                <c:pt idx="5">
                  <c:v>123.6</c:v>
                </c:pt>
                <c:pt idx="6">
                  <c:v>123.6</c:v>
                </c:pt>
                <c:pt idx="7">
                  <c:v>123.6</c:v>
                </c:pt>
                <c:pt idx="8">
                  <c:v>206.48</c:v>
                </c:pt>
                <c:pt idx="9">
                  <c:v>171.35</c:v>
                </c:pt>
                <c:pt idx="10">
                  <c:v>188.2</c:v>
                </c:pt>
                <c:pt idx="11">
                  <c:v>161.63</c:v>
                </c:pt>
                <c:pt idx="12">
                  <c:v>162.99</c:v>
                </c:pt>
                <c:pt idx="13">
                  <c:v>196.84</c:v>
                </c:pt>
                <c:pt idx="14">
                  <c:v>160.68</c:v>
                </c:pt>
                <c:pt idx="15">
                  <c:v>155.04</c:v>
                </c:pt>
                <c:pt idx="16">
                  <c:v>162.13999999999999</c:v>
                </c:pt>
              </c:numCache>
            </c:numRef>
          </c:val>
        </c:ser>
        <c:ser>
          <c:idx val="3"/>
          <c:order val="3"/>
          <c:tx>
            <c:strRef>
              <c:f>Hoja2!$E$2</c:f>
              <c:strCache>
                <c:ptCount val="1"/>
                <c:pt idx="0">
                  <c:v>Maximo</c:v>
                </c:pt>
              </c:strCache>
            </c:strRef>
          </c:tx>
          <c:cat>
            <c:strRef>
              <c:f>Hoja2!$A$3:$A$19</c:f>
              <c:strCache>
                <c:ptCount val="17"/>
                <c:pt idx="0">
                  <c:v>RELY</c:v>
                </c:pt>
                <c:pt idx="1">
                  <c:v>DATA</c:v>
                </c:pt>
                <c:pt idx="2">
                  <c:v>CPLX</c:v>
                </c:pt>
                <c:pt idx="3">
                  <c:v>DOCU</c:v>
                </c:pt>
                <c:pt idx="4">
                  <c:v>RUSE</c:v>
                </c:pt>
                <c:pt idx="5">
                  <c:v>TIME</c:v>
                </c:pt>
                <c:pt idx="6">
                  <c:v>STOR</c:v>
                </c:pt>
                <c:pt idx="7">
                  <c:v>PVOL</c:v>
                </c:pt>
                <c:pt idx="8">
                  <c:v>ACAP</c:v>
                </c:pt>
                <c:pt idx="9">
                  <c:v>AEXP</c:v>
                </c:pt>
                <c:pt idx="10">
                  <c:v>PCAP</c:v>
                </c:pt>
                <c:pt idx="11">
                  <c:v>PEXP</c:v>
                </c:pt>
                <c:pt idx="12">
                  <c:v>LTEX</c:v>
                </c:pt>
                <c:pt idx="13">
                  <c:v>PCON</c:v>
                </c:pt>
                <c:pt idx="14">
                  <c:v>TOOL</c:v>
                </c:pt>
                <c:pt idx="15">
                  <c:v>SCED</c:v>
                </c:pt>
                <c:pt idx="16">
                  <c:v>SITE</c:v>
                </c:pt>
              </c:strCache>
            </c:strRef>
          </c:cat>
          <c:val>
            <c:numRef>
              <c:f>Hoja2!$E$3:$E$19</c:f>
              <c:numCache>
                <c:formatCode>General</c:formatCode>
                <c:ptCount val="17"/>
                <c:pt idx="0">
                  <c:v>155.73589999999999</c:v>
                </c:pt>
                <c:pt idx="1">
                  <c:v>158.19999999999999</c:v>
                </c:pt>
                <c:pt idx="2">
                  <c:v>247.2</c:v>
                </c:pt>
                <c:pt idx="3">
                  <c:v>167.06</c:v>
                </c:pt>
                <c:pt idx="4">
                  <c:v>161.33000000000001</c:v>
                </c:pt>
                <c:pt idx="5">
                  <c:v>201.47</c:v>
                </c:pt>
                <c:pt idx="6">
                  <c:v>180.46</c:v>
                </c:pt>
                <c:pt idx="7">
                  <c:v>184.69</c:v>
                </c:pt>
                <c:pt idx="8">
                  <c:v>103.24</c:v>
                </c:pt>
                <c:pt idx="9">
                  <c:v>113.76</c:v>
                </c:pt>
                <c:pt idx="10">
                  <c:v>106.75</c:v>
                </c:pt>
                <c:pt idx="11">
                  <c:v>115.45</c:v>
                </c:pt>
                <c:pt idx="12">
                  <c:v>114.09</c:v>
                </c:pt>
                <c:pt idx="13">
                  <c:v>123.59</c:v>
                </c:pt>
                <c:pt idx="14">
                  <c:v>107.12</c:v>
                </c:pt>
                <c:pt idx="15">
                  <c:v>108.42</c:v>
                </c:pt>
                <c:pt idx="16">
                  <c:v>106.32</c:v>
                </c:pt>
              </c:numCache>
            </c:numRef>
          </c:val>
        </c:ser>
        <c:dLbls/>
        <c:marker val="1"/>
        <c:axId val="84866176"/>
        <c:axId val="84868096"/>
      </c:lineChart>
      <c:catAx>
        <c:axId val="8486617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Multiplicadores de Esfuerzo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4868096"/>
        <c:crosses val="autoZero"/>
        <c:auto val="1"/>
        <c:lblAlgn val="ctr"/>
        <c:lblOffset val="100"/>
      </c:catAx>
      <c:valAx>
        <c:axId val="84868096"/>
        <c:scaling>
          <c:orientation val="minMax"/>
          <c:min val="8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Dias</a:t>
                </a:r>
                <a:r>
                  <a:rPr lang="es-CO" baseline="0"/>
                  <a:t> Hombre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4866176"/>
        <c:crosses val="autoZero"/>
        <c:crossBetween val="between"/>
      </c:valAx>
      <c:dTable>
        <c:showHorzBorder val="1"/>
        <c:showVertBorder val="1"/>
        <c:showOutline val="1"/>
      </c:dTable>
      <c:spPr>
        <a:effectLst/>
      </c:spPr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190498</xdr:rowOff>
    </xdr:from>
    <xdr:to>
      <xdr:col>13</xdr:col>
      <xdr:colOff>9525</xdr:colOff>
      <xdr:row>42</xdr:row>
      <xdr:rowOff>9525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459242</xdr:colOff>
      <xdr:row>24</xdr:row>
      <xdr:rowOff>139471</xdr:rowOff>
    </xdr:from>
    <xdr:to>
      <xdr:col>30</xdr:col>
      <xdr:colOff>459242</xdr:colOff>
      <xdr:row>60</xdr:row>
      <xdr:rowOff>13607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21</xdr:row>
      <xdr:rowOff>0</xdr:rowOff>
    </xdr:from>
    <xdr:to>
      <xdr:col>10</xdr:col>
      <xdr:colOff>600075</xdr:colOff>
      <xdr:row>49</xdr:row>
      <xdr:rowOff>66676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nix/Desktop/sensibilidadSegund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2">
          <cell r="B2" t="str">
            <v>Otro</v>
          </cell>
          <cell r="C2" t="str">
            <v>Azul</v>
          </cell>
          <cell r="D2" t="str">
            <v>Rojo</v>
          </cell>
          <cell r="E2" t="str">
            <v>Verde</v>
          </cell>
        </row>
        <row r="3">
          <cell r="B3" t="str">
            <v>Estimacion</v>
          </cell>
          <cell r="C3" t="str">
            <v>Nominal</v>
          </cell>
          <cell r="D3" t="str">
            <v>Minimo</v>
          </cell>
          <cell r="E3" t="str">
            <v>Maximo</v>
          </cell>
        </row>
        <row r="4">
          <cell r="A4" t="str">
            <v>RELY</v>
          </cell>
          <cell r="B4">
            <v>123.6</v>
          </cell>
          <cell r="C4">
            <v>123.6</v>
          </cell>
          <cell r="D4">
            <v>101.352</v>
          </cell>
          <cell r="E4">
            <v>155.73589999999999</v>
          </cell>
        </row>
        <row r="5">
          <cell r="A5" t="str">
            <v>DATA</v>
          </cell>
          <cell r="B5">
            <v>123.6</v>
          </cell>
          <cell r="C5">
            <v>123.6</v>
          </cell>
          <cell r="D5">
            <v>111.24</v>
          </cell>
          <cell r="E5">
            <v>158.19999999999999</v>
          </cell>
        </row>
        <row r="6">
          <cell r="A6" t="str">
            <v>CPLX</v>
          </cell>
          <cell r="B6">
            <v>123.6</v>
          </cell>
          <cell r="C6">
            <v>142.07</v>
          </cell>
          <cell r="D6">
            <v>103.71</v>
          </cell>
          <cell r="E6">
            <v>247.2</v>
          </cell>
        </row>
        <row r="7">
          <cell r="A7" t="str">
            <v>DOCU</v>
          </cell>
          <cell r="B7">
            <v>123.6</v>
          </cell>
          <cell r="C7">
            <v>135.82</v>
          </cell>
          <cell r="D7">
            <v>110.01</v>
          </cell>
          <cell r="E7">
            <v>167.06</v>
          </cell>
        </row>
        <row r="8">
          <cell r="A8" t="str">
            <v>RUSE</v>
          </cell>
          <cell r="B8">
            <v>123.6</v>
          </cell>
          <cell r="C8">
            <v>130.1</v>
          </cell>
          <cell r="D8">
            <v>123.6</v>
          </cell>
          <cell r="E8">
            <v>161.33000000000001</v>
          </cell>
        </row>
        <row r="9">
          <cell r="A9" t="str">
            <v>TIME</v>
          </cell>
          <cell r="B9">
            <v>123.6</v>
          </cell>
          <cell r="C9">
            <v>123.6</v>
          </cell>
          <cell r="D9">
            <v>123.6</v>
          </cell>
          <cell r="E9">
            <v>201.47</v>
          </cell>
        </row>
        <row r="10">
          <cell r="A10" t="str">
            <v>STOR</v>
          </cell>
          <cell r="B10">
            <v>123.6</v>
          </cell>
          <cell r="C10">
            <v>123.6</v>
          </cell>
          <cell r="D10">
            <v>123.6</v>
          </cell>
          <cell r="E10">
            <v>180.46</v>
          </cell>
        </row>
        <row r="11">
          <cell r="A11" t="str">
            <v>PVOL</v>
          </cell>
          <cell r="B11">
            <v>123.6</v>
          </cell>
          <cell r="C11">
            <v>142.07</v>
          </cell>
          <cell r="D11">
            <v>123.6</v>
          </cell>
          <cell r="E11">
            <v>184.69</v>
          </cell>
        </row>
        <row r="12">
          <cell r="A12" t="str">
            <v>ACAP</v>
          </cell>
          <cell r="B12">
            <v>123.6</v>
          </cell>
          <cell r="C12">
            <v>145.41</v>
          </cell>
          <cell r="D12">
            <v>206.48</v>
          </cell>
          <cell r="E12">
            <v>103.24</v>
          </cell>
        </row>
        <row r="13">
          <cell r="A13" t="str">
            <v>AEXP</v>
          </cell>
          <cell r="B13">
            <v>123.6</v>
          </cell>
          <cell r="C13">
            <v>140.44999999999999</v>
          </cell>
          <cell r="D13">
            <v>171.35</v>
          </cell>
          <cell r="E13">
            <v>113.76</v>
          </cell>
        </row>
        <row r="14">
          <cell r="A14" t="str">
            <v>PCAP</v>
          </cell>
          <cell r="B14">
            <v>123.6</v>
          </cell>
          <cell r="C14">
            <v>140.44999999999999</v>
          </cell>
          <cell r="D14">
            <v>188.2</v>
          </cell>
          <cell r="E14">
            <v>106.75</v>
          </cell>
        </row>
        <row r="15">
          <cell r="A15" t="str">
            <v>PEXP</v>
          </cell>
          <cell r="B15">
            <v>123.6</v>
          </cell>
          <cell r="C15">
            <v>135.82</v>
          </cell>
          <cell r="D15">
            <v>161.63</v>
          </cell>
          <cell r="E15">
            <v>115.45</v>
          </cell>
        </row>
        <row r="16">
          <cell r="A16" t="str">
            <v>LTEX</v>
          </cell>
          <cell r="B16">
            <v>123.6</v>
          </cell>
          <cell r="C16">
            <v>135.82</v>
          </cell>
          <cell r="D16">
            <v>162.99</v>
          </cell>
          <cell r="E16">
            <v>114.09</v>
          </cell>
        </row>
        <row r="17">
          <cell r="A17" t="str">
            <v>PCON</v>
          </cell>
          <cell r="B17">
            <v>123.6</v>
          </cell>
          <cell r="C17">
            <v>152.59</v>
          </cell>
          <cell r="D17">
            <v>196.84</v>
          </cell>
          <cell r="E17">
            <v>123.59</v>
          </cell>
        </row>
        <row r="18">
          <cell r="A18" t="str">
            <v>TOOL</v>
          </cell>
          <cell r="B18">
            <v>123.6</v>
          </cell>
          <cell r="C18">
            <v>137.33000000000001</v>
          </cell>
          <cell r="D18">
            <v>160.68</v>
          </cell>
          <cell r="E18">
            <v>107.12</v>
          </cell>
        </row>
        <row r="19">
          <cell r="A19" t="str">
            <v>SCED</v>
          </cell>
          <cell r="B19">
            <v>123.6</v>
          </cell>
          <cell r="C19">
            <v>108.42</v>
          </cell>
          <cell r="D19">
            <v>155.04</v>
          </cell>
          <cell r="E19">
            <v>108.42</v>
          </cell>
        </row>
        <row r="20">
          <cell r="A20" t="str">
            <v>SITE</v>
          </cell>
          <cell r="B20">
            <v>123.6</v>
          </cell>
          <cell r="C20">
            <v>132.9</v>
          </cell>
          <cell r="D20">
            <v>162.13999999999999</v>
          </cell>
          <cell r="E20">
            <v>106.32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Z20"/>
  <sheetViews>
    <sheetView topLeftCell="A7" workbookViewId="0">
      <selection activeCell="A10" sqref="A10"/>
    </sheetView>
  </sheetViews>
  <sheetFormatPr baseColWidth="10" defaultRowHeight="15"/>
  <cols>
    <col min="26" max="26" width="13.42578125" bestFit="1" customWidth="1"/>
  </cols>
  <sheetData>
    <row r="2" spans="2:26">
      <c r="T2" t="s">
        <v>1</v>
      </c>
      <c r="V2" t="s">
        <v>2</v>
      </c>
      <c r="W2" t="s">
        <v>3</v>
      </c>
    </row>
    <row r="3" spans="2:26">
      <c r="C3" t="s">
        <v>0</v>
      </c>
      <c r="D3" t="s">
        <v>11</v>
      </c>
      <c r="E3" t="s">
        <v>9</v>
      </c>
      <c r="F3" t="s">
        <v>10</v>
      </c>
      <c r="T3" t="s">
        <v>0</v>
      </c>
      <c r="U3" t="s">
        <v>11</v>
      </c>
      <c r="V3" t="s">
        <v>9</v>
      </c>
      <c r="W3" t="s">
        <v>10</v>
      </c>
    </row>
    <row r="4" spans="2:26">
      <c r="B4" s="1" t="s">
        <v>4</v>
      </c>
      <c r="C4" s="2">
        <v>123.6</v>
      </c>
      <c r="D4" s="2">
        <f>C4</f>
        <v>123.6</v>
      </c>
      <c r="E4" s="2">
        <v>123.1</v>
      </c>
      <c r="F4" s="2">
        <v>111.87</v>
      </c>
      <c r="G4" s="3" t="s">
        <v>11</v>
      </c>
      <c r="I4" s="2">
        <f>F4-E4</f>
        <v>-11.22999999999999</v>
      </c>
      <c r="S4" s="4" t="s">
        <v>14</v>
      </c>
      <c r="T4" s="5">
        <v>123.6</v>
      </c>
      <c r="U4" s="5">
        <v>123.6</v>
      </c>
      <c r="V4">
        <v>101.352</v>
      </c>
      <c r="W4">
        <v>155.73589999999999</v>
      </c>
      <c r="X4" s="3" t="s">
        <v>11</v>
      </c>
      <c r="Z4" s="2">
        <f>W4-V4</f>
        <v>54.383899999999983</v>
      </c>
    </row>
    <row r="5" spans="2:26">
      <c r="B5" s="1" t="s">
        <v>5</v>
      </c>
      <c r="C5" s="2">
        <f>C4</f>
        <v>123.6</v>
      </c>
      <c r="D5" s="2">
        <v>120.38</v>
      </c>
      <c r="E5" s="2">
        <v>126.91</v>
      </c>
      <c r="F5" s="2">
        <v>111.2</v>
      </c>
      <c r="G5" s="3" t="s">
        <v>12</v>
      </c>
      <c r="I5" s="2">
        <f t="shared" ref="I5:I8" si="0">F5-E5</f>
        <v>-15.709999999999994</v>
      </c>
      <c r="S5" s="4" t="s">
        <v>15</v>
      </c>
      <c r="T5" s="5">
        <v>123.6</v>
      </c>
      <c r="U5" s="5">
        <v>123.6</v>
      </c>
      <c r="V5">
        <v>111.24</v>
      </c>
      <c r="W5">
        <v>158.19999999999999</v>
      </c>
      <c r="X5" s="3" t="s">
        <v>12</v>
      </c>
      <c r="Z5" s="2">
        <f t="shared" ref="Z5:Z8" si="1">W5-V5</f>
        <v>46.959999999999994</v>
      </c>
    </row>
    <row r="6" spans="2:26">
      <c r="B6" s="1" t="s">
        <v>6</v>
      </c>
      <c r="C6" s="2">
        <f t="shared" ref="C6:C8" si="2">C5</f>
        <v>123.6</v>
      </c>
      <c r="D6" s="2">
        <f>C6</f>
        <v>123.6</v>
      </c>
      <c r="E6" s="2">
        <v>118.37</v>
      </c>
      <c r="F6" s="2">
        <v>131.87</v>
      </c>
      <c r="G6" s="3" t="s">
        <v>11</v>
      </c>
      <c r="I6" s="2">
        <f t="shared" si="0"/>
        <v>13.5</v>
      </c>
      <c r="S6" s="4" t="s">
        <v>16</v>
      </c>
      <c r="T6" s="5">
        <v>123.6</v>
      </c>
      <c r="U6">
        <v>142.07</v>
      </c>
      <c r="V6">
        <v>103.71</v>
      </c>
      <c r="W6">
        <v>247.2</v>
      </c>
      <c r="X6" s="3" t="s">
        <v>11</v>
      </c>
      <c r="Z6" s="2">
        <f t="shared" si="1"/>
        <v>143.49</v>
      </c>
    </row>
    <row r="7" spans="2:26">
      <c r="B7" s="1" t="s">
        <v>7</v>
      </c>
      <c r="C7" s="2">
        <f t="shared" si="2"/>
        <v>123.6</v>
      </c>
      <c r="D7" s="2">
        <v>126.53</v>
      </c>
      <c r="E7" s="2">
        <v>132.58000000000001</v>
      </c>
      <c r="F7" s="2">
        <v>117.96</v>
      </c>
      <c r="G7" s="3" t="s">
        <v>13</v>
      </c>
      <c r="I7" s="2">
        <f t="shared" si="0"/>
        <v>-14.620000000000019</v>
      </c>
      <c r="S7" s="4" t="s">
        <v>17</v>
      </c>
      <c r="T7" s="5">
        <v>123.6</v>
      </c>
      <c r="U7">
        <v>135.82</v>
      </c>
      <c r="V7">
        <v>110.01</v>
      </c>
      <c r="W7">
        <v>167.06</v>
      </c>
      <c r="X7" s="3" t="s">
        <v>13</v>
      </c>
      <c r="Z7" s="2">
        <f t="shared" si="1"/>
        <v>57.05</v>
      </c>
    </row>
    <row r="8" spans="2:26">
      <c r="B8" s="1" t="s">
        <v>8</v>
      </c>
      <c r="C8" s="2">
        <f t="shared" si="2"/>
        <v>123.6</v>
      </c>
      <c r="D8" s="2">
        <v>127.4</v>
      </c>
      <c r="E8" s="2">
        <v>119.94</v>
      </c>
      <c r="F8" s="2">
        <v>139.44999999999999</v>
      </c>
      <c r="G8" s="3" t="s">
        <v>12</v>
      </c>
      <c r="I8" s="2">
        <f t="shared" si="0"/>
        <v>19.509999999999991</v>
      </c>
      <c r="S8" s="4" t="s">
        <v>18</v>
      </c>
      <c r="T8" s="5">
        <v>123.6</v>
      </c>
      <c r="U8" s="5">
        <v>130.1</v>
      </c>
      <c r="V8" s="5">
        <v>123.6</v>
      </c>
      <c r="W8">
        <v>161.33000000000001</v>
      </c>
      <c r="X8" s="3" t="s">
        <v>12</v>
      </c>
      <c r="Z8" s="2">
        <f t="shared" si="1"/>
        <v>37.730000000000018</v>
      </c>
    </row>
    <row r="9" spans="2:26">
      <c r="S9" s="4" t="s">
        <v>19</v>
      </c>
      <c r="T9" s="5">
        <v>123.6</v>
      </c>
      <c r="U9" s="5">
        <v>123.6</v>
      </c>
      <c r="V9" s="5">
        <v>123.6</v>
      </c>
      <c r="W9">
        <v>201.47</v>
      </c>
    </row>
    <row r="10" spans="2:26">
      <c r="S10" s="4" t="s">
        <v>20</v>
      </c>
      <c r="T10" s="5">
        <v>123.6</v>
      </c>
      <c r="U10" s="5">
        <v>123.6</v>
      </c>
      <c r="V10" s="5">
        <v>123.6</v>
      </c>
      <c r="W10">
        <v>180.46</v>
      </c>
    </row>
    <row r="11" spans="2:26">
      <c r="S11" s="4" t="s">
        <v>21</v>
      </c>
      <c r="T11" s="5">
        <v>123.6</v>
      </c>
      <c r="U11">
        <v>142.07</v>
      </c>
      <c r="V11" s="5">
        <v>123.6</v>
      </c>
      <c r="W11">
        <v>184.69</v>
      </c>
    </row>
    <row r="12" spans="2:26">
      <c r="S12" s="4" t="s">
        <v>22</v>
      </c>
      <c r="T12" s="5">
        <v>123.6</v>
      </c>
      <c r="U12">
        <v>145.41</v>
      </c>
      <c r="V12">
        <v>206.48</v>
      </c>
      <c r="W12">
        <v>103.24</v>
      </c>
    </row>
    <row r="13" spans="2:26">
      <c r="S13" s="4" t="s">
        <v>23</v>
      </c>
      <c r="T13" s="5">
        <v>123.6</v>
      </c>
      <c r="U13">
        <v>140.44999999999999</v>
      </c>
      <c r="V13">
        <v>171.35</v>
      </c>
      <c r="W13">
        <v>113.76</v>
      </c>
    </row>
    <row r="14" spans="2:26">
      <c r="S14" s="4" t="s">
        <v>24</v>
      </c>
      <c r="T14" s="5">
        <v>123.6</v>
      </c>
      <c r="U14">
        <v>140.44999999999999</v>
      </c>
      <c r="V14">
        <v>188.2</v>
      </c>
      <c r="W14">
        <v>106.75</v>
      </c>
    </row>
    <row r="15" spans="2:26">
      <c r="S15" s="4" t="s">
        <v>25</v>
      </c>
      <c r="T15" s="5">
        <v>123.6</v>
      </c>
      <c r="U15">
        <v>135.82</v>
      </c>
      <c r="V15">
        <v>161.63</v>
      </c>
      <c r="W15">
        <v>115.45</v>
      </c>
    </row>
    <row r="16" spans="2:26">
      <c r="S16" s="4" t="s">
        <v>26</v>
      </c>
      <c r="T16" s="5">
        <v>123.6</v>
      </c>
      <c r="U16">
        <v>135.82</v>
      </c>
      <c r="V16">
        <v>162.99</v>
      </c>
      <c r="W16">
        <v>114.09</v>
      </c>
    </row>
    <row r="17" spans="19:26">
      <c r="S17" s="4" t="s">
        <v>27</v>
      </c>
      <c r="T17" s="5">
        <v>123.6</v>
      </c>
      <c r="U17">
        <v>152.59</v>
      </c>
      <c r="V17">
        <v>196.84</v>
      </c>
      <c r="W17">
        <v>123.59</v>
      </c>
    </row>
    <row r="18" spans="19:26">
      <c r="S18" s="4" t="s">
        <v>28</v>
      </c>
      <c r="T18" s="5">
        <v>123.6</v>
      </c>
      <c r="U18">
        <v>137.33000000000001</v>
      </c>
      <c r="V18">
        <v>160.68</v>
      </c>
      <c r="W18">
        <v>107.12</v>
      </c>
    </row>
    <row r="19" spans="19:26">
      <c r="S19" s="4" t="s">
        <v>29</v>
      </c>
      <c r="T19" s="5">
        <v>123.6</v>
      </c>
      <c r="U19">
        <v>108.42</v>
      </c>
      <c r="V19">
        <v>155.04</v>
      </c>
      <c r="W19">
        <v>108.42</v>
      </c>
      <c r="Z19">
        <f>MAX(T4:W20)</f>
        <v>247.2</v>
      </c>
    </row>
    <row r="20" spans="19:26">
      <c r="S20" s="4" t="s">
        <v>30</v>
      </c>
      <c r="T20" s="5">
        <v>123.6</v>
      </c>
      <c r="U20">
        <v>132.9</v>
      </c>
      <c r="V20">
        <v>162.13999999999999</v>
      </c>
      <c r="W20">
        <v>106.32</v>
      </c>
      <c r="Z20">
        <f>MIN(T4:W20)</f>
        <v>101.352</v>
      </c>
    </row>
  </sheetData>
  <dataValidations disablePrompts="1" count="1">
    <dataValidation type="list" allowBlank="1" showInputMessage="1" showErrorMessage="1" sqref="G4:G8 X4:X8">
      <formula1>SFSCALE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19"/>
  <sheetViews>
    <sheetView tabSelected="1" topLeftCell="A13" workbookViewId="0">
      <selection activeCell="L36" sqref="L36"/>
    </sheetView>
  </sheetViews>
  <sheetFormatPr baseColWidth="10" defaultRowHeight="15"/>
  <sheetData>
    <row r="2" spans="1:5">
      <c r="B2" t="s">
        <v>0</v>
      </c>
      <c r="C2" t="s">
        <v>11</v>
      </c>
      <c r="D2" t="s">
        <v>31</v>
      </c>
      <c r="E2" t="s">
        <v>32</v>
      </c>
    </row>
    <row r="3" spans="1:5">
      <c r="A3" s="4" t="s">
        <v>14</v>
      </c>
      <c r="B3" s="5">
        <v>123.6</v>
      </c>
      <c r="C3" s="5">
        <v>123.6</v>
      </c>
      <c r="D3">
        <v>101.352</v>
      </c>
      <c r="E3">
        <v>155.73589999999999</v>
      </c>
    </row>
    <row r="4" spans="1:5">
      <c r="A4" s="4" t="s">
        <v>15</v>
      </c>
      <c r="B4" s="5">
        <v>123.6</v>
      </c>
      <c r="C4" s="5">
        <v>123.6</v>
      </c>
      <c r="D4">
        <v>111.24</v>
      </c>
      <c r="E4">
        <v>158.19999999999999</v>
      </c>
    </row>
    <row r="5" spans="1:5">
      <c r="A5" s="4" t="s">
        <v>16</v>
      </c>
      <c r="B5" s="5">
        <v>123.6</v>
      </c>
      <c r="C5">
        <v>142.07</v>
      </c>
      <c r="D5">
        <v>103.71</v>
      </c>
      <c r="E5">
        <v>247.2</v>
      </c>
    </row>
    <row r="6" spans="1:5">
      <c r="A6" s="4" t="s">
        <v>17</v>
      </c>
      <c r="B6" s="5">
        <v>123.6</v>
      </c>
      <c r="C6">
        <v>135.82</v>
      </c>
      <c r="D6">
        <v>110.01</v>
      </c>
      <c r="E6">
        <v>167.06</v>
      </c>
    </row>
    <row r="7" spans="1:5">
      <c r="A7" s="4" t="s">
        <v>18</v>
      </c>
      <c r="B7" s="5">
        <v>123.6</v>
      </c>
      <c r="C7" s="5">
        <v>130.1</v>
      </c>
      <c r="D7" s="5">
        <v>123.6</v>
      </c>
      <c r="E7">
        <v>161.33000000000001</v>
      </c>
    </row>
    <row r="8" spans="1:5">
      <c r="A8" s="4" t="s">
        <v>19</v>
      </c>
      <c r="B8" s="5">
        <v>123.6</v>
      </c>
      <c r="C8" s="5">
        <v>123.6</v>
      </c>
      <c r="D8" s="5">
        <v>123.6</v>
      </c>
      <c r="E8">
        <v>201.47</v>
      </c>
    </row>
    <row r="9" spans="1:5">
      <c r="A9" s="4" t="s">
        <v>20</v>
      </c>
      <c r="B9" s="5">
        <v>123.6</v>
      </c>
      <c r="C9" s="5">
        <v>123.6</v>
      </c>
      <c r="D9" s="5">
        <v>123.6</v>
      </c>
      <c r="E9">
        <v>180.46</v>
      </c>
    </row>
    <row r="10" spans="1:5">
      <c r="A10" s="4" t="s">
        <v>21</v>
      </c>
      <c r="B10" s="5">
        <v>123.6</v>
      </c>
      <c r="C10">
        <v>142.07</v>
      </c>
      <c r="D10" s="5">
        <v>123.6</v>
      </c>
      <c r="E10">
        <v>184.69</v>
      </c>
    </row>
    <row r="11" spans="1:5">
      <c r="A11" s="4" t="s">
        <v>22</v>
      </c>
      <c r="B11" s="5">
        <v>123.6</v>
      </c>
      <c r="C11">
        <v>145.41</v>
      </c>
      <c r="D11">
        <v>206.48</v>
      </c>
      <c r="E11">
        <v>103.24</v>
      </c>
    </row>
    <row r="12" spans="1:5">
      <c r="A12" s="4" t="s">
        <v>23</v>
      </c>
      <c r="B12" s="5">
        <v>123.6</v>
      </c>
      <c r="C12">
        <v>140.44999999999999</v>
      </c>
      <c r="D12">
        <v>171.35</v>
      </c>
      <c r="E12">
        <v>113.76</v>
      </c>
    </row>
    <row r="13" spans="1:5">
      <c r="A13" s="4" t="s">
        <v>24</v>
      </c>
      <c r="B13" s="5">
        <v>123.6</v>
      </c>
      <c r="C13">
        <v>140.44999999999999</v>
      </c>
      <c r="D13">
        <v>188.2</v>
      </c>
      <c r="E13">
        <v>106.75</v>
      </c>
    </row>
    <row r="14" spans="1:5">
      <c r="A14" s="4" t="s">
        <v>25</v>
      </c>
      <c r="B14" s="5">
        <v>123.6</v>
      </c>
      <c r="C14">
        <v>135.82</v>
      </c>
      <c r="D14">
        <v>161.63</v>
      </c>
      <c r="E14">
        <v>115.45</v>
      </c>
    </row>
    <row r="15" spans="1:5">
      <c r="A15" s="4" t="s">
        <v>26</v>
      </c>
      <c r="B15" s="5">
        <v>123.6</v>
      </c>
      <c r="C15">
        <v>135.82</v>
      </c>
      <c r="D15">
        <v>162.99</v>
      </c>
      <c r="E15">
        <v>114.09</v>
      </c>
    </row>
    <row r="16" spans="1:5">
      <c r="A16" s="4" t="s">
        <v>27</v>
      </c>
      <c r="B16" s="5">
        <v>123.6</v>
      </c>
      <c r="C16">
        <v>152.59</v>
      </c>
      <c r="D16">
        <v>196.84</v>
      </c>
      <c r="E16">
        <v>123.59</v>
      </c>
    </row>
    <row r="17" spans="1:5">
      <c r="A17" s="4" t="s">
        <v>28</v>
      </c>
      <c r="B17" s="5">
        <v>123.6</v>
      </c>
      <c r="C17">
        <v>137.33000000000001</v>
      </c>
      <c r="D17">
        <v>160.68</v>
      </c>
      <c r="E17">
        <v>107.12</v>
      </c>
    </row>
    <row r="18" spans="1:5">
      <c r="A18" s="4" t="s">
        <v>29</v>
      </c>
      <c r="B18" s="5">
        <v>123.6</v>
      </c>
      <c r="C18">
        <v>108.42</v>
      </c>
      <c r="D18">
        <v>155.04</v>
      </c>
      <c r="E18">
        <v>108.42</v>
      </c>
    </row>
    <row r="19" spans="1:5">
      <c r="A19" s="4" t="s">
        <v>30</v>
      </c>
      <c r="B19" s="5">
        <v>123.6</v>
      </c>
      <c r="C19">
        <v>132.9</v>
      </c>
      <c r="D19">
        <v>162.13999999999999</v>
      </c>
      <c r="E19">
        <v>106.32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Fenix</cp:lastModifiedBy>
  <dcterms:created xsi:type="dcterms:W3CDTF">2011-03-28T00:30:55Z</dcterms:created>
  <dcterms:modified xsi:type="dcterms:W3CDTF">2011-03-28T05:00:01Z</dcterms:modified>
</cp:coreProperties>
</file>