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0" yWindow="60" windowWidth="15390" windowHeight="7575" activeTab="8"/>
  </bookViews>
  <sheets>
    <sheet name="Requerimientos" sheetId="4" r:id="rId1"/>
    <sheet name="Itera" sheetId="5" r:id="rId2"/>
    <sheet name="Arquimedes" sheetId="3" r:id="rId3"/>
    <sheet name="Ramirez Lopez" sheetId="9" r:id="rId4"/>
    <sheet name="Ingenium" sheetId="6" r:id="rId5"/>
    <sheet name="Rodriguez Villareaga" sheetId="10" r:id="rId6"/>
    <sheet name="CADESIT" sheetId="7" r:id="rId7"/>
    <sheet name="SSE" sheetId="2" r:id="rId8"/>
    <sheet name="G5 Consulting" sheetId="8" r:id="rId9"/>
  </sheets>
  <calcPr calcId="145621" concurrentCalc="0"/>
</workbook>
</file>

<file path=xl/calcChain.xml><?xml version="1.0" encoding="utf-8"?>
<calcChain xmlns="http://schemas.openxmlformats.org/spreadsheetml/2006/main">
  <c r="E40" i="10" l="1"/>
  <c r="D35" i="10"/>
  <c r="D34" i="10"/>
  <c r="D22" i="10"/>
  <c r="D32" i="10"/>
  <c r="D21" i="10"/>
  <c r="D18" i="10"/>
  <c r="D15" i="10"/>
  <c r="D13" i="10"/>
  <c r="D11" i="10"/>
  <c r="D10" i="10"/>
  <c r="D40" i="10"/>
  <c r="F40" i="10"/>
  <c r="E40" i="9"/>
  <c r="D35" i="9"/>
  <c r="D34" i="9"/>
  <c r="D22" i="9"/>
  <c r="D32" i="9"/>
  <c r="D21" i="9"/>
  <c r="D18" i="9"/>
  <c r="D15" i="9"/>
  <c r="D13" i="9"/>
  <c r="D11" i="9"/>
  <c r="D10" i="9"/>
  <c r="D40" i="9"/>
  <c r="F40" i="9"/>
  <c r="E40" i="5"/>
  <c r="E40" i="8"/>
  <c r="D35" i="8"/>
  <c r="D34" i="8"/>
  <c r="D22" i="8"/>
  <c r="D32" i="8"/>
  <c r="D21" i="8"/>
  <c r="D18" i="8"/>
  <c r="D15" i="8"/>
  <c r="D13" i="8"/>
  <c r="D11" i="8"/>
  <c r="D10" i="8"/>
  <c r="D40" i="8"/>
  <c r="F40" i="8"/>
  <c r="E40" i="7"/>
  <c r="D35" i="7"/>
  <c r="D34" i="7"/>
  <c r="D22" i="7"/>
  <c r="D32" i="7"/>
  <c r="D21" i="7"/>
  <c r="D18" i="7"/>
  <c r="D15" i="7"/>
  <c r="D13" i="7"/>
  <c r="D11" i="7"/>
  <c r="D10" i="7"/>
  <c r="D40" i="7"/>
  <c r="F40" i="7"/>
  <c r="E40" i="6"/>
  <c r="D35" i="6"/>
  <c r="D34" i="6"/>
  <c r="D22" i="6"/>
  <c r="D32" i="6"/>
  <c r="D21" i="6"/>
  <c r="D18" i="6"/>
  <c r="D15" i="6"/>
  <c r="D13" i="6"/>
  <c r="D11" i="6"/>
  <c r="D10" i="6"/>
  <c r="D40" i="6"/>
  <c r="F40" i="6"/>
  <c r="D35" i="5"/>
  <c r="D34" i="5"/>
  <c r="D22" i="5"/>
  <c r="D32" i="5"/>
  <c r="D21" i="5"/>
  <c r="D18" i="5"/>
  <c r="D15" i="5"/>
  <c r="D13" i="5"/>
  <c r="D11" i="5"/>
  <c r="D10" i="5"/>
  <c r="D40" i="5"/>
  <c r="F40" i="5"/>
  <c r="E40" i="3"/>
  <c r="D35" i="3"/>
  <c r="D34" i="3"/>
  <c r="D22" i="3"/>
  <c r="D32" i="3"/>
  <c r="D21" i="3"/>
  <c r="D18" i="3"/>
  <c r="D15" i="3"/>
  <c r="D13" i="3"/>
  <c r="D11" i="3"/>
  <c r="D10" i="3"/>
  <c r="D40" i="3"/>
  <c r="F40" i="3"/>
  <c r="E40" i="2"/>
  <c r="D35" i="2"/>
  <c r="D34" i="2"/>
  <c r="D22" i="2"/>
  <c r="D32" i="2"/>
  <c r="D21" i="2"/>
  <c r="D18" i="2"/>
  <c r="D15" i="2"/>
  <c r="D13" i="2"/>
  <c r="D11" i="2"/>
  <c r="D10" i="2"/>
  <c r="D40" i="2"/>
  <c r="F40" i="2"/>
  <c r="D22" i="4"/>
  <c r="D32" i="4"/>
  <c r="D21" i="4"/>
  <c r="D35" i="4"/>
  <c r="D34" i="4"/>
  <c r="D18" i="4"/>
  <c r="D15" i="4"/>
  <c r="D13" i="4"/>
  <c r="D11" i="4"/>
  <c r="D10" i="4"/>
  <c r="D40" i="4"/>
</calcChain>
</file>

<file path=xl/sharedStrings.xml><?xml version="1.0" encoding="utf-8"?>
<sst xmlns="http://schemas.openxmlformats.org/spreadsheetml/2006/main" count="484" uniqueCount="102">
  <si>
    <t>Ingeniería de Sistemas y Computación</t>
  </si>
  <si>
    <t>Requerimiento</t>
  </si>
  <si>
    <t>Valor</t>
  </si>
  <si>
    <t>ID</t>
  </si>
  <si>
    <t>R1</t>
  </si>
  <si>
    <t>Observaciones</t>
  </si>
  <si>
    <t>R2</t>
  </si>
  <si>
    <t>R3</t>
  </si>
  <si>
    <t>R4</t>
  </si>
  <si>
    <t>R5</t>
  </si>
  <si>
    <t>Total</t>
  </si>
  <si>
    <t>Sobre 100</t>
  </si>
  <si>
    <t>-</t>
  </si>
  <si>
    <t>Especialización en Construcción de Software</t>
  </si>
  <si>
    <t>CSOF-5301 – Análisis y Diseño de Software – 2011-2</t>
  </si>
  <si>
    <t>Análisis</t>
  </si>
  <si>
    <t>Contexto</t>
  </si>
  <si>
    <t>Descripción de contexto</t>
  </si>
  <si>
    <t>Descripción general del contexto en que se ubica la aplicación, soportado por el diagrama. Debe incluir stakeholders, aplicaciones, persistencia de datos.</t>
  </si>
  <si>
    <t>Requerimientos funcionales</t>
  </si>
  <si>
    <t>Modelo del mundo</t>
  </si>
  <si>
    <t>Entidades del mundo</t>
  </si>
  <si>
    <t>Validación del modelo del mundo</t>
  </si>
  <si>
    <t>Requerimientos no funcionales</t>
  </si>
  <si>
    <t>Árbol de utilidad</t>
  </si>
  <si>
    <t>Se presentan los atributos de calidad del caso.</t>
  </si>
  <si>
    <t>Escenarios de calidad</t>
  </si>
  <si>
    <t>Borradores de escenarios de calidad para cada hoja del árbol de utilidad.</t>
  </si>
  <si>
    <t>Aspectos críticos</t>
  </si>
  <si>
    <t>Diseño</t>
  </si>
  <si>
    <t>R6</t>
  </si>
  <si>
    <t>Manejo de información</t>
  </si>
  <si>
    <t>R7</t>
  </si>
  <si>
    <t>Escenarios de validación</t>
  </si>
  <si>
    <t>Documentación</t>
  </si>
  <si>
    <t>Documento</t>
  </si>
  <si>
    <t>Ortografia</t>
  </si>
  <si>
    <t>Buena ortografia en el documento.</t>
  </si>
  <si>
    <t>Redacción</t>
  </si>
  <si>
    <t>Los textos están bien redactados.</t>
  </si>
  <si>
    <t>Legibilidad de diagramas</t>
  </si>
  <si>
    <t>Los diagramas se pueden leer con facilidad.</t>
  </si>
  <si>
    <t>Información concreta</t>
  </si>
  <si>
    <t>Se incluye únicamente la información necesaria para el análisis del caso de estudio.</t>
  </si>
  <si>
    <t>Identificar requerimientos funcionales</t>
  </si>
  <si>
    <t>Identificar y documentar requerimientos funcionales.</t>
  </si>
  <si>
    <t>Modelo de las entidades del sistema.</t>
  </si>
  <si>
    <t>Diagramas de flujo o estados o cualquier diagrama que permita validar el funcionamiento de la aplicación.</t>
  </si>
  <si>
    <t>Se identifican los aspectos críticos del sistema</t>
  </si>
  <si>
    <t>Aspectos Críticos Cubiertos?</t>
  </si>
  <si>
    <t>Todos los aspectos críticos identificados se ven reflejados en el diseño</t>
  </si>
  <si>
    <t>Cumple o no cumple</t>
  </si>
  <si>
    <t>El diseño es iterativo / incremental?</t>
  </si>
  <si>
    <t>Capacidades no funcionales</t>
  </si>
  <si>
    <t>Comportamiento</t>
  </si>
  <si>
    <t>Relaciones entre elementos del diseño</t>
  </si>
  <si>
    <t>Interfaces, servicios (nombre, datos de entrada y de salida)</t>
  </si>
  <si>
    <t>Relaciones, interacciones, estilos de interacción (sincrónica / asincrónica)  y manejo de información</t>
  </si>
  <si>
    <t>¿Qué información administra cada elemento?</t>
  </si>
  <si>
    <t>Protocolos basados en casos de uso y otros</t>
  </si>
  <si>
    <t>Validación</t>
  </si>
  <si>
    <t>Documentación decisiones de diseño</t>
  </si>
  <si>
    <t>Las decisiones de diseño más importantes están justificadas</t>
  </si>
  <si>
    <t>Calidad del diseño</t>
  </si>
  <si>
    <t>Por ejemplo: consistencia, simplicidad, elegancia, claridad, ….</t>
  </si>
  <si>
    <t>Nota</t>
  </si>
  <si>
    <t>Taller # 5 – Caso de Estudio: Salas de cine 7 arte</t>
  </si>
  <si>
    <t>Falta la explicación para los atributos de calidad confiabilidad, seguridad y desempeño</t>
  </si>
  <si>
    <t>No se encuentra, solo está el título de la sección</t>
  </si>
  <si>
    <t>No se incluyó un diagrama de secuencia, de flujo o de estados</t>
  </si>
  <si>
    <t>Identificados en los Casos de uso</t>
  </si>
  <si>
    <t>Faltan tíldes en palabras como número, cálculo, está, módulo, página, adquisición, asignación, línea, más, código, óptimo</t>
  </si>
  <si>
    <t>Hay varios errores de tipografia</t>
  </si>
  <si>
    <t>No hay evidencia explicita</t>
  </si>
  <si>
    <t>Hizo falta detallar datos de entrada y salida</t>
  </si>
  <si>
    <t>Muy bien realizada</t>
  </si>
  <si>
    <t>Se incluyen casos de uso pero no son utilizados como escenarios de validación propiamente sino mas bien a manera de qué componentes soportan cuáles casos de uso.  Dado que varios componentes pueden soportar el mismo caso de uso debería ser claro de qué se encarga cada uno y qué comportamiento se espera para validar el correcto funcionamiento.</t>
  </si>
  <si>
    <t>No se incluyó el detalle de los servicios, nombres y datos de entrada y salida</t>
  </si>
  <si>
    <t>Falto detalle en la explicación de las relaciones entre componentes, no explicaron como se realiza el intercambio de información y si esta es asíncrona o síncrona</t>
  </si>
  <si>
    <t>No se encuentran explicitamente documentadas ni argumentadas</t>
  </si>
  <si>
    <t>Casos de uso</t>
  </si>
  <si>
    <t>No se incluyó</t>
  </si>
  <si>
    <t>No se plantean escenarios de validación</t>
  </si>
  <si>
    <t>Falto el detalle de los servicios, los datos de entrada y salida.</t>
  </si>
  <si>
    <t>No se encuentra el detalle de las capacidades funcionales de cada componente</t>
  </si>
  <si>
    <t>No se encuentra el detalle de qué información maneja cada componente ni cómo lo hace</t>
  </si>
  <si>
    <t>Mediante comentarios se explican algunas de las interacciones pero falto el detallle de las relaciones y cómo manejan la información entre componentes</t>
  </si>
  <si>
    <t>Hizo falta la explicacion de los componentes, sin esto el diseño no es del todo claro</t>
  </si>
  <si>
    <t>No definieron escenarios de validación</t>
  </si>
  <si>
    <t>En los servicios faltó el detalle de los datos de entrada y salida</t>
  </si>
  <si>
    <t>Falto detallar las capacidades no funcionales de cada componente</t>
  </si>
  <si>
    <t>No hay evidencia explícita</t>
  </si>
  <si>
    <t>Para los servicios no se encuentran detallados los datos de entrada y salida</t>
  </si>
  <si>
    <t>Se identifican los req. No funcionales al inicio del documento pero debe ser claro para cada componente cuáles son sus capacidades no funcionales.</t>
  </si>
  <si>
    <t>Se incluyen casos de uso pero no son utilizados como escenarios de validación propiamente sino mas bien a manera de qué componentes soportan cuáles casos de uso.  Debería ser claro bajo qué interacción en el caso de uso qué comportamiento se espera del comonente para validar el correcto funcionamiento.</t>
  </si>
  <si>
    <t>Falto incluir confiabilidad y seguridad</t>
  </si>
  <si>
    <t>Hubo algunos errores tipográficos</t>
  </si>
  <si>
    <t>Hizo falta tildes en palabras como: catálogo, está, ésta, qué.</t>
  </si>
  <si>
    <t>Además de relacionar los casos de uso es importante explicar cuál es el comportamiento esperado del componente frente al CU para validar su correcto funcionamiento</t>
  </si>
  <si>
    <t>No es explícito</t>
  </si>
  <si>
    <t>Hacen falta tíldes en las palabras está, fue, página</t>
  </si>
  <si>
    <t>Falto detallar cómo maneja la información cada componente y cuál es la información que meneja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</si>
</sst>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2"/>
      <color theme="1"/>
      <name val="Tahoma"/>
      <family val="2"/>
    </font>
    <font>
      <sz val="14"/>
      <color theme="1"/>
      <name val="Tahoma"/>
      <family val="2"/>
    </font>
    <font>
      <sz val="10"/>
      <color theme="1"/>
      <name val="Arial"/>
      <family val="2"/>
    </font>
    <font>
      <b/>
      <sz val="10"/>
      <color theme="1"/>
      <name val="Arial"/>
      <family val="2"/>
    </font>
    <font>
      <sz val="12"/>
      <color theme="1"/>
      <name val="Tahoma"/>
      <family val="2"/>
    </font>
    <font>
      <u/>
      <sz val="11"/>
      <color theme="10"/>
      <name val="Calibri"/>
      <family val="2"/>
      <scheme val="minor"/>
    </font>
    <font>
      <u/>
      <sz val="11"/>
      <color theme="11"/>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0" tint="-0.14999847407452621"/>
        <bgColor indexed="64"/>
      </patternFill>
    </fill>
    <fill>
      <patternFill patternType="solid">
        <fgColor theme="3"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s>
  <cellStyleXfs count="3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1">
    <xf numFmtId="0" fontId="0" fillId="0" borderId="0" xfId="0"/>
    <xf numFmtId="0" fontId="3" fillId="0" borderId="7" xfId="0" applyFont="1" applyFill="1" applyBorder="1" applyAlignment="1">
      <alignment vertical="center"/>
    </xf>
    <xf numFmtId="0" fontId="3" fillId="3" borderId="1" xfId="0" applyFont="1" applyFill="1" applyBorder="1" applyAlignment="1">
      <alignment vertical="center"/>
    </xf>
    <xf numFmtId="0" fontId="3" fillId="0" borderId="7" xfId="0" applyFont="1" applyBorder="1" applyAlignment="1">
      <alignment vertical="center" wrapText="1"/>
    </xf>
    <xf numFmtId="0" fontId="3" fillId="0" borderId="2" xfId="0" applyFont="1" applyBorder="1" applyAlignment="1">
      <alignment horizontal="center" vertical="center"/>
    </xf>
    <xf numFmtId="0" fontId="3" fillId="0" borderId="5" xfId="0" applyFont="1" applyFill="1" applyBorder="1" applyAlignment="1">
      <alignment horizontal="center" vertical="center"/>
    </xf>
    <xf numFmtId="0" fontId="3" fillId="0" borderId="1" xfId="0" applyFont="1" applyFill="1" applyBorder="1" applyAlignment="1">
      <alignment vertical="center" wrapText="1"/>
    </xf>
    <xf numFmtId="0" fontId="3" fillId="3" borderId="1"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1" xfId="0" applyFont="1" applyFill="1" applyBorder="1" applyAlignment="1">
      <alignment horizontal="center" vertical="center"/>
    </xf>
    <xf numFmtId="0" fontId="3" fillId="3" borderId="1" xfId="0" applyFont="1" applyFill="1" applyBorder="1" applyAlignment="1">
      <alignment vertical="center" wrapText="1"/>
    </xf>
    <xf numFmtId="0" fontId="3" fillId="0" borderId="1" xfId="0" applyFont="1" applyFill="1"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3" borderId="3" xfId="0" applyFont="1" applyFill="1" applyBorder="1" applyAlignment="1">
      <alignment horizontal="center" vertical="center"/>
    </xf>
    <xf numFmtId="0" fontId="3" fillId="3" borderId="8" xfId="0" applyFont="1" applyFill="1" applyBorder="1" applyAlignment="1">
      <alignment vertical="center"/>
    </xf>
    <xf numFmtId="0" fontId="3" fillId="0" borderId="3" xfId="0" applyFont="1" applyFill="1" applyBorder="1" applyAlignment="1">
      <alignment horizontal="center" vertical="center"/>
    </xf>
    <xf numFmtId="0" fontId="3" fillId="0" borderId="8" xfId="0" applyFont="1" applyFill="1" applyBorder="1" applyAlignment="1">
      <alignment vertical="center"/>
    </xf>
    <xf numFmtId="0" fontId="0" fillId="0" borderId="0" xfId="0" applyAlignment="1">
      <alignment vertical="center"/>
    </xf>
    <xf numFmtId="0" fontId="1" fillId="0" borderId="0" xfId="0" applyFont="1" applyAlignment="1">
      <alignment horizontal="center" vertical="center"/>
    </xf>
    <xf numFmtId="0" fontId="5" fillId="0" borderId="0" xfId="0" applyFont="1" applyAlignment="1">
      <alignment horizontal="center" vertical="center"/>
    </xf>
    <xf numFmtId="0" fontId="2" fillId="0" borderId="0" xfId="0" applyFont="1" applyAlignment="1">
      <alignment horizontal="center"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0" fillId="0" borderId="0" xfId="0" applyFill="1" applyAlignment="1">
      <alignment vertical="center"/>
    </xf>
    <xf numFmtId="0" fontId="3" fillId="0" borderId="0" xfId="0" applyFont="1" applyAlignment="1">
      <alignment vertical="center"/>
    </xf>
    <xf numFmtId="0" fontId="4" fillId="2" borderId="5" xfId="0" applyFont="1" applyFill="1" applyBorder="1"/>
    <xf numFmtId="0" fontId="4" fillId="2" borderId="1" xfId="0" applyFont="1" applyFill="1" applyBorder="1"/>
    <xf numFmtId="0" fontId="4" fillId="2" borderId="6" xfId="0" applyFont="1" applyFill="1" applyBorder="1"/>
    <xf numFmtId="0" fontId="4" fillId="2" borderId="5" xfId="0" applyFont="1" applyFill="1" applyBorder="1" applyAlignment="1"/>
    <xf numFmtId="0" fontId="4" fillId="2" borderId="6" xfId="0" applyFont="1" applyFill="1" applyBorder="1" applyAlignment="1">
      <alignment wrapText="1"/>
    </xf>
    <xf numFmtId="0" fontId="4" fillId="2" borderId="9" xfId="0" applyFont="1" applyFill="1" applyBorder="1" applyAlignment="1">
      <alignment wrapText="1"/>
    </xf>
    <xf numFmtId="0" fontId="3" fillId="3" borderId="1" xfId="0" applyFont="1" applyFill="1" applyBorder="1"/>
    <xf numFmtId="0" fontId="3" fillId="0" borderId="1" xfId="0" applyFont="1" applyFill="1" applyBorder="1"/>
    <xf numFmtId="0" fontId="3" fillId="0" borderId="1" xfId="0" applyFont="1" applyFill="1" applyBorder="1" applyAlignment="1">
      <alignment wrapText="1"/>
    </xf>
    <xf numFmtId="0" fontId="4" fillId="4" borderId="5" xfId="0" applyFont="1" applyFill="1" applyBorder="1" applyAlignment="1">
      <alignment vertical="center"/>
    </xf>
    <xf numFmtId="0" fontId="4" fillId="2" borderId="9" xfId="0" applyFont="1" applyFill="1" applyBorder="1" applyAlignment="1">
      <alignment vertical="center"/>
    </xf>
    <xf numFmtId="0" fontId="3" fillId="3" borderId="8" xfId="0" applyFont="1" applyFill="1" applyBorder="1" applyAlignment="1">
      <alignment vertical="center" wrapText="1"/>
    </xf>
    <xf numFmtId="0" fontId="3" fillId="0" borderId="3" xfId="0" applyFont="1" applyBorder="1" applyAlignment="1">
      <alignment horizontal="center" vertical="center"/>
    </xf>
    <xf numFmtId="0" fontId="3" fillId="0" borderId="1" xfId="0" applyFont="1" applyBorder="1" applyAlignment="1">
      <alignment horizontal="center" vertical="center" wrapText="1"/>
    </xf>
    <xf numFmtId="0" fontId="3" fillId="0" borderId="4" xfId="0" applyFont="1" applyBorder="1" applyAlignment="1">
      <alignment horizontal="center" vertical="center"/>
    </xf>
    <xf numFmtId="0" fontId="4" fillId="2" borderId="6" xfId="0" applyFont="1" applyFill="1" applyBorder="1" applyAlignment="1">
      <alignment horizontal="center" wrapText="1"/>
    </xf>
    <xf numFmtId="0" fontId="3" fillId="3" borderId="1" xfId="0" applyFont="1" applyFill="1" applyBorder="1" applyAlignment="1">
      <alignment horizontal="center"/>
    </xf>
    <xf numFmtId="0" fontId="3" fillId="0" borderId="1" xfId="0" applyFont="1" applyFill="1" applyBorder="1" applyAlignment="1">
      <alignment horizontal="center"/>
    </xf>
    <xf numFmtId="0" fontId="3" fillId="0" borderId="6" xfId="0" applyFont="1" applyFill="1" applyBorder="1" applyAlignment="1">
      <alignment horizontal="center" vertical="center"/>
    </xf>
    <xf numFmtId="0" fontId="3" fillId="3" borderId="6" xfId="0" applyFont="1" applyFill="1" applyBorder="1" applyAlignment="1">
      <alignment horizontal="center" vertical="center"/>
    </xf>
    <xf numFmtId="0" fontId="3" fillId="0" borderId="0" xfId="0" applyFont="1" applyBorder="1" applyAlignment="1">
      <alignment horizontal="center" vertical="center"/>
    </xf>
    <xf numFmtId="0" fontId="4" fillId="2" borderId="6" xfId="0" applyFont="1" applyFill="1" applyBorder="1" applyAlignment="1">
      <alignment horizontal="center" vertical="center"/>
    </xf>
    <xf numFmtId="0" fontId="3" fillId="3" borderId="4" xfId="0" applyFont="1" applyFill="1" applyBorder="1" applyAlignment="1">
      <alignment horizontal="center" vertical="center"/>
    </xf>
    <xf numFmtId="0" fontId="3" fillId="0" borderId="4" xfId="0" applyFont="1" applyFill="1" applyBorder="1" applyAlignment="1">
      <alignment horizontal="center" vertical="center"/>
    </xf>
    <xf numFmtId="0" fontId="3" fillId="3" borderId="5" xfId="0" applyFont="1" applyFill="1" applyBorder="1"/>
    <xf numFmtId="0" fontId="3" fillId="0" borderId="5" xfId="0" applyFont="1" applyFill="1" applyBorder="1"/>
    <xf numFmtId="0" fontId="3" fillId="3" borderId="5" xfId="0" applyFont="1" applyFill="1" applyBorder="1" applyAlignment="1">
      <alignment vertical="center"/>
    </xf>
    <xf numFmtId="0" fontId="3" fillId="0" borderId="5" xfId="0" applyFont="1" applyFill="1" applyBorder="1" applyAlignment="1">
      <alignment vertical="center" wrapText="1"/>
    </xf>
    <xf numFmtId="0" fontId="3" fillId="0" borderId="5" xfId="0" applyFont="1" applyFill="1" applyBorder="1" applyAlignment="1">
      <alignment vertical="center"/>
    </xf>
    <xf numFmtId="0" fontId="3" fillId="0" borderId="2" xfId="0" applyFont="1" applyFill="1" applyBorder="1" applyAlignment="1">
      <alignment vertical="center"/>
    </xf>
    <xf numFmtId="0" fontId="3" fillId="3" borderId="3" xfId="0" applyFont="1" applyFill="1" applyBorder="1" applyAlignment="1">
      <alignment vertical="center"/>
    </xf>
    <xf numFmtId="0" fontId="3" fillId="0" borderId="5" xfId="0" applyFont="1" applyBorder="1" applyAlignment="1">
      <alignment vertical="center" wrapText="1"/>
    </xf>
    <xf numFmtId="0" fontId="3" fillId="0" borderId="3" xfId="0" applyFont="1" applyFill="1" applyBorder="1" applyAlignment="1">
      <alignment vertical="center"/>
    </xf>
    <xf numFmtId="0" fontId="4" fillId="2" borderId="9" xfId="0" applyFont="1" applyFill="1" applyBorder="1"/>
    <xf numFmtId="0" fontId="3" fillId="3" borderId="9" xfId="0" applyFont="1" applyFill="1" applyBorder="1"/>
    <xf numFmtId="0" fontId="3" fillId="3" borderId="9" xfId="0" applyFont="1" applyFill="1" applyBorder="1" applyAlignment="1">
      <alignment vertical="center" wrapText="1"/>
    </xf>
    <xf numFmtId="0" fontId="3" fillId="0" borderId="9" xfId="0" applyFont="1" applyFill="1" applyBorder="1" applyAlignment="1">
      <alignment vertical="center" wrapText="1"/>
    </xf>
    <xf numFmtId="0" fontId="3" fillId="3" borderId="9" xfId="0" applyFont="1" applyFill="1" applyBorder="1" applyAlignment="1">
      <alignment vertical="center"/>
    </xf>
    <xf numFmtId="0" fontId="3" fillId="0" borderId="9" xfId="0" applyFont="1" applyBorder="1" applyAlignment="1">
      <alignment vertical="center" wrapText="1"/>
    </xf>
    <xf numFmtId="0" fontId="3" fillId="0" borderId="10" xfId="0" applyFont="1" applyBorder="1" applyAlignment="1">
      <alignment vertical="center" wrapText="1"/>
    </xf>
    <xf numFmtId="0" fontId="3" fillId="3" borderId="11" xfId="0" applyFont="1" applyFill="1" applyBorder="1" applyAlignment="1">
      <alignment vertical="center" wrapText="1"/>
    </xf>
    <xf numFmtId="0" fontId="3" fillId="0" borderId="9" xfId="0" applyFont="1" applyFill="1" applyBorder="1" applyAlignment="1">
      <alignment vertical="center"/>
    </xf>
    <xf numFmtId="0" fontId="3" fillId="3" borderId="11" xfId="0" applyFont="1" applyFill="1" applyBorder="1" applyAlignment="1">
      <alignment vertical="center"/>
    </xf>
    <xf numFmtId="0" fontId="3" fillId="0" borderId="11" xfId="0" applyFont="1" applyFill="1" applyBorder="1" applyAlignment="1">
      <alignment vertical="center"/>
    </xf>
    <xf numFmtId="0" fontId="4" fillId="2" borderId="1" xfId="0" applyFont="1" applyFill="1" applyBorder="1" applyAlignment="1">
      <alignment horizontal="center" wrapText="1"/>
    </xf>
    <xf numFmtId="0" fontId="4" fillId="2" borderId="1" xfId="0" applyFont="1" applyFill="1" applyBorder="1" applyAlignment="1">
      <alignment horizontal="center" vertical="center"/>
    </xf>
    <xf numFmtId="0" fontId="3" fillId="0" borderId="9" xfId="0" applyFont="1" applyFill="1" applyBorder="1" applyAlignment="1">
      <alignment horizontal="left" vertical="center" wrapText="1"/>
    </xf>
    <xf numFmtId="0" fontId="3" fillId="0" borderId="11" xfId="0" applyFont="1" applyBorder="1" applyAlignment="1">
      <alignment vertical="center" wrapText="1"/>
    </xf>
    <xf numFmtId="164" fontId="3" fillId="3" borderId="9" xfId="0" applyNumberFormat="1" applyFont="1" applyFill="1" applyBorder="1" applyAlignment="1">
      <alignment horizontal="left" vertical="center"/>
    </xf>
    <xf numFmtId="0" fontId="0" fillId="0" borderId="0" xfId="0" applyAlignment="1">
      <alignment horizontal="center" vertical="center"/>
    </xf>
    <xf numFmtId="0" fontId="4" fillId="2" borderId="1" xfId="0" applyFont="1" applyFill="1" applyBorder="1" applyAlignment="1">
      <alignment horizontal="center"/>
    </xf>
    <xf numFmtId="0" fontId="0" fillId="0" borderId="0" xfId="0" applyAlignment="1">
      <alignment horizontal="center"/>
    </xf>
    <xf numFmtId="0" fontId="3" fillId="3" borderId="9" xfId="0" applyFont="1" applyFill="1" applyBorder="1" applyAlignment="1">
      <alignment horizontal="left" vertical="center"/>
    </xf>
    <xf numFmtId="0" fontId="3" fillId="0" borderId="9" xfId="0" applyFont="1" applyFill="1" applyBorder="1" applyAlignment="1">
      <alignment wrapText="1"/>
    </xf>
    <xf numFmtId="0" fontId="3" fillId="0" borderId="11" xfId="0" applyFont="1" applyFill="1" applyBorder="1" applyAlignment="1">
      <alignment vertical="center" wrapText="1"/>
    </xf>
  </cellXfs>
  <cellStyles count="3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104774</xdr:colOff>
      <xdr:row>2</xdr:row>
      <xdr:rowOff>0</xdr:rowOff>
    </xdr:from>
    <xdr:to>
      <xdr:col>2</xdr:col>
      <xdr:colOff>2533650</xdr:colOff>
      <xdr:row>6</xdr:row>
      <xdr:rowOff>9525</xdr:rowOff>
    </xdr:to>
    <xdr:pic>
      <xdr:nvPicPr>
        <xdr:cNvPr id="3" name="Imagen 1" descr="Gráfico1.jpg"/>
        <xdr:cNvPicPr>
          <a:picLocks noChangeAspect="1" noChangeArrowheads="1"/>
        </xdr:cNvPicPr>
      </xdr:nvPicPr>
      <xdr:blipFill>
        <a:blip xmlns:r="http://schemas.openxmlformats.org/officeDocument/2006/relationships" r:embed="rId1" cstate="print"/>
        <a:srcRect/>
        <a:stretch>
          <a:fillRect/>
        </a:stretch>
      </xdr:blipFill>
      <xdr:spPr bwMode="auto">
        <a:xfrm>
          <a:off x="619124" y="381000"/>
          <a:ext cx="2428876" cy="8953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104774</xdr:colOff>
      <xdr:row>2</xdr:row>
      <xdr:rowOff>0</xdr:rowOff>
    </xdr:from>
    <xdr:to>
      <xdr:col>2</xdr:col>
      <xdr:colOff>2533650</xdr:colOff>
      <xdr:row>6</xdr:row>
      <xdr:rowOff>9525</xdr:rowOff>
    </xdr:to>
    <xdr:pic>
      <xdr:nvPicPr>
        <xdr:cNvPr id="2" name="Imagen 1" descr="Gráfico1.jpg"/>
        <xdr:cNvPicPr>
          <a:picLocks noChangeAspect="1" noChangeArrowheads="1"/>
        </xdr:cNvPicPr>
      </xdr:nvPicPr>
      <xdr:blipFill>
        <a:blip xmlns:r="http://schemas.openxmlformats.org/officeDocument/2006/relationships" r:embed="rId1" cstate="print"/>
        <a:srcRect/>
        <a:stretch>
          <a:fillRect/>
        </a:stretch>
      </xdr:blipFill>
      <xdr:spPr bwMode="auto">
        <a:xfrm>
          <a:off x="619124" y="381000"/>
          <a:ext cx="2428876" cy="771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104774</xdr:colOff>
      <xdr:row>2</xdr:row>
      <xdr:rowOff>0</xdr:rowOff>
    </xdr:from>
    <xdr:to>
      <xdr:col>2</xdr:col>
      <xdr:colOff>2533650</xdr:colOff>
      <xdr:row>6</xdr:row>
      <xdr:rowOff>9525</xdr:rowOff>
    </xdr:to>
    <xdr:pic>
      <xdr:nvPicPr>
        <xdr:cNvPr id="2" name="Imagen 1" descr="Gráfico1.jpg"/>
        <xdr:cNvPicPr>
          <a:picLocks noChangeAspect="1" noChangeArrowheads="1"/>
        </xdr:cNvPicPr>
      </xdr:nvPicPr>
      <xdr:blipFill>
        <a:blip xmlns:r="http://schemas.openxmlformats.org/officeDocument/2006/relationships" r:embed="rId1" cstate="print"/>
        <a:srcRect/>
        <a:stretch>
          <a:fillRect/>
        </a:stretch>
      </xdr:blipFill>
      <xdr:spPr bwMode="auto">
        <a:xfrm>
          <a:off x="619124" y="381000"/>
          <a:ext cx="2428876" cy="7715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104774</xdr:colOff>
      <xdr:row>2</xdr:row>
      <xdr:rowOff>0</xdr:rowOff>
    </xdr:from>
    <xdr:to>
      <xdr:col>2</xdr:col>
      <xdr:colOff>2533650</xdr:colOff>
      <xdr:row>6</xdr:row>
      <xdr:rowOff>9525</xdr:rowOff>
    </xdr:to>
    <xdr:pic>
      <xdr:nvPicPr>
        <xdr:cNvPr id="2" name="Imagen 1" descr="Gráfico1.jpg"/>
        <xdr:cNvPicPr>
          <a:picLocks noChangeAspect="1" noChangeArrowheads="1"/>
        </xdr:cNvPicPr>
      </xdr:nvPicPr>
      <xdr:blipFill>
        <a:blip xmlns:r="http://schemas.openxmlformats.org/officeDocument/2006/relationships" r:embed="rId1" cstate="print"/>
        <a:srcRect/>
        <a:stretch>
          <a:fillRect/>
        </a:stretch>
      </xdr:blipFill>
      <xdr:spPr bwMode="auto">
        <a:xfrm>
          <a:off x="619124" y="381000"/>
          <a:ext cx="2428876" cy="771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104774</xdr:colOff>
      <xdr:row>2</xdr:row>
      <xdr:rowOff>0</xdr:rowOff>
    </xdr:from>
    <xdr:to>
      <xdr:col>2</xdr:col>
      <xdr:colOff>2533650</xdr:colOff>
      <xdr:row>6</xdr:row>
      <xdr:rowOff>9525</xdr:rowOff>
    </xdr:to>
    <xdr:pic>
      <xdr:nvPicPr>
        <xdr:cNvPr id="2" name="Imagen 1" descr="Gráfico1.jpg"/>
        <xdr:cNvPicPr>
          <a:picLocks noChangeAspect="1" noChangeArrowheads="1"/>
        </xdr:cNvPicPr>
      </xdr:nvPicPr>
      <xdr:blipFill>
        <a:blip xmlns:r="http://schemas.openxmlformats.org/officeDocument/2006/relationships" r:embed="rId1" cstate="print"/>
        <a:srcRect/>
        <a:stretch>
          <a:fillRect/>
        </a:stretch>
      </xdr:blipFill>
      <xdr:spPr bwMode="auto">
        <a:xfrm>
          <a:off x="619124" y="381000"/>
          <a:ext cx="2428876" cy="77152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104774</xdr:colOff>
      <xdr:row>2</xdr:row>
      <xdr:rowOff>0</xdr:rowOff>
    </xdr:from>
    <xdr:to>
      <xdr:col>2</xdr:col>
      <xdr:colOff>2533650</xdr:colOff>
      <xdr:row>6</xdr:row>
      <xdr:rowOff>9525</xdr:rowOff>
    </xdr:to>
    <xdr:pic>
      <xdr:nvPicPr>
        <xdr:cNvPr id="2" name="Imagen 1" descr="Gráfico1.jpg"/>
        <xdr:cNvPicPr>
          <a:picLocks noChangeAspect="1" noChangeArrowheads="1"/>
        </xdr:cNvPicPr>
      </xdr:nvPicPr>
      <xdr:blipFill>
        <a:blip xmlns:r="http://schemas.openxmlformats.org/officeDocument/2006/relationships" r:embed="rId1" cstate="print"/>
        <a:srcRect/>
        <a:stretch>
          <a:fillRect/>
        </a:stretch>
      </xdr:blipFill>
      <xdr:spPr bwMode="auto">
        <a:xfrm>
          <a:off x="619124" y="381000"/>
          <a:ext cx="2428876" cy="771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104774</xdr:colOff>
      <xdr:row>2</xdr:row>
      <xdr:rowOff>0</xdr:rowOff>
    </xdr:from>
    <xdr:to>
      <xdr:col>2</xdr:col>
      <xdr:colOff>2533650</xdr:colOff>
      <xdr:row>6</xdr:row>
      <xdr:rowOff>9525</xdr:rowOff>
    </xdr:to>
    <xdr:pic>
      <xdr:nvPicPr>
        <xdr:cNvPr id="2" name="Imagen 1" descr="Gráfico1.jpg"/>
        <xdr:cNvPicPr>
          <a:picLocks noChangeAspect="1" noChangeArrowheads="1"/>
        </xdr:cNvPicPr>
      </xdr:nvPicPr>
      <xdr:blipFill>
        <a:blip xmlns:r="http://schemas.openxmlformats.org/officeDocument/2006/relationships" r:embed="rId1" cstate="print"/>
        <a:srcRect/>
        <a:stretch>
          <a:fillRect/>
        </a:stretch>
      </xdr:blipFill>
      <xdr:spPr bwMode="auto">
        <a:xfrm>
          <a:off x="619124" y="381000"/>
          <a:ext cx="2428876" cy="77152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104774</xdr:colOff>
      <xdr:row>2</xdr:row>
      <xdr:rowOff>0</xdr:rowOff>
    </xdr:from>
    <xdr:to>
      <xdr:col>2</xdr:col>
      <xdr:colOff>2533650</xdr:colOff>
      <xdr:row>6</xdr:row>
      <xdr:rowOff>9525</xdr:rowOff>
    </xdr:to>
    <xdr:pic>
      <xdr:nvPicPr>
        <xdr:cNvPr id="3" name="Imagen 1" descr="Gráfico1.jpg"/>
        <xdr:cNvPicPr>
          <a:picLocks noChangeAspect="1" noChangeArrowheads="1"/>
        </xdr:cNvPicPr>
      </xdr:nvPicPr>
      <xdr:blipFill>
        <a:blip xmlns:r="http://schemas.openxmlformats.org/officeDocument/2006/relationships" r:embed="rId1" cstate="print"/>
        <a:srcRect/>
        <a:stretch>
          <a:fillRect/>
        </a:stretch>
      </xdr:blipFill>
      <xdr:spPr bwMode="auto">
        <a:xfrm>
          <a:off x="619124" y="381000"/>
          <a:ext cx="2428876" cy="77152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104774</xdr:colOff>
      <xdr:row>2</xdr:row>
      <xdr:rowOff>0</xdr:rowOff>
    </xdr:from>
    <xdr:to>
      <xdr:col>2</xdr:col>
      <xdr:colOff>2533650</xdr:colOff>
      <xdr:row>6</xdr:row>
      <xdr:rowOff>9525</xdr:rowOff>
    </xdr:to>
    <xdr:pic>
      <xdr:nvPicPr>
        <xdr:cNvPr id="2" name="Imagen 1" descr="Gráfico1.jpg"/>
        <xdr:cNvPicPr>
          <a:picLocks noChangeAspect="1" noChangeArrowheads="1"/>
        </xdr:cNvPicPr>
      </xdr:nvPicPr>
      <xdr:blipFill>
        <a:blip xmlns:r="http://schemas.openxmlformats.org/officeDocument/2006/relationships" r:embed="rId1" cstate="print"/>
        <a:srcRect/>
        <a:stretch>
          <a:fillRect/>
        </a:stretch>
      </xdr:blipFill>
      <xdr:spPr bwMode="auto">
        <a:xfrm>
          <a:off x="619124" y="381000"/>
          <a:ext cx="2428876" cy="7715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42"/>
  <sheetViews>
    <sheetView topLeftCell="A13" workbookViewId="0">
      <selection activeCell="E6" sqref="E6"/>
    </sheetView>
  </sheetViews>
  <sheetFormatPr baseColWidth="10" defaultColWidth="10.85546875" defaultRowHeight="15" x14ac:dyDescent="0.25"/>
  <cols>
    <col min="1" max="2" width="3.85546875" style="18" customWidth="1"/>
    <col min="3" max="3" width="39" style="18" bestFit="1" customWidth="1"/>
    <col min="4" max="4" width="5.85546875" style="18" bestFit="1" customWidth="1"/>
    <col min="5" max="5" width="74.85546875" style="18" customWidth="1"/>
    <col min="6" max="16384" width="10.85546875" style="18"/>
  </cols>
  <sheetData>
    <row r="3" spans="2:5" x14ac:dyDescent="0.25">
      <c r="E3" s="19" t="s">
        <v>0</v>
      </c>
    </row>
    <row r="4" spans="2:5" x14ac:dyDescent="0.25">
      <c r="E4" s="20" t="s">
        <v>13</v>
      </c>
    </row>
    <row r="5" spans="2:5" x14ac:dyDescent="0.25">
      <c r="E5" s="20" t="s">
        <v>14</v>
      </c>
    </row>
    <row r="6" spans="2:5" x14ac:dyDescent="0.25">
      <c r="E6" s="20" t="s">
        <v>66</v>
      </c>
    </row>
    <row r="7" spans="2:5" ht="18" x14ac:dyDescent="0.25">
      <c r="E7" s="21"/>
    </row>
    <row r="9" spans="2:5" x14ac:dyDescent="0.2">
      <c r="B9" s="26" t="s">
        <v>3</v>
      </c>
      <c r="C9" s="27" t="s">
        <v>1</v>
      </c>
      <c r="D9" s="28" t="s">
        <v>2</v>
      </c>
      <c r="E9" s="27" t="s">
        <v>5</v>
      </c>
    </row>
    <row r="10" spans="2:5" x14ac:dyDescent="0.2">
      <c r="B10" s="29" t="s">
        <v>15</v>
      </c>
      <c r="C10" s="30"/>
      <c r="D10" s="41">
        <f>SUM(D18,D15,D13,D11)</f>
        <v>12</v>
      </c>
      <c r="E10" s="31"/>
    </row>
    <row r="11" spans="2:5" x14ac:dyDescent="0.2">
      <c r="B11" s="32" t="s">
        <v>4</v>
      </c>
      <c r="C11" s="32" t="s">
        <v>16</v>
      </c>
      <c r="D11" s="42">
        <f>SUM(D12:D12)</f>
        <v>1</v>
      </c>
      <c r="E11" s="32"/>
    </row>
    <row r="12" spans="2:5" ht="25.5" x14ac:dyDescent="0.2">
      <c r="B12" s="33">
        <v>1</v>
      </c>
      <c r="C12" s="33" t="s">
        <v>17</v>
      </c>
      <c r="D12" s="43">
        <v>1</v>
      </c>
      <c r="E12" s="34" t="s">
        <v>18</v>
      </c>
    </row>
    <row r="13" spans="2:5" x14ac:dyDescent="0.25">
      <c r="B13" s="7" t="s">
        <v>6</v>
      </c>
      <c r="C13" s="2" t="s">
        <v>19</v>
      </c>
      <c r="D13" s="7">
        <f>SUM(D14:D14)</f>
        <v>5</v>
      </c>
      <c r="E13" s="10"/>
    </row>
    <row r="14" spans="2:5" ht="29.25" customHeight="1" x14ac:dyDescent="0.25">
      <c r="B14" s="5">
        <v>1</v>
      </c>
      <c r="C14" s="6" t="s">
        <v>44</v>
      </c>
      <c r="D14" s="44">
        <v>5</v>
      </c>
      <c r="E14" s="6" t="s">
        <v>45</v>
      </c>
    </row>
    <row r="15" spans="2:5" s="24" customFormat="1" x14ac:dyDescent="0.25">
      <c r="B15" s="8" t="s">
        <v>7</v>
      </c>
      <c r="C15" s="2" t="s">
        <v>20</v>
      </c>
      <c r="D15" s="45">
        <f>SUM(D16:D17)</f>
        <v>3</v>
      </c>
      <c r="E15" s="2"/>
    </row>
    <row r="16" spans="2:5" s="24" customFormat="1" x14ac:dyDescent="0.25">
      <c r="B16" s="12">
        <v>1</v>
      </c>
      <c r="C16" s="11" t="s">
        <v>21</v>
      </c>
      <c r="D16" s="12">
        <v>2</v>
      </c>
      <c r="E16" s="13" t="s">
        <v>46</v>
      </c>
    </row>
    <row r="17" spans="2:5" s="24" customFormat="1" ht="25.5" x14ac:dyDescent="0.25">
      <c r="B17" s="9">
        <v>2</v>
      </c>
      <c r="C17" s="11" t="s">
        <v>22</v>
      </c>
      <c r="D17" s="9">
        <v>1</v>
      </c>
      <c r="E17" s="6" t="s">
        <v>47</v>
      </c>
    </row>
    <row r="18" spans="2:5" x14ac:dyDescent="0.25">
      <c r="B18" s="8" t="s">
        <v>8</v>
      </c>
      <c r="C18" s="2" t="s">
        <v>23</v>
      </c>
      <c r="D18" s="45">
        <f>SUM(D19:D20)</f>
        <v>3</v>
      </c>
      <c r="E18" s="2"/>
    </row>
    <row r="19" spans="2:5" x14ac:dyDescent="0.25">
      <c r="B19" s="4">
        <v>1</v>
      </c>
      <c r="C19" s="1" t="s">
        <v>24</v>
      </c>
      <c r="D19" s="46">
        <v>2</v>
      </c>
      <c r="E19" s="3" t="s">
        <v>25</v>
      </c>
    </row>
    <row r="20" spans="2:5" x14ac:dyDescent="0.25">
      <c r="B20" s="5">
        <v>2</v>
      </c>
      <c r="C20" s="11" t="s">
        <v>26</v>
      </c>
      <c r="D20" s="44">
        <v>1</v>
      </c>
      <c r="E20" s="6" t="s">
        <v>27</v>
      </c>
    </row>
    <row r="21" spans="2:5" x14ac:dyDescent="0.25">
      <c r="B21" s="35" t="s">
        <v>29</v>
      </c>
      <c r="C21" s="23"/>
      <c r="D21" s="47">
        <f>D22+D32</f>
        <v>79</v>
      </c>
      <c r="E21" s="36"/>
    </row>
    <row r="22" spans="2:5" x14ac:dyDescent="0.25">
      <c r="B22" s="14" t="s">
        <v>9</v>
      </c>
      <c r="C22" s="15"/>
      <c r="D22" s="48">
        <f>SUM(D23:D31)</f>
        <v>69</v>
      </c>
      <c r="E22" s="37"/>
    </row>
    <row r="23" spans="2:5" x14ac:dyDescent="0.25">
      <c r="B23" s="38">
        <v>1</v>
      </c>
      <c r="C23" s="11" t="s">
        <v>28</v>
      </c>
      <c r="D23" s="12">
        <v>5</v>
      </c>
      <c r="E23" s="11" t="s">
        <v>48</v>
      </c>
    </row>
    <row r="24" spans="2:5" x14ac:dyDescent="0.25">
      <c r="B24" s="39">
        <v>2</v>
      </c>
      <c r="C24" s="13" t="s">
        <v>49</v>
      </c>
      <c r="D24" s="40">
        <v>10</v>
      </c>
      <c r="E24" s="13" t="s">
        <v>50</v>
      </c>
    </row>
    <row r="25" spans="2:5" x14ac:dyDescent="0.25">
      <c r="B25" s="39">
        <v>3</v>
      </c>
      <c r="C25" s="13" t="s">
        <v>52</v>
      </c>
      <c r="D25" s="12">
        <v>5</v>
      </c>
      <c r="E25" s="13" t="s">
        <v>51</v>
      </c>
    </row>
    <row r="26" spans="2:5" x14ac:dyDescent="0.25">
      <c r="B26" s="38">
        <v>4</v>
      </c>
      <c r="C26" s="11" t="s">
        <v>54</v>
      </c>
      <c r="D26" s="40">
        <v>13</v>
      </c>
      <c r="E26" s="11" t="s">
        <v>56</v>
      </c>
    </row>
    <row r="27" spans="2:5" x14ac:dyDescent="0.25">
      <c r="B27" s="39">
        <v>5</v>
      </c>
      <c r="C27" s="13" t="s">
        <v>53</v>
      </c>
      <c r="D27" s="12">
        <v>5</v>
      </c>
      <c r="E27" s="13"/>
    </row>
    <row r="28" spans="2:5" ht="25.5" x14ac:dyDescent="0.25">
      <c r="B28" s="39">
        <v>6</v>
      </c>
      <c r="C28" s="13" t="s">
        <v>55</v>
      </c>
      <c r="D28" s="40">
        <v>12</v>
      </c>
      <c r="E28" s="13" t="s">
        <v>57</v>
      </c>
    </row>
    <row r="29" spans="2:5" x14ac:dyDescent="0.25">
      <c r="B29" s="38">
        <v>7</v>
      </c>
      <c r="C29" s="11" t="s">
        <v>31</v>
      </c>
      <c r="D29" s="40">
        <v>5</v>
      </c>
      <c r="E29" s="11" t="s">
        <v>58</v>
      </c>
    </row>
    <row r="30" spans="2:5" x14ac:dyDescent="0.25">
      <c r="B30" s="39">
        <v>8</v>
      </c>
      <c r="C30" s="13" t="s">
        <v>61</v>
      </c>
      <c r="D30" s="12">
        <v>10</v>
      </c>
      <c r="E30" s="13" t="s">
        <v>62</v>
      </c>
    </row>
    <row r="31" spans="2:5" x14ac:dyDescent="0.25">
      <c r="B31" s="39">
        <v>9</v>
      </c>
      <c r="C31" s="11" t="s">
        <v>63</v>
      </c>
      <c r="D31" s="12">
        <v>4</v>
      </c>
      <c r="E31" s="13" t="s">
        <v>64</v>
      </c>
    </row>
    <row r="32" spans="2:5" x14ac:dyDescent="0.25">
      <c r="B32" s="7" t="s">
        <v>30</v>
      </c>
      <c r="C32" s="2" t="s">
        <v>60</v>
      </c>
      <c r="D32" s="7">
        <f>SUM(D33:D33)</f>
        <v>10</v>
      </c>
      <c r="E32" s="10"/>
    </row>
    <row r="33" spans="2:5" x14ac:dyDescent="0.25">
      <c r="B33" s="12">
        <v>1</v>
      </c>
      <c r="C33" s="11" t="s">
        <v>33</v>
      </c>
      <c r="D33" s="12">
        <v>10</v>
      </c>
      <c r="E33" s="18" t="s">
        <v>59</v>
      </c>
    </row>
    <row r="34" spans="2:5" x14ac:dyDescent="0.25">
      <c r="B34" s="22" t="s">
        <v>34</v>
      </c>
      <c r="C34" s="23"/>
      <c r="D34" s="47">
        <f>SUM(D35)</f>
        <v>9</v>
      </c>
      <c r="E34" s="36"/>
    </row>
    <row r="35" spans="2:5" x14ac:dyDescent="0.25">
      <c r="B35" s="14" t="s">
        <v>32</v>
      </c>
      <c r="C35" s="15" t="s">
        <v>35</v>
      </c>
      <c r="D35" s="48">
        <f>SUM(D36:D39)</f>
        <v>9</v>
      </c>
      <c r="E35" s="15"/>
    </row>
    <row r="36" spans="2:5" x14ac:dyDescent="0.25">
      <c r="B36" s="16">
        <v>1</v>
      </c>
      <c r="C36" s="17" t="s">
        <v>36</v>
      </c>
      <c r="D36" s="49">
        <v>2</v>
      </c>
      <c r="E36" s="17" t="s">
        <v>37</v>
      </c>
    </row>
    <row r="37" spans="2:5" x14ac:dyDescent="0.25">
      <c r="B37" s="16">
        <v>2</v>
      </c>
      <c r="C37" s="17" t="s">
        <v>38</v>
      </c>
      <c r="D37" s="49">
        <v>2</v>
      </c>
      <c r="E37" s="17" t="s">
        <v>39</v>
      </c>
    </row>
    <row r="38" spans="2:5" x14ac:dyDescent="0.25">
      <c r="B38" s="16">
        <v>3</v>
      </c>
      <c r="C38" s="17" t="s">
        <v>40</v>
      </c>
      <c r="D38" s="49">
        <v>2</v>
      </c>
      <c r="E38" s="17" t="s">
        <v>41</v>
      </c>
    </row>
    <row r="39" spans="2:5" x14ac:dyDescent="0.25">
      <c r="B39" s="16">
        <v>4</v>
      </c>
      <c r="C39" s="17" t="s">
        <v>42</v>
      </c>
      <c r="D39" s="49">
        <v>3</v>
      </c>
      <c r="E39" s="17" t="s">
        <v>43</v>
      </c>
    </row>
    <row r="40" spans="2:5" x14ac:dyDescent="0.25">
      <c r="B40" s="7" t="s">
        <v>12</v>
      </c>
      <c r="C40" s="2" t="s">
        <v>10</v>
      </c>
      <c r="D40" s="7">
        <f>SUM(D34,D21,D10)</f>
        <v>100</v>
      </c>
      <c r="E40" s="2" t="s">
        <v>11</v>
      </c>
    </row>
    <row r="41" spans="2:5" x14ac:dyDescent="0.25">
      <c r="B41" s="25"/>
    </row>
    <row r="42" spans="2:5" x14ac:dyDescent="0.25">
      <c r="B42" s="25"/>
    </row>
  </sheetData>
  <pageMargins left="0.19685039370078741" right="7.874015748031496E-2" top="0.11811023622047245" bottom="0.15748031496062992" header="0.31496062992125984" footer="0.31496062992125984"/>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topLeftCell="A7" workbookViewId="0">
      <selection activeCell="F17" sqref="F17"/>
    </sheetView>
  </sheetViews>
  <sheetFormatPr baseColWidth="10" defaultRowHeight="15" x14ac:dyDescent="0.25"/>
  <cols>
    <col min="1" max="2" width="3.85546875" customWidth="1"/>
    <col min="3" max="3" width="39" bestFit="1" customWidth="1"/>
    <col min="4" max="4" width="5.85546875" bestFit="1" customWidth="1"/>
    <col min="5" max="5" width="5.85546875" customWidth="1"/>
    <col min="6" max="6" width="74.85546875" customWidth="1"/>
  </cols>
  <sheetData>
    <row r="1" spans="1:6" x14ac:dyDescent="0.25">
      <c r="A1" s="18"/>
      <c r="B1" s="18"/>
      <c r="C1" s="18"/>
      <c r="D1" s="18"/>
      <c r="E1" s="18"/>
      <c r="F1" s="18"/>
    </row>
    <row r="2" spans="1:6" x14ac:dyDescent="0.25">
      <c r="A2" s="18"/>
      <c r="B2" s="18"/>
      <c r="C2" s="18"/>
      <c r="D2" s="18"/>
      <c r="E2" s="18"/>
      <c r="F2" s="18"/>
    </row>
    <row r="3" spans="1:6" x14ac:dyDescent="0.25">
      <c r="A3" s="18"/>
      <c r="B3" s="18"/>
      <c r="C3" s="18"/>
      <c r="D3" s="18"/>
      <c r="E3" s="18"/>
      <c r="F3" s="19" t="s">
        <v>0</v>
      </c>
    </row>
    <row r="4" spans="1:6" x14ac:dyDescent="0.25">
      <c r="A4" s="18"/>
      <c r="B4" s="18"/>
      <c r="C4" s="18"/>
      <c r="D4" s="18"/>
      <c r="E4" s="18"/>
      <c r="F4" s="20" t="s">
        <v>13</v>
      </c>
    </row>
    <row r="5" spans="1:6" x14ac:dyDescent="0.25">
      <c r="A5" s="18"/>
      <c r="B5" s="18"/>
      <c r="C5" s="18"/>
      <c r="D5" s="18"/>
      <c r="E5" s="18"/>
      <c r="F5" s="20" t="s">
        <v>14</v>
      </c>
    </row>
    <row r="6" spans="1:6" x14ac:dyDescent="0.25">
      <c r="A6" s="18"/>
      <c r="B6" s="18"/>
      <c r="C6" s="18"/>
      <c r="D6" s="18"/>
      <c r="E6" s="18"/>
      <c r="F6" s="20" t="s">
        <v>66</v>
      </c>
    </row>
    <row r="7" spans="1:6" ht="18" x14ac:dyDescent="0.25">
      <c r="A7" s="18"/>
      <c r="B7" s="18"/>
      <c r="C7" s="18"/>
      <c r="D7" s="18"/>
      <c r="E7" s="18"/>
      <c r="F7" s="21"/>
    </row>
    <row r="8" spans="1:6" x14ac:dyDescent="0.25">
      <c r="A8" s="18"/>
      <c r="B8" s="18"/>
      <c r="C8" s="18"/>
      <c r="D8" s="18"/>
      <c r="E8" s="18"/>
      <c r="F8" s="18"/>
    </row>
    <row r="9" spans="1:6" x14ac:dyDescent="0.25">
      <c r="A9" s="18"/>
      <c r="B9" s="26" t="s">
        <v>3</v>
      </c>
      <c r="C9" s="26" t="s">
        <v>1</v>
      </c>
      <c r="D9" s="76" t="s">
        <v>2</v>
      </c>
      <c r="E9" s="76" t="s">
        <v>65</v>
      </c>
      <c r="F9" s="59" t="s">
        <v>5</v>
      </c>
    </row>
    <row r="10" spans="1:6" x14ac:dyDescent="0.25">
      <c r="A10" s="18"/>
      <c r="B10" s="29" t="s">
        <v>15</v>
      </c>
      <c r="C10" s="30"/>
      <c r="D10" s="70">
        <f>SUM(D18,D15,D13,D11)</f>
        <v>12</v>
      </c>
      <c r="E10" s="70"/>
      <c r="F10" s="31"/>
    </row>
    <row r="11" spans="1:6" x14ac:dyDescent="0.25">
      <c r="A11" s="18"/>
      <c r="B11" s="32" t="s">
        <v>4</v>
      </c>
      <c r="C11" s="50" t="s">
        <v>16</v>
      </c>
      <c r="D11" s="42">
        <f>SUM(D12:D12)</f>
        <v>1</v>
      </c>
      <c r="E11" s="42"/>
      <c r="F11" s="60"/>
    </row>
    <row r="12" spans="1:6" x14ac:dyDescent="0.25">
      <c r="A12" s="18"/>
      <c r="B12" s="33">
        <v>1</v>
      </c>
      <c r="C12" s="51" t="s">
        <v>17</v>
      </c>
      <c r="D12" s="43">
        <v>1</v>
      </c>
      <c r="E12" s="43">
        <v>1</v>
      </c>
      <c r="F12" s="72"/>
    </row>
    <row r="13" spans="1:6" x14ac:dyDescent="0.25">
      <c r="A13" s="18"/>
      <c r="B13" s="7" t="s">
        <v>6</v>
      </c>
      <c r="C13" s="52" t="s">
        <v>19</v>
      </c>
      <c r="D13" s="7">
        <f>SUM(D14:D14)</f>
        <v>5</v>
      </c>
      <c r="E13" s="7"/>
      <c r="F13" s="61"/>
    </row>
    <row r="14" spans="1:6" x14ac:dyDescent="0.25">
      <c r="A14" s="18"/>
      <c r="B14" s="5">
        <v>1</v>
      </c>
      <c r="C14" s="53" t="s">
        <v>44</v>
      </c>
      <c r="D14" s="9">
        <v>5</v>
      </c>
      <c r="E14" s="9">
        <v>5</v>
      </c>
      <c r="F14" s="62" t="s">
        <v>70</v>
      </c>
    </row>
    <row r="15" spans="1:6" x14ac:dyDescent="0.25">
      <c r="A15" s="24"/>
      <c r="B15" s="8" t="s">
        <v>7</v>
      </c>
      <c r="C15" s="52" t="s">
        <v>20</v>
      </c>
      <c r="D15" s="7">
        <f>SUM(D16:D17)</f>
        <v>3</v>
      </c>
      <c r="E15" s="7"/>
      <c r="F15" s="63"/>
    </row>
    <row r="16" spans="1:6" x14ac:dyDescent="0.25">
      <c r="A16" s="24"/>
      <c r="B16" s="12">
        <v>1</v>
      </c>
      <c r="C16" s="54" t="s">
        <v>21</v>
      </c>
      <c r="D16" s="12">
        <v>2</v>
      </c>
      <c r="E16" s="12">
        <v>2</v>
      </c>
      <c r="F16" s="64"/>
    </row>
    <row r="17" spans="1:6" x14ac:dyDescent="0.25">
      <c r="A17" s="24"/>
      <c r="B17" s="9">
        <v>2</v>
      </c>
      <c r="C17" s="54" t="s">
        <v>22</v>
      </c>
      <c r="D17" s="9">
        <v>1</v>
      </c>
      <c r="E17" s="9">
        <v>0</v>
      </c>
      <c r="F17" s="62" t="s">
        <v>69</v>
      </c>
    </row>
    <row r="18" spans="1:6" x14ac:dyDescent="0.25">
      <c r="A18" s="18"/>
      <c r="B18" s="8" t="s">
        <v>8</v>
      </c>
      <c r="C18" s="52" t="s">
        <v>23</v>
      </c>
      <c r="D18" s="7">
        <f>SUM(D19:D20)</f>
        <v>3</v>
      </c>
      <c r="E18" s="7"/>
      <c r="F18" s="63"/>
    </row>
    <row r="19" spans="1:6" x14ac:dyDescent="0.25">
      <c r="A19" s="18"/>
      <c r="B19" s="4">
        <v>1</v>
      </c>
      <c r="C19" s="55" t="s">
        <v>24</v>
      </c>
      <c r="D19" s="12">
        <v>2</v>
      </c>
      <c r="E19" s="12">
        <v>2</v>
      </c>
      <c r="F19" s="65"/>
    </row>
    <row r="20" spans="1:6" x14ac:dyDescent="0.25">
      <c r="A20" s="18"/>
      <c r="B20" s="5">
        <v>2</v>
      </c>
      <c r="C20" s="54" t="s">
        <v>26</v>
      </c>
      <c r="D20" s="9">
        <v>1</v>
      </c>
      <c r="E20" s="9">
        <v>1</v>
      </c>
      <c r="F20" s="62"/>
    </row>
    <row r="21" spans="1:6" x14ac:dyDescent="0.25">
      <c r="A21" s="18"/>
      <c r="B21" s="35" t="s">
        <v>29</v>
      </c>
      <c r="C21" s="23"/>
      <c r="D21" s="71">
        <f>D22+D32</f>
        <v>79</v>
      </c>
      <c r="E21" s="71"/>
      <c r="F21" s="36"/>
    </row>
    <row r="22" spans="1:6" x14ac:dyDescent="0.25">
      <c r="A22" s="18"/>
      <c r="B22" s="14" t="s">
        <v>9</v>
      </c>
      <c r="C22" s="56"/>
      <c r="D22" s="7">
        <f>SUM(D23:D31)</f>
        <v>69</v>
      </c>
      <c r="E22" s="7"/>
      <c r="F22" s="66"/>
    </row>
    <row r="23" spans="1:6" x14ac:dyDescent="0.25">
      <c r="A23" s="18"/>
      <c r="B23" s="38">
        <v>1</v>
      </c>
      <c r="C23" s="54" t="s">
        <v>28</v>
      </c>
      <c r="D23" s="12">
        <v>5</v>
      </c>
      <c r="E23" s="12">
        <v>5</v>
      </c>
      <c r="F23" s="67"/>
    </row>
    <row r="24" spans="1:6" x14ac:dyDescent="0.25">
      <c r="A24" s="18"/>
      <c r="B24" s="39">
        <v>2</v>
      </c>
      <c r="C24" s="57" t="s">
        <v>49</v>
      </c>
      <c r="D24" s="12">
        <v>10</v>
      </c>
      <c r="E24" s="12">
        <v>10</v>
      </c>
      <c r="F24" s="64"/>
    </row>
    <row r="25" spans="1:6" x14ac:dyDescent="0.25">
      <c r="A25" s="18"/>
      <c r="B25" s="39">
        <v>3</v>
      </c>
      <c r="C25" s="57" t="s">
        <v>52</v>
      </c>
      <c r="D25" s="12">
        <v>5</v>
      </c>
      <c r="E25" s="12">
        <v>1</v>
      </c>
      <c r="F25" s="64" t="s">
        <v>73</v>
      </c>
    </row>
    <row r="26" spans="1:6" x14ac:dyDescent="0.25">
      <c r="A26" s="18"/>
      <c r="B26" s="38">
        <v>4</v>
      </c>
      <c r="C26" s="54" t="s">
        <v>54</v>
      </c>
      <c r="D26" s="12">
        <v>13</v>
      </c>
      <c r="E26" s="12">
        <v>9</v>
      </c>
      <c r="F26" s="67" t="s">
        <v>74</v>
      </c>
    </row>
    <row r="27" spans="1:6" x14ac:dyDescent="0.25">
      <c r="A27" s="18"/>
      <c r="B27" s="39">
        <v>5</v>
      </c>
      <c r="C27" s="57" t="s">
        <v>53</v>
      </c>
      <c r="D27" s="12">
        <v>5</v>
      </c>
      <c r="E27" s="12">
        <v>5</v>
      </c>
      <c r="F27" s="64"/>
    </row>
    <row r="28" spans="1:6" x14ac:dyDescent="0.25">
      <c r="A28" s="18"/>
      <c r="B28" s="39">
        <v>6</v>
      </c>
      <c r="C28" s="57" t="s">
        <v>55</v>
      </c>
      <c r="D28" s="12">
        <v>12</v>
      </c>
      <c r="E28" s="12">
        <v>12</v>
      </c>
      <c r="F28" s="64"/>
    </row>
    <row r="29" spans="1:6" x14ac:dyDescent="0.25">
      <c r="A29" s="18"/>
      <c r="B29" s="38">
        <v>7</v>
      </c>
      <c r="C29" s="54" t="s">
        <v>31</v>
      </c>
      <c r="D29" s="12">
        <v>5</v>
      </c>
      <c r="E29" s="12">
        <v>5</v>
      </c>
      <c r="F29" s="67"/>
    </row>
    <row r="30" spans="1:6" x14ac:dyDescent="0.25">
      <c r="A30" s="18"/>
      <c r="B30" s="39">
        <v>8</v>
      </c>
      <c r="C30" s="57" t="s">
        <v>61</v>
      </c>
      <c r="D30" s="12">
        <v>10</v>
      </c>
      <c r="E30" s="12">
        <v>10</v>
      </c>
      <c r="F30" s="64" t="s">
        <v>75</v>
      </c>
    </row>
    <row r="31" spans="1:6" x14ac:dyDescent="0.25">
      <c r="A31" s="18"/>
      <c r="B31" s="39">
        <v>9</v>
      </c>
      <c r="C31" s="54" t="s">
        <v>63</v>
      </c>
      <c r="D31" s="12">
        <v>4</v>
      </c>
      <c r="E31" s="12">
        <v>4</v>
      </c>
      <c r="F31" s="64"/>
    </row>
    <row r="32" spans="1:6" x14ac:dyDescent="0.25">
      <c r="A32" s="18"/>
      <c r="B32" s="7" t="s">
        <v>30</v>
      </c>
      <c r="C32" s="52" t="s">
        <v>60</v>
      </c>
      <c r="D32" s="7">
        <f>SUM(D33:D33)</f>
        <v>10</v>
      </c>
      <c r="E32" s="7"/>
      <c r="F32" s="61"/>
    </row>
    <row r="33" spans="1:6" x14ac:dyDescent="0.25">
      <c r="A33" s="18"/>
      <c r="B33" s="12">
        <v>1</v>
      </c>
      <c r="C33" s="54" t="s">
        <v>33</v>
      </c>
      <c r="D33" s="12">
        <v>10</v>
      </c>
      <c r="E33" s="12">
        <v>10</v>
      </c>
      <c r="F33" s="18"/>
    </row>
    <row r="34" spans="1:6" x14ac:dyDescent="0.25">
      <c r="A34" s="18"/>
      <c r="B34" s="22" t="s">
        <v>34</v>
      </c>
      <c r="C34" s="23"/>
      <c r="D34" s="71">
        <f>SUM(D35)</f>
        <v>9</v>
      </c>
      <c r="E34" s="71"/>
      <c r="F34" s="36"/>
    </row>
    <row r="35" spans="1:6" x14ac:dyDescent="0.25">
      <c r="A35" s="18"/>
      <c r="B35" s="14" t="s">
        <v>32</v>
      </c>
      <c r="C35" s="56" t="s">
        <v>35</v>
      </c>
      <c r="D35" s="7">
        <f>SUM(D36:D39)</f>
        <v>9</v>
      </c>
      <c r="E35" s="7"/>
      <c r="F35" s="68"/>
    </row>
    <row r="36" spans="1:6" ht="25.5" x14ac:dyDescent="0.25">
      <c r="A36" s="18"/>
      <c r="B36" s="16">
        <v>1</v>
      </c>
      <c r="C36" s="58" t="s">
        <v>36</v>
      </c>
      <c r="D36" s="9">
        <v>2</v>
      </c>
      <c r="E36" s="9">
        <v>1</v>
      </c>
      <c r="F36" s="80" t="s">
        <v>71</v>
      </c>
    </row>
    <row r="37" spans="1:6" x14ac:dyDescent="0.25">
      <c r="A37" s="18"/>
      <c r="B37" s="16">
        <v>2</v>
      </c>
      <c r="C37" s="58" t="s">
        <v>38</v>
      </c>
      <c r="D37" s="9">
        <v>2</v>
      </c>
      <c r="E37" s="9">
        <v>1</v>
      </c>
      <c r="F37" s="69" t="s">
        <v>72</v>
      </c>
    </row>
    <row r="38" spans="1:6" x14ac:dyDescent="0.25">
      <c r="A38" s="18"/>
      <c r="B38" s="16">
        <v>3</v>
      </c>
      <c r="C38" s="58" t="s">
        <v>40</v>
      </c>
      <c r="D38" s="9">
        <v>2</v>
      </c>
      <c r="E38" s="9">
        <v>2</v>
      </c>
      <c r="F38" s="69"/>
    </row>
    <row r="39" spans="1:6" x14ac:dyDescent="0.25">
      <c r="A39" s="18"/>
      <c r="B39" s="16">
        <v>4</v>
      </c>
      <c r="C39" s="58" t="s">
        <v>42</v>
      </c>
      <c r="D39" s="9">
        <v>3</v>
      </c>
      <c r="E39" s="9">
        <v>3</v>
      </c>
      <c r="F39" s="80"/>
    </row>
    <row r="40" spans="1:6" x14ac:dyDescent="0.25">
      <c r="A40" s="18"/>
      <c r="B40" s="7" t="s">
        <v>12</v>
      </c>
      <c r="C40" s="52" t="s">
        <v>10</v>
      </c>
      <c r="D40" s="7">
        <f>SUM(D34,D21,D10)</f>
        <v>100</v>
      </c>
      <c r="E40" s="7">
        <f>SUM(E12:E39)</f>
        <v>89</v>
      </c>
      <c r="F40" s="74">
        <f>+E40*5/D40</f>
        <v>4.45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topLeftCell="A10" workbookViewId="0">
      <selection activeCell="F33" sqref="F33"/>
    </sheetView>
  </sheetViews>
  <sheetFormatPr baseColWidth="10" defaultRowHeight="15" x14ac:dyDescent="0.25"/>
  <cols>
    <col min="1" max="2" width="3.85546875" customWidth="1"/>
    <col min="3" max="3" width="39" bestFit="1" customWidth="1"/>
    <col min="4" max="4" width="5.85546875" bestFit="1" customWidth="1"/>
    <col min="5" max="5" width="5.85546875" style="77" customWidth="1"/>
    <col min="6" max="6" width="74.85546875" customWidth="1"/>
  </cols>
  <sheetData>
    <row r="1" spans="1:6" x14ac:dyDescent="0.25">
      <c r="A1" s="18"/>
      <c r="B1" s="18"/>
      <c r="C1" s="18"/>
      <c r="D1" s="18"/>
      <c r="E1" s="75"/>
      <c r="F1" s="18"/>
    </row>
    <row r="2" spans="1:6" x14ac:dyDescent="0.25">
      <c r="A2" s="18"/>
      <c r="B2" s="18"/>
      <c r="C2" s="18"/>
      <c r="D2" s="18"/>
      <c r="E2" s="75"/>
      <c r="F2" s="18"/>
    </row>
    <row r="3" spans="1:6" x14ac:dyDescent="0.25">
      <c r="A3" s="18"/>
      <c r="B3" s="18"/>
      <c r="C3" s="18"/>
      <c r="D3" s="18"/>
      <c r="E3" s="75"/>
      <c r="F3" s="19" t="s">
        <v>0</v>
      </c>
    </row>
    <row r="4" spans="1:6" x14ac:dyDescent="0.25">
      <c r="A4" s="18"/>
      <c r="B4" s="18"/>
      <c r="C4" s="18"/>
      <c r="D4" s="18"/>
      <c r="E4" s="75"/>
      <c r="F4" s="20" t="s">
        <v>13</v>
      </c>
    </row>
    <row r="5" spans="1:6" x14ac:dyDescent="0.25">
      <c r="A5" s="18"/>
      <c r="B5" s="18"/>
      <c r="C5" s="18"/>
      <c r="D5" s="18"/>
      <c r="E5" s="75"/>
      <c r="F5" s="20" t="s">
        <v>14</v>
      </c>
    </row>
    <row r="6" spans="1:6" x14ac:dyDescent="0.25">
      <c r="A6" s="18"/>
      <c r="B6" s="18"/>
      <c r="C6" s="18"/>
      <c r="D6" s="18"/>
      <c r="E6" s="75"/>
      <c r="F6" s="20" t="s">
        <v>66</v>
      </c>
    </row>
    <row r="7" spans="1:6" ht="18" x14ac:dyDescent="0.25">
      <c r="A7" s="18"/>
      <c r="B7" s="18"/>
      <c r="C7" s="18"/>
      <c r="D7" s="18"/>
      <c r="E7" s="75"/>
      <c r="F7" s="21"/>
    </row>
    <row r="8" spans="1:6" x14ac:dyDescent="0.25">
      <c r="A8" s="18"/>
      <c r="B8" s="18"/>
      <c r="C8" s="18"/>
      <c r="D8" s="18"/>
      <c r="E8" s="75"/>
      <c r="F8" s="18"/>
    </row>
    <row r="9" spans="1:6" x14ac:dyDescent="0.25">
      <c r="A9" s="18"/>
      <c r="B9" s="26" t="s">
        <v>3</v>
      </c>
      <c r="C9" s="26" t="s">
        <v>1</v>
      </c>
      <c r="D9" s="27" t="s">
        <v>2</v>
      </c>
      <c r="E9" s="76" t="s">
        <v>65</v>
      </c>
      <c r="F9" s="59" t="s">
        <v>5</v>
      </c>
    </row>
    <row r="10" spans="1:6" x14ac:dyDescent="0.25">
      <c r="A10" s="18"/>
      <c r="B10" s="29" t="s">
        <v>15</v>
      </c>
      <c r="C10" s="30"/>
      <c r="D10" s="70">
        <f>SUM(D18,D15,D13,D11)</f>
        <v>12</v>
      </c>
      <c r="E10" s="70"/>
      <c r="F10" s="31"/>
    </row>
    <row r="11" spans="1:6" x14ac:dyDescent="0.25">
      <c r="A11" s="18"/>
      <c r="B11" s="32" t="s">
        <v>4</v>
      </c>
      <c r="C11" s="50" t="s">
        <v>16</v>
      </c>
      <c r="D11" s="42">
        <f>SUM(D12:D12)</f>
        <v>1</v>
      </c>
      <c r="E11" s="42"/>
      <c r="F11" s="60"/>
    </row>
    <row r="12" spans="1:6" x14ac:dyDescent="0.25">
      <c r="A12" s="18"/>
      <c r="B12" s="33">
        <v>1</v>
      </c>
      <c r="C12" s="51" t="s">
        <v>17</v>
      </c>
      <c r="D12" s="43">
        <v>1</v>
      </c>
      <c r="E12" s="9">
        <v>1</v>
      </c>
      <c r="F12" s="62"/>
    </row>
    <row r="13" spans="1:6" x14ac:dyDescent="0.25">
      <c r="A13" s="18"/>
      <c r="B13" s="7" t="s">
        <v>6</v>
      </c>
      <c r="C13" s="52" t="s">
        <v>19</v>
      </c>
      <c r="D13" s="7">
        <f>SUM(D14:D14)</f>
        <v>5</v>
      </c>
      <c r="E13" s="7"/>
      <c r="F13" s="61"/>
    </row>
    <row r="14" spans="1:6" x14ac:dyDescent="0.25">
      <c r="A14" s="18"/>
      <c r="B14" s="5">
        <v>1</v>
      </c>
      <c r="C14" s="53" t="s">
        <v>44</v>
      </c>
      <c r="D14" s="9">
        <v>5</v>
      </c>
      <c r="E14" s="9">
        <v>5</v>
      </c>
      <c r="F14" s="62"/>
    </row>
    <row r="15" spans="1:6" x14ac:dyDescent="0.25">
      <c r="A15" s="24"/>
      <c r="B15" s="8" t="s">
        <v>7</v>
      </c>
      <c r="C15" s="52" t="s">
        <v>20</v>
      </c>
      <c r="D15" s="7">
        <f>SUM(D16:D17)</f>
        <v>3</v>
      </c>
      <c r="E15" s="7"/>
      <c r="F15" s="63"/>
    </row>
    <row r="16" spans="1:6" x14ac:dyDescent="0.25">
      <c r="A16" s="24"/>
      <c r="B16" s="12">
        <v>1</v>
      </c>
      <c r="C16" s="54" t="s">
        <v>21</v>
      </c>
      <c r="D16" s="12">
        <v>2</v>
      </c>
      <c r="E16" s="12">
        <v>2</v>
      </c>
      <c r="F16" s="64"/>
    </row>
    <row r="17" spans="1:6" x14ac:dyDescent="0.25">
      <c r="A17" s="24"/>
      <c r="B17" s="9">
        <v>2</v>
      </c>
      <c r="C17" s="54" t="s">
        <v>22</v>
      </c>
      <c r="D17" s="9">
        <v>1</v>
      </c>
      <c r="E17" s="9">
        <v>0</v>
      </c>
      <c r="F17" s="62" t="s">
        <v>69</v>
      </c>
    </row>
    <row r="18" spans="1:6" x14ac:dyDescent="0.25">
      <c r="A18" s="18"/>
      <c r="B18" s="8" t="s">
        <v>8</v>
      </c>
      <c r="C18" s="52" t="s">
        <v>23</v>
      </c>
      <c r="D18" s="7">
        <f>SUM(D19:D20)</f>
        <v>3</v>
      </c>
      <c r="E18" s="7"/>
      <c r="F18" s="63"/>
    </row>
    <row r="19" spans="1:6" x14ac:dyDescent="0.25">
      <c r="A19" s="18"/>
      <c r="B19" s="4">
        <v>1</v>
      </c>
      <c r="C19" s="55" t="s">
        <v>24</v>
      </c>
      <c r="D19" s="12">
        <v>2</v>
      </c>
      <c r="E19" s="12">
        <v>2</v>
      </c>
      <c r="F19" s="65"/>
    </row>
    <row r="20" spans="1:6" x14ac:dyDescent="0.25">
      <c r="A20" s="18"/>
      <c r="B20" s="5">
        <v>2</v>
      </c>
      <c r="C20" s="54" t="s">
        <v>26</v>
      </c>
      <c r="D20" s="9">
        <v>1</v>
      </c>
      <c r="E20" s="9">
        <v>1</v>
      </c>
      <c r="F20" s="62"/>
    </row>
    <row r="21" spans="1:6" x14ac:dyDescent="0.25">
      <c r="A21" s="18"/>
      <c r="B21" s="35" t="s">
        <v>29</v>
      </c>
      <c r="C21" s="23"/>
      <c r="D21" s="71">
        <f>D22+D32</f>
        <v>79</v>
      </c>
      <c r="E21" s="71"/>
      <c r="F21" s="36"/>
    </row>
    <row r="22" spans="1:6" x14ac:dyDescent="0.25">
      <c r="A22" s="18"/>
      <c r="B22" s="14" t="s">
        <v>9</v>
      </c>
      <c r="C22" s="56"/>
      <c r="D22" s="7">
        <f>SUM(D23:D31)</f>
        <v>69</v>
      </c>
      <c r="E22" s="7"/>
      <c r="F22" s="66"/>
    </row>
    <row r="23" spans="1:6" x14ac:dyDescent="0.25">
      <c r="A23" s="18"/>
      <c r="B23" s="38">
        <v>1</v>
      </c>
      <c r="C23" s="54" t="s">
        <v>28</v>
      </c>
      <c r="D23" s="12">
        <v>5</v>
      </c>
      <c r="E23" s="12">
        <v>5</v>
      </c>
      <c r="F23" s="67"/>
    </row>
    <row r="24" spans="1:6" x14ac:dyDescent="0.25">
      <c r="A24" s="18"/>
      <c r="B24" s="39">
        <v>2</v>
      </c>
      <c r="C24" s="57" t="s">
        <v>49</v>
      </c>
      <c r="D24" s="12">
        <v>10</v>
      </c>
      <c r="E24" s="12">
        <v>10</v>
      </c>
      <c r="F24" s="64"/>
    </row>
    <row r="25" spans="1:6" x14ac:dyDescent="0.25">
      <c r="A25" s="18"/>
      <c r="B25" s="39">
        <v>3</v>
      </c>
      <c r="C25" s="57" t="s">
        <v>52</v>
      </c>
      <c r="D25" s="12">
        <v>5</v>
      </c>
      <c r="E25" s="12">
        <v>5</v>
      </c>
      <c r="F25" s="64"/>
    </row>
    <row r="26" spans="1:6" x14ac:dyDescent="0.25">
      <c r="A26" s="18"/>
      <c r="B26" s="38">
        <v>4</v>
      </c>
      <c r="C26" s="54" t="s">
        <v>54</v>
      </c>
      <c r="D26" s="12">
        <v>13</v>
      </c>
      <c r="E26" s="12">
        <v>5</v>
      </c>
      <c r="F26" s="67" t="s">
        <v>77</v>
      </c>
    </row>
    <row r="27" spans="1:6" x14ac:dyDescent="0.25">
      <c r="A27" s="18"/>
      <c r="B27" s="39">
        <v>5</v>
      </c>
      <c r="C27" s="57" t="s">
        <v>53</v>
      </c>
      <c r="D27" s="12">
        <v>5</v>
      </c>
      <c r="E27" s="12">
        <v>5</v>
      </c>
      <c r="F27" s="64"/>
    </row>
    <row r="28" spans="1:6" ht="25.5" x14ac:dyDescent="0.25">
      <c r="A28" s="18"/>
      <c r="B28" s="39">
        <v>6</v>
      </c>
      <c r="C28" s="57" t="s">
        <v>55</v>
      </c>
      <c r="D28" s="12">
        <v>12</v>
      </c>
      <c r="E28" s="12">
        <v>5</v>
      </c>
      <c r="F28" s="64" t="s">
        <v>78</v>
      </c>
    </row>
    <row r="29" spans="1:6" x14ac:dyDescent="0.25">
      <c r="A29" s="18"/>
      <c r="B29" s="38">
        <v>7</v>
      </c>
      <c r="C29" s="54" t="s">
        <v>31</v>
      </c>
      <c r="D29" s="12">
        <v>5</v>
      </c>
      <c r="E29" s="12">
        <v>5</v>
      </c>
      <c r="F29" s="67"/>
    </row>
    <row r="30" spans="1:6" x14ac:dyDescent="0.25">
      <c r="A30" s="18"/>
      <c r="B30" s="39">
        <v>8</v>
      </c>
      <c r="C30" s="57" t="s">
        <v>61</v>
      </c>
      <c r="D30" s="12">
        <v>10</v>
      </c>
      <c r="E30" s="12">
        <v>5</v>
      </c>
      <c r="F30" s="64" t="s">
        <v>79</v>
      </c>
    </row>
    <row r="31" spans="1:6" x14ac:dyDescent="0.25">
      <c r="A31" s="18"/>
      <c r="B31" s="39">
        <v>9</v>
      </c>
      <c r="C31" s="54" t="s">
        <v>63</v>
      </c>
      <c r="D31" s="12">
        <v>4</v>
      </c>
      <c r="E31" s="12">
        <v>4</v>
      </c>
      <c r="F31" s="64"/>
    </row>
    <row r="32" spans="1:6" x14ac:dyDescent="0.25">
      <c r="A32" s="18"/>
      <c r="B32" s="7" t="s">
        <v>30</v>
      </c>
      <c r="C32" s="52" t="s">
        <v>60</v>
      </c>
      <c r="D32" s="7">
        <f>SUM(D33:D33)</f>
        <v>10</v>
      </c>
      <c r="E32" s="7"/>
      <c r="F32" s="61"/>
    </row>
    <row r="33" spans="1:6" ht="63.75" x14ac:dyDescent="0.25">
      <c r="A33" s="18"/>
      <c r="B33" s="12">
        <v>1</v>
      </c>
      <c r="C33" s="54" t="s">
        <v>33</v>
      </c>
      <c r="D33" s="12">
        <v>10</v>
      </c>
      <c r="E33" s="12">
        <v>3</v>
      </c>
      <c r="F33" s="64" t="s">
        <v>76</v>
      </c>
    </row>
    <row r="34" spans="1:6" x14ac:dyDescent="0.25">
      <c r="A34" s="18"/>
      <c r="B34" s="22" t="s">
        <v>34</v>
      </c>
      <c r="C34" s="23"/>
      <c r="D34" s="71">
        <f>SUM(D35)</f>
        <v>9</v>
      </c>
      <c r="E34" s="71"/>
      <c r="F34" s="36"/>
    </row>
    <row r="35" spans="1:6" x14ac:dyDescent="0.25">
      <c r="A35" s="18"/>
      <c r="B35" s="14" t="s">
        <v>32</v>
      </c>
      <c r="C35" s="56" t="s">
        <v>35</v>
      </c>
      <c r="D35" s="7">
        <f>SUM(D36:D39)</f>
        <v>9</v>
      </c>
      <c r="E35" s="7"/>
      <c r="F35" s="68"/>
    </row>
    <row r="36" spans="1:6" x14ac:dyDescent="0.25">
      <c r="A36" s="18"/>
      <c r="B36" s="16">
        <v>1</v>
      </c>
      <c r="C36" s="58" t="s">
        <v>36</v>
      </c>
      <c r="D36" s="9">
        <v>2</v>
      </c>
      <c r="E36" s="9">
        <v>2</v>
      </c>
      <c r="F36" s="69"/>
    </row>
    <row r="37" spans="1:6" x14ac:dyDescent="0.25">
      <c r="A37" s="18"/>
      <c r="B37" s="16">
        <v>2</v>
      </c>
      <c r="C37" s="58" t="s">
        <v>38</v>
      </c>
      <c r="D37" s="9">
        <v>2</v>
      </c>
      <c r="E37" s="9">
        <v>2</v>
      </c>
      <c r="F37" s="69"/>
    </row>
    <row r="38" spans="1:6" x14ac:dyDescent="0.25">
      <c r="A38" s="18"/>
      <c r="B38" s="16">
        <v>3</v>
      </c>
      <c r="C38" s="58" t="s">
        <v>40</v>
      </c>
      <c r="D38" s="9">
        <v>2</v>
      </c>
      <c r="E38" s="9">
        <v>2</v>
      </c>
      <c r="F38" s="69"/>
    </row>
    <row r="39" spans="1:6" x14ac:dyDescent="0.25">
      <c r="A39" s="18"/>
      <c r="B39" s="16">
        <v>4</v>
      </c>
      <c r="C39" s="58" t="s">
        <v>42</v>
      </c>
      <c r="D39" s="9">
        <v>3</v>
      </c>
      <c r="E39" s="9">
        <v>3</v>
      </c>
      <c r="F39" s="69"/>
    </row>
    <row r="40" spans="1:6" x14ac:dyDescent="0.25">
      <c r="A40" s="18"/>
      <c r="B40" s="7" t="s">
        <v>12</v>
      </c>
      <c r="C40" s="52" t="s">
        <v>10</v>
      </c>
      <c r="D40" s="7">
        <f>SUM(D34,D21,D10)</f>
        <v>100</v>
      </c>
      <c r="E40" s="7">
        <f>SUM(E12:E39)</f>
        <v>72</v>
      </c>
      <c r="F40" s="74">
        <f>+E40*5/D40</f>
        <v>3.6</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topLeftCell="A7" workbookViewId="0">
      <selection activeCell="C41" sqref="C41"/>
    </sheetView>
  </sheetViews>
  <sheetFormatPr baseColWidth="10" defaultRowHeight="15" x14ac:dyDescent="0.25"/>
  <cols>
    <col min="1" max="2" width="3.85546875" customWidth="1"/>
    <col min="3" max="3" width="39" bestFit="1" customWidth="1"/>
    <col min="4" max="4" width="5.85546875" bestFit="1" customWidth="1"/>
    <col min="5" max="5" width="5.85546875" style="77" customWidth="1"/>
    <col min="6" max="6" width="74.85546875" customWidth="1"/>
  </cols>
  <sheetData>
    <row r="1" spans="1:6" x14ac:dyDescent="0.25">
      <c r="A1" s="18"/>
      <c r="B1" s="18"/>
      <c r="C1" s="18"/>
      <c r="D1" s="18"/>
      <c r="E1" s="75"/>
      <c r="F1" s="18"/>
    </row>
    <row r="2" spans="1:6" x14ac:dyDescent="0.25">
      <c r="A2" s="18"/>
      <c r="B2" s="18"/>
      <c r="C2" s="18"/>
      <c r="D2" s="18"/>
      <c r="E2" s="75"/>
      <c r="F2" s="18"/>
    </row>
    <row r="3" spans="1:6" x14ac:dyDescent="0.25">
      <c r="A3" s="18"/>
      <c r="B3" s="18"/>
      <c r="C3" s="18"/>
      <c r="D3" s="18"/>
      <c r="E3" s="75"/>
      <c r="F3" s="19" t="s">
        <v>0</v>
      </c>
    </row>
    <row r="4" spans="1:6" x14ac:dyDescent="0.25">
      <c r="A4" s="18"/>
      <c r="B4" s="18"/>
      <c r="C4" s="18"/>
      <c r="D4" s="18"/>
      <c r="E4" s="75"/>
      <c r="F4" s="20" t="s">
        <v>13</v>
      </c>
    </row>
    <row r="5" spans="1:6" x14ac:dyDescent="0.25">
      <c r="A5" s="18"/>
      <c r="B5" s="18"/>
      <c r="C5" s="18"/>
      <c r="D5" s="18"/>
      <c r="E5" s="75"/>
      <c r="F5" s="20" t="s">
        <v>14</v>
      </c>
    </row>
    <row r="6" spans="1:6" x14ac:dyDescent="0.25">
      <c r="A6" s="18"/>
      <c r="B6" s="18"/>
      <c r="C6" s="18"/>
      <c r="D6" s="18"/>
      <c r="E6" s="75"/>
      <c r="F6" s="20" t="s">
        <v>66</v>
      </c>
    </row>
    <row r="7" spans="1:6" ht="18" x14ac:dyDescent="0.25">
      <c r="A7" s="18"/>
      <c r="B7" s="18"/>
      <c r="C7" s="18"/>
      <c r="D7" s="18"/>
      <c r="E7" s="75"/>
      <c r="F7" s="21"/>
    </row>
    <row r="8" spans="1:6" x14ac:dyDescent="0.25">
      <c r="A8" s="18"/>
      <c r="B8" s="18"/>
      <c r="C8" s="18"/>
      <c r="D8" s="18"/>
      <c r="E8" s="75"/>
      <c r="F8" s="18"/>
    </row>
    <row r="9" spans="1:6" x14ac:dyDescent="0.25">
      <c r="A9" s="18"/>
      <c r="B9" s="26" t="s">
        <v>3</v>
      </c>
      <c r="C9" s="26" t="s">
        <v>1</v>
      </c>
      <c r="D9" s="27" t="s">
        <v>2</v>
      </c>
      <c r="E9" s="76" t="s">
        <v>65</v>
      </c>
      <c r="F9" s="59" t="s">
        <v>5</v>
      </c>
    </row>
    <row r="10" spans="1:6" x14ac:dyDescent="0.25">
      <c r="A10" s="18"/>
      <c r="B10" s="29" t="s">
        <v>15</v>
      </c>
      <c r="C10" s="30"/>
      <c r="D10" s="70">
        <f>SUM(D18,D15,D13,D11)</f>
        <v>12</v>
      </c>
      <c r="E10" s="70"/>
      <c r="F10" s="31"/>
    </row>
    <row r="11" spans="1:6" x14ac:dyDescent="0.25">
      <c r="A11" s="18"/>
      <c r="B11" s="32" t="s">
        <v>4</v>
      </c>
      <c r="C11" s="50" t="s">
        <v>16</v>
      </c>
      <c r="D11" s="42">
        <f>SUM(D12:D12)</f>
        <v>1</v>
      </c>
      <c r="E11" s="42"/>
      <c r="F11" s="60"/>
    </row>
    <row r="12" spans="1:6" x14ac:dyDescent="0.25">
      <c r="A12" s="18"/>
      <c r="B12" s="33">
        <v>1</v>
      </c>
      <c r="C12" s="51" t="s">
        <v>17</v>
      </c>
      <c r="D12" s="43">
        <v>1</v>
      </c>
      <c r="E12" s="9">
        <v>1</v>
      </c>
      <c r="F12" s="62"/>
    </row>
    <row r="13" spans="1:6" x14ac:dyDescent="0.25">
      <c r="A13" s="18"/>
      <c r="B13" s="7" t="s">
        <v>6</v>
      </c>
      <c r="C13" s="52" t="s">
        <v>19</v>
      </c>
      <c r="D13" s="7">
        <f>SUM(D14:D14)</f>
        <v>5</v>
      </c>
      <c r="E13" s="7"/>
      <c r="F13" s="61"/>
    </row>
    <row r="14" spans="1:6" x14ac:dyDescent="0.25">
      <c r="A14" s="18"/>
      <c r="B14" s="5">
        <v>1</v>
      </c>
      <c r="C14" s="53" t="s">
        <v>44</v>
      </c>
      <c r="D14" s="9">
        <v>5</v>
      </c>
      <c r="E14" s="9">
        <v>5</v>
      </c>
      <c r="F14" s="62" t="s">
        <v>80</v>
      </c>
    </row>
    <row r="15" spans="1:6" x14ac:dyDescent="0.25">
      <c r="A15" s="24"/>
      <c r="B15" s="8" t="s">
        <v>7</v>
      </c>
      <c r="C15" s="52" t="s">
        <v>20</v>
      </c>
      <c r="D15" s="7">
        <f>SUM(D16:D17)</f>
        <v>3</v>
      </c>
      <c r="E15" s="7"/>
      <c r="F15" s="63"/>
    </row>
    <row r="16" spans="1:6" x14ac:dyDescent="0.25">
      <c r="A16" s="24"/>
      <c r="B16" s="12">
        <v>1</v>
      </c>
      <c r="C16" s="54" t="s">
        <v>21</v>
      </c>
      <c r="D16" s="12">
        <v>2</v>
      </c>
      <c r="E16" s="12">
        <v>2</v>
      </c>
      <c r="F16" s="64"/>
    </row>
    <row r="17" spans="1:6" x14ac:dyDescent="0.25">
      <c r="A17" s="24"/>
      <c r="B17" s="9">
        <v>2</v>
      </c>
      <c r="C17" s="54" t="s">
        <v>22</v>
      </c>
      <c r="D17" s="9">
        <v>1</v>
      </c>
      <c r="E17" s="9">
        <v>0</v>
      </c>
      <c r="F17" s="62" t="s">
        <v>81</v>
      </c>
    </row>
    <row r="18" spans="1:6" x14ac:dyDescent="0.25">
      <c r="A18" s="18"/>
      <c r="B18" s="8" t="s">
        <v>8</v>
      </c>
      <c r="C18" s="52" t="s">
        <v>23</v>
      </c>
      <c r="D18" s="7">
        <f>SUM(D19:D20)</f>
        <v>3</v>
      </c>
      <c r="E18" s="7"/>
      <c r="F18" s="63"/>
    </row>
    <row r="19" spans="1:6" x14ac:dyDescent="0.25">
      <c r="A19" s="18"/>
      <c r="B19" s="4">
        <v>1</v>
      </c>
      <c r="C19" s="55" t="s">
        <v>24</v>
      </c>
      <c r="D19" s="12">
        <v>2</v>
      </c>
      <c r="E19" s="12">
        <v>1</v>
      </c>
      <c r="F19" s="65" t="s">
        <v>67</v>
      </c>
    </row>
    <row r="20" spans="1:6" x14ac:dyDescent="0.25">
      <c r="A20" s="18"/>
      <c r="B20" s="5">
        <v>2</v>
      </c>
      <c r="C20" s="54" t="s">
        <v>26</v>
      </c>
      <c r="D20" s="9">
        <v>1</v>
      </c>
      <c r="E20" s="9">
        <v>0</v>
      </c>
      <c r="F20" s="62" t="s">
        <v>68</v>
      </c>
    </row>
    <row r="21" spans="1:6" x14ac:dyDescent="0.25">
      <c r="A21" s="18"/>
      <c r="B21" s="35" t="s">
        <v>29</v>
      </c>
      <c r="C21" s="23"/>
      <c r="D21" s="71">
        <f>D22+D32</f>
        <v>79</v>
      </c>
      <c r="E21" s="71"/>
      <c r="F21" s="36"/>
    </row>
    <row r="22" spans="1:6" x14ac:dyDescent="0.25">
      <c r="A22" s="18"/>
      <c r="B22" s="14" t="s">
        <v>9</v>
      </c>
      <c r="C22" s="56"/>
      <c r="D22" s="7">
        <f>SUM(D23:D31)</f>
        <v>69</v>
      </c>
      <c r="E22" s="7"/>
      <c r="F22" s="66"/>
    </row>
    <row r="23" spans="1:6" x14ac:dyDescent="0.25">
      <c r="A23" s="18"/>
      <c r="B23" s="38">
        <v>1</v>
      </c>
      <c r="C23" s="54" t="s">
        <v>28</v>
      </c>
      <c r="D23" s="12">
        <v>5</v>
      </c>
      <c r="E23" s="12">
        <v>5</v>
      </c>
      <c r="F23" s="67"/>
    </row>
    <row r="24" spans="1:6" x14ac:dyDescent="0.25">
      <c r="A24" s="18"/>
      <c r="B24" s="39">
        <v>2</v>
      </c>
      <c r="C24" s="57" t="s">
        <v>49</v>
      </c>
      <c r="D24" s="12">
        <v>10</v>
      </c>
      <c r="E24" s="12">
        <v>10</v>
      </c>
      <c r="F24" s="64"/>
    </row>
    <row r="25" spans="1:6" x14ac:dyDescent="0.25">
      <c r="A25" s="18"/>
      <c r="B25" s="39">
        <v>3</v>
      </c>
      <c r="C25" s="57" t="s">
        <v>52</v>
      </c>
      <c r="D25" s="12">
        <v>5</v>
      </c>
      <c r="E25" s="12">
        <v>5</v>
      </c>
      <c r="F25" s="64"/>
    </row>
    <row r="26" spans="1:6" x14ac:dyDescent="0.25">
      <c r="A26" s="18"/>
      <c r="B26" s="38">
        <v>4</v>
      </c>
      <c r="C26" s="54" t="s">
        <v>54</v>
      </c>
      <c r="D26" s="12">
        <v>13</v>
      </c>
      <c r="E26" s="12">
        <v>9</v>
      </c>
      <c r="F26" s="67" t="s">
        <v>83</v>
      </c>
    </row>
    <row r="27" spans="1:6" x14ac:dyDescent="0.25">
      <c r="A27" s="18"/>
      <c r="B27" s="39">
        <v>5</v>
      </c>
      <c r="C27" s="57" t="s">
        <v>53</v>
      </c>
      <c r="D27" s="12">
        <v>5</v>
      </c>
      <c r="E27" s="12">
        <v>0</v>
      </c>
      <c r="F27" s="64" t="s">
        <v>84</v>
      </c>
    </row>
    <row r="28" spans="1:6" ht="25.5" x14ac:dyDescent="0.25">
      <c r="A28" s="18"/>
      <c r="B28" s="39">
        <v>6</v>
      </c>
      <c r="C28" s="57" t="s">
        <v>55</v>
      </c>
      <c r="D28" s="12">
        <v>12</v>
      </c>
      <c r="E28" s="12">
        <v>3</v>
      </c>
      <c r="F28" s="64" t="s">
        <v>86</v>
      </c>
    </row>
    <row r="29" spans="1:6" ht="25.5" x14ac:dyDescent="0.25">
      <c r="A29" s="18"/>
      <c r="B29" s="38">
        <v>7</v>
      </c>
      <c r="C29" s="54" t="s">
        <v>31</v>
      </c>
      <c r="D29" s="12">
        <v>5</v>
      </c>
      <c r="E29" s="12">
        <v>1</v>
      </c>
      <c r="F29" s="64" t="s">
        <v>85</v>
      </c>
    </row>
    <row r="30" spans="1:6" x14ac:dyDescent="0.25">
      <c r="A30" s="18"/>
      <c r="B30" s="39">
        <v>8</v>
      </c>
      <c r="C30" s="57" t="s">
        <v>61</v>
      </c>
      <c r="D30" s="12">
        <v>10</v>
      </c>
      <c r="E30" s="12">
        <v>10</v>
      </c>
      <c r="F30" s="64"/>
    </row>
    <row r="31" spans="1:6" x14ac:dyDescent="0.25">
      <c r="A31" s="18"/>
      <c r="B31" s="39">
        <v>9</v>
      </c>
      <c r="C31" s="54" t="s">
        <v>63</v>
      </c>
      <c r="D31" s="12">
        <v>4</v>
      </c>
      <c r="E31" s="12">
        <v>3</v>
      </c>
      <c r="F31" s="64" t="s">
        <v>87</v>
      </c>
    </row>
    <row r="32" spans="1:6" x14ac:dyDescent="0.25">
      <c r="A32" s="18"/>
      <c r="B32" s="7" t="s">
        <v>30</v>
      </c>
      <c r="C32" s="52" t="s">
        <v>60</v>
      </c>
      <c r="D32" s="7">
        <f>SUM(D33:D33)</f>
        <v>10</v>
      </c>
      <c r="E32" s="7"/>
      <c r="F32" s="61"/>
    </row>
    <row r="33" spans="1:6" x14ac:dyDescent="0.25">
      <c r="A33" s="18"/>
      <c r="B33" s="12">
        <v>1</v>
      </c>
      <c r="C33" s="54" t="s">
        <v>33</v>
      </c>
      <c r="D33" s="12">
        <v>10</v>
      </c>
      <c r="E33" s="12">
        <v>0</v>
      </c>
      <c r="F33" s="64" t="s">
        <v>82</v>
      </c>
    </row>
    <row r="34" spans="1:6" x14ac:dyDescent="0.25">
      <c r="A34" s="18"/>
      <c r="B34" s="22" t="s">
        <v>34</v>
      </c>
      <c r="C34" s="23"/>
      <c r="D34" s="71">
        <f>SUM(D35)</f>
        <v>9</v>
      </c>
      <c r="E34" s="71"/>
      <c r="F34" s="36"/>
    </row>
    <row r="35" spans="1:6" x14ac:dyDescent="0.25">
      <c r="A35" s="18"/>
      <c r="B35" s="14" t="s">
        <v>32</v>
      </c>
      <c r="C35" s="56" t="s">
        <v>35</v>
      </c>
      <c r="D35" s="7">
        <f>SUM(D36:D39)</f>
        <v>9</v>
      </c>
      <c r="E35" s="7"/>
      <c r="F35" s="68"/>
    </row>
    <row r="36" spans="1:6" x14ac:dyDescent="0.25">
      <c r="A36" s="18"/>
      <c r="B36" s="16">
        <v>1</v>
      </c>
      <c r="C36" s="58" t="s">
        <v>36</v>
      </c>
      <c r="D36" s="9">
        <v>2</v>
      </c>
      <c r="E36" s="9">
        <v>2</v>
      </c>
      <c r="F36" s="69"/>
    </row>
    <row r="37" spans="1:6" x14ac:dyDescent="0.25">
      <c r="A37" s="18"/>
      <c r="B37" s="16">
        <v>2</v>
      </c>
      <c r="C37" s="58" t="s">
        <v>38</v>
      </c>
      <c r="D37" s="9">
        <v>2</v>
      </c>
      <c r="E37" s="9">
        <v>2</v>
      </c>
      <c r="F37" s="69"/>
    </row>
    <row r="38" spans="1:6" x14ac:dyDescent="0.25">
      <c r="A38" s="18"/>
      <c r="B38" s="16">
        <v>3</v>
      </c>
      <c r="C38" s="58" t="s">
        <v>40</v>
      </c>
      <c r="D38" s="9">
        <v>2</v>
      </c>
      <c r="E38" s="9">
        <v>2</v>
      </c>
      <c r="F38" s="69"/>
    </row>
    <row r="39" spans="1:6" x14ac:dyDescent="0.25">
      <c r="A39" s="18"/>
      <c r="B39" s="16">
        <v>4</v>
      </c>
      <c r="C39" s="58" t="s">
        <v>42</v>
      </c>
      <c r="D39" s="9">
        <v>3</v>
      </c>
      <c r="E39" s="9">
        <v>3</v>
      </c>
      <c r="F39" s="69"/>
    </row>
    <row r="40" spans="1:6" x14ac:dyDescent="0.25">
      <c r="A40" s="18"/>
      <c r="B40" s="7" t="s">
        <v>12</v>
      </c>
      <c r="C40" s="52" t="s">
        <v>10</v>
      </c>
      <c r="D40" s="7">
        <f>SUM(D34,D21,D10)</f>
        <v>100</v>
      </c>
      <c r="E40" s="7">
        <f>SUM(E12:E39)</f>
        <v>64</v>
      </c>
      <c r="F40" s="74">
        <f>+E40*5/D40</f>
        <v>3.2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topLeftCell="A7" workbookViewId="0">
      <selection activeCell="F17" sqref="F17"/>
    </sheetView>
  </sheetViews>
  <sheetFormatPr baseColWidth="10" defaultRowHeight="15" x14ac:dyDescent="0.25"/>
  <cols>
    <col min="1" max="2" width="3.85546875" customWidth="1"/>
    <col min="3" max="3" width="39" bestFit="1" customWidth="1"/>
    <col min="4" max="4" width="5.85546875" bestFit="1" customWidth="1"/>
    <col min="5" max="5" width="5.85546875" customWidth="1"/>
    <col min="6" max="6" width="74.85546875" customWidth="1"/>
  </cols>
  <sheetData>
    <row r="1" spans="1:6" x14ac:dyDescent="0.25">
      <c r="A1" s="18"/>
      <c r="B1" s="18"/>
      <c r="C1" s="18"/>
      <c r="D1" s="18"/>
      <c r="E1" s="18"/>
      <c r="F1" s="18"/>
    </row>
    <row r="2" spans="1:6" x14ac:dyDescent="0.25">
      <c r="A2" s="18"/>
      <c r="B2" s="18"/>
      <c r="C2" s="18"/>
      <c r="D2" s="18"/>
      <c r="E2" s="18"/>
      <c r="F2" s="18"/>
    </row>
    <row r="3" spans="1:6" x14ac:dyDescent="0.25">
      <c r="A3" s="18"/>
      <c r="B3" s="18"/>
      <c r="C3" s="18"/>
      <c r="D3" s="18"/>
      <c r="E3" s="18"/>
      <c r="F3" s="19" t="s">
        <v>0</v>
      </c>
    </row>
    <row r="4" spans="1:6" x14ac:dyDescent="0.25">
      <c r="A4" s="18"/>
      <c r="B4" s="18"/>
      <c r="C4" s="18"/>
      <c r="D4" s="18"/>
      <c r="E4" s="18"/>
      <c r="F4" s="20" t="s">
        <v>13</v>
      </c>
    </row>
    <row r="5" spans="1:6" x14ac:dyDescent="0.25">
      <c r="A5" s="18"/>
      <c r="B5" s="18"/>
      <c r="C5" s="18"/>
      <c r="D5" s="18"/>
      <c r="E5" s="18"/>
      <c r="F5" s="20" t="s">
        <v>14</v>
      </c>
    </row>
    <row r="6" spans="1:6" x14ac:dyDescent="0.25">
      <c r="A6" s="18"/>
      <c r="B6" s="18"/>
      <c r="C6" s="18"/>
      <c r="D6" s="18"/>
      <c r="E6" s="18"/>
      <c r="F6" s="20" t="s">
        <v>66</v>
      </c>
    </row>
    <row r="7" spans="1:6" ht="18" x14ac:dyDescent="0.25">
      <c r="A7" s="18"/>
      <c r="B7" s="18"/>
      <c r="C7" s="18"/>
      <c r="D7" s="18"/>
      <c r="E7" s="18"/>
      <c r="F7" s="21"/>
    </row>
    <row r="8" spans="1:6" x14ac:dyDescent="0.25">
      <c r="A8" s="18"/>
      <c r="B8" s="18"/>
      <c r="C8" s="18"/>
      <c r="D8" s="18"/>
      <c r="E8" s="18"/>
      <c r="F8" s="18"/>
    </row>
    <row r="9" spans="1:6" x14ac:dyDescent="0.25">
      <c r="A9" s="18"/>
      <c r="B9" s="26" t="s">
        <v>3</v>
      </c>
      <c r="C9" s="26" t="s">
        <v>1</v>
      </c>
      <c r="D9" s="27" t="s">
        <v>2</v>
      </c>
      <c r="E9" s="27" t="s">
        <v>65</v>
      </c>
      <c r="F9" s="59" t="s">
        <v>5</v>
      </c>
    </row>
    <row r="10" spans="1:6" x14ac:dyDescent="0.25">
      <c r="A10" s="18"/>
      <c r="B10" s="29" t="s">
        <v>15</v>
      </c>
      <c r="C10" s="30"/>
      <c r="D10" s="70">
        <f>SUM(D18,D15,D13,D11)</f>
        <v>12</v>
      </c>
      <c r="E10" s="70"/>
      <c r="F10" s="31"/>
    </row>
    <row r="11" spans="1:6" x14ac:dyDescent="0.25">
      <c r="A11" s="18"/>
      <c r="B11" s="32" t="s">
        <v>4</v>
      </c>
      <c r="C11" s="50" t="s">
        <v>16</v>
      </c>
      <c r="D11" s="42">
        <f>SUM(D12:D12)</f>
        <v>1</v>
      </c>
      <c r="E11" s="42"/>
      <c r="F11" s="60"/>
    </row>
    <row r="12" spans="1:6" x14ac:dyDescent="0.25">
      <c r="A12" s="18"/>
      <c r="B12" s="33">
        <v>1</v>
      </c>
      <c r="C12" s="51" t="s">
        <v>17</v>
      </c>
      <c r="D12" s="43">
        <v>1</v>
      </c>
      <c r="E12" s="43">
        <v>1</v>
      </c>
      <c r="F12" s="79"/>
    </row>
    <row r="13" spans="1:6" x14ac:dyDescent="0.25">
      <c r="A13" s="18"/>
      <c r="B13" s="7" t="s">
        <v>6</v>
      </c>
      <c r="C13" s="52" t="s">
        <v>19</v>
      </c>
      <c r="D13" s="7">
        <f>SUM(D14:D14)</f>
        <v>5</v>
      </c>
      <c r="E13" s="7"/>
      <c r="F13" s="61"/>
    </row>
    <row r="14" spans="1:6" x14ac:dyDescent="0.25">
      <c r="A14" s="18"/>
      <c r="B14" s="5">
        <v>1</v>
      </c>
      <c r="C14" s="53" t="s">
        <v>44</v>
      </c>
      <c r="D14" s="9">
        <v>5</v>
      </c>
      <c r="E14" s="9">
        <v>5</v>
      </c>
      <c r="F14" s="62"/>
    </row>
    <row r="15" spans="1:6" x14ac:dyDescent="0.25">
      <c r="A15" s="24"/>
      <c r="B15" s="8" t="s">
        <v>7</v>
      </c>
      <c r="C15" s="52" t="s">
        <v>20</v>
      </c>
      <c r="D15" s="7">
        <f>SUM(D16:D17)</f>
        <v>3</v>
      </c>
      <c r="E15" s="7"/>
      <c r="F15" s="63"/>
    </row>
    <row r="16" spans="1:6" x14ac:dyDescent="0.25">
      <c r="A16" s="24"/>
      <c r="B16" s="12">
        <v>1</v>
      </c>
      <c r="C16" s="54" t="s">
        <v>21</v>
      </c>
      <c r="D16" s="12">
        <v>2</v>
      </c>
      <c r="E16" s="12">
        <v>2</v>
      </c>
      <c r="F16" s="64"/>
    </row>
    <row r="17" spans="1:6" x14ac:dyDescent="0.25">
      <c r="A17" s="24"/>
      <c r="B17" s="9">
        <v>2</v>
      </c>
      <c r="C17" s="54" t="s">
        <v>22</v>
      </c>
      <c r="D17" s="9">
        <v>1</v>
      </c>
      <c r="E17" s="9">
        <v>0</v>
      </c>
      <c r="F17" s="62" t="s">
        <v>69</v>
      </c>
    </row>
    <row r="18" spans="1:6" x14ac:dyDescent="0.25">
      <c r="A18" s="18"/>
      <c r="B18" s="8" t="s">
        <v>8</v>
      </c>
      <c r="C18" s="52" t="s">
        <v>23</v>
      </c>
      <c r="D18" s="7">
        <f>SUM(D19:D20)</f>
        <v>3</v>
      </c>
      <c r="E18" s="7"/>
      <c r="F18" s="63"/>
    </row>
    <row r="19" spans="1:6" x14ac:dyDescent="0.25">
      <c r="A19" s="18"/>
      <c r="B19" s="4">
        <v>1</v>
      </c>
      <c r="C19" s="55" t="s">
        <v>24</v>
      </c>
      <c r="D19" s="12">
        <v>2</v>
      </c>
      <c r="E19" s="12">
        <v>2</v>
      </c>
      <c r="F19" s="65"/>
    </row>
    <row r="20" spans="1:6" x14ac:dyDescent="0.25">
      <c r="A20" s="18"/>
      <c r="B20" s="5">
        <v>2</v>
      </c>
      <c r="C20" s="54" t="s">
        <v>26</v>
      </c>
      <c r="D20" s="9">
        <v>1</v>
      </c>
      <c r="E20" s="9">
        <v>1</v>
      </c>
      <c r="F20" s="62"/>
    </row>
    <row r="21" spans="1:6" x14ac:dyDescent="0.25">
      <c r="A21" s="18"/>
      <c r="B21" s="35" t="s">
        <v>29</v>
      </c>
      <c r="C21" s="23"/>
      <c r="D21" s="71">
        <f>D22+D32</f>
        <v>79</v>
      </c>
      <c r="E21" s="71"/>
      <c r="F21" s="36"/>
    </row>
    <row r="22" spans="1:6" x14ac:dyDescent="0.25">
      <c r="A22" s="18"/>
      <c r="B22" s="14" t="s">
        <v>9</v>
      </c>
      <c r="C22" s="56"/>
      <c r="D22" s="7">
        <f>SUM(D23:D31)</f>
        <v>69</v>
      </c>
      <c r="E22" s="7"/>
      <c r="F22" s="66"/>
    </row>
    <row r="23" spans="1:6" x14ac:dyDescent="0.25">
      <c r="A23" s="18"/>
      <c r="B23" s="38">
        <v>1</v>
      </c>
      <c r="C23" s="54" t="s">
        <v>28</v>
      </c>
      <c r="D23" s="12">
        <v>5</v>
      </c>
      <c r="E23" s="12">
        <v>5</v>
      </c>
      <c r="F23" s="67"/>
    </row>
    <row r="24" spans="1:6" x14ac:dyDescent="0.25">
      <c r="A24" s="18"/>
      <c r="B24" s="39">
        <v>2</v>
      </c>
      <c r="C24" s="57" t="s">
        <v>49</v>
      </c>
      <c r="D24" s="12">
        <v>10</v>
      </c>
      <c r="E24" s="12">
        <v>10</v>
      </c>
      <c r="F24" s="64"/>
    </row>
    <row r="25" spans="1:6" x14ac:dyDescent="0.25">
      <c r="A25" s="18"/>
      <c r="B25" s="39">
        <v>3</v>
      </c>
      <c r="C25" s="57" t="s">
        <v>52</v>
      </c>
      <c r="D25" s="12">
        <v>5</v>
      </c>
      <c r="E25" s="12">
        <v>5</v>
      </c>
      <c r="F25" s="64"/>
    </row>
    <row r="26" spans="1:6" x14ac:dyDescent="0.25">
      <c r="A26" s="18"/>
      <c r="B26" s="38">
        <v>4</v>
      </c>
      <c r="C26" s="54" t="s">
        <v>54</v>
      </c>
      <c r="D26" s="12">
        <v>13</v>
      </c>
      <c r="E26" s="12">
        <v>9</v>
      </c>
      <c r="F26" s="67" t="s">
        <v>89</v>
      </c>
    </row>
    <row r="27" spans="1:6" x14ac:dyDescent="0.25">
      <c r="A27" s="18"/>
      <c r="B27" s="39">
        <v>5</v>
      </c>
      <c r="C27" s="57" t="s">
        <v>53</v>
      </c>
      <c r="D27" s="12">
        <v>5</v>
      </c>
      <c r="E27" s="12">
        <v>3</v>
      </c>
      <c r="F27" s="64" t="s">
        <v>90</v>
      </c>
    </row>
    <row r="28" spans="1:6" x14ac:dyDescent="0.25">
      <c r="A28" s="18"/>
      <c r="B28" s="39">
        <v>6</v>
      </c>
      <c r="C28" s="57" t="s">
        <v>55</v>
      </c>
      <c r="D28" s="12">
        <v>12</v>
      </c>
      <c r="E28" s="12">
        <v>12</v>
      </c>
      <c r="F28" s="64"/>
    </row>
    <row r="29" spans="1:6" x14ac:dyDescent="0.25">
      <c r="A29" s="18"/>
      <c r="B29" s="38">
        <v>7</v>
      </c>
      <c r="C29" s="54" t="s">
        <v>31</v>
      </c>
      <c r="D29" s="12">
        <v>5</v>
      </c>
      <c r="E29" s="12">
        <v>5</v>
      </c>
      <c r="F29" s="67"/>
    </row>
    <row r="30" spans="1:6" x14ac:dyDescent="0.25">
      <c r="A30" s="18"/>
      <c r="B30" s="39">
        <v>8</v>
      </c>
      <c r="C30" s="57" t="s">
        <v>61</v>
      </c>
      <c r="D30" s="12">
        <v>10</v>
      </c>
      <c r="E30" s="12">
        <v>10</v>
      </c>
      <c r="F30" s="64"/>
    </row>
    <row r="31" spans="1:6" x14ac:dyDescent="0.25">
      <c r="A31" s="18"/>
      <c r="B31" s="39">
        <v>9</v>
      </c>
      <c r="C31" s="54" t="s">
        <v>63</v>
      </c>
      <c r="D31" s="12">
        <v>4</v>
      </c>
      <c r="E31" s="12">
        <v>4</v>
      </c>
      <c r="F31" s="64"/>
    </row>
    <row r="32" spans="1:6" x14ac:dyDescent="0.25">
      <c r="A32" s="18"/>
      <c r="B32" s="7" t="s">
        <v>30</v>
      </c>
      <c r="C32" s="52" t="s">
        <v>60</v>
      </c>
      <c r="D32" s="7">
        <f>SUM(D33:D33)</f>
        <v>10</v>
      </c>
      <c r="E32" s="7"/>
      <c r="F32" s="61"/>
    </row>
    <row r="33" spans="1:6" x14ac:dyDescent="0.25">
      <c r="A33" s="18"/>
      <c r="B33" s="12">
        <v>1</v>
      </c>
      <c r="C33" s="54" t="s">
        <v>33</v>
      </c>
      <c r="D33" s="12">
        <v>10</v>
      </c>
      <c r="E33" s="12">
        <v>1</v>
      </c>
      <c r="F33" s="64" t="s">
        <v>88</v>
      </c>
    </row>
    <row r="34" spans="1:6" x14ac:dyDescent="0.25">
      <c r="A34" s="18"/>
      <c r="B34" s="22" t="s">
        <v>34</v>
      </c>
      <c r="C34" s="23"/>
      <c r="D34" s="71">
        <f>SUM(D35)</f>
        <v>9</v>
      </c>
      <c r="E34" s="71"/>
      <c r="F34" s="36"/>
    </row>
    <row r="35" spans="1:6" x14ac:dyDescent="0.25">
      <c r="A35" s="18"/>
      <c r="B35" s="14" t="s">
        <v>32</v>
      </c>
      <c r="C35" s="56" t="s">
        <v>35</v>
      </c>
      <c r="D35" s="7">
        <f>SUM(D36:D39)</f>
        <v>9</v>
      </c>
      <c r="E35" s="7"/>
      <c r="F35" s="68"/>
    </row>
    <row r="36" spans="1:6" x14ac:dyDescent="0.25">
      <c r="A36" s="18"/>
      <c r="B36" s="16">
        <v>1</v>
      </c>
      <c r="C36" s="58" t="s">
        <v>36</v>
      </c>
      <c r="D36" s="9">
        <v>2</v>
      </c>
      <c r="E36" s="9">
        <v>2</v>
      </c>
      <c r="F36" s="69"/>
    </row>
    <row r="37" spans="1:6" x14ac:dyDescent="0.25">
      <c r="A37" s="18"/>
      <c r="B37" s="16">
        <v>2</v>
      </c>
      <c r="C37" s="58" t="s">
        <v>38</v>
      </c>
      <c r="D37" s="9">
        <v>2</v>
      </c>
      <c r="E37" s="9">
        <v>2</v>
      </c>
      <c r="F37" s="69"/>
    </row>
    <row r="38" spans="1:6" x14ac:dyDescent="0.25">
      <c r="A38" s="18"/>
      <c r="B38" s="16">
        <v>3</v>
      </c>
      <c r="C38" s="58" t="s">
        <v>40</v>
      </c>
      <c r="D38" s="9">
        <v>2</v>
      </c>
      <c r="E38" s="9">
        <v>2</v>
      </c>
      <c r="F38" s="69"/>
    </row>
    <row r="39" spans="1:6" x14ac:dyDescent="0.25">
      <c r="A39" s="18"/>
      <c r="B39" s="16">
        <v>4</v>
      </c>
      <c r="C39" s="58" t="s">
        <v>42</v>
      </c>
      <c r="D39" s="9">
        <v>3</v>
      </c>
      <c r="E39" s="9">
        <v>3</v>
      </c>
      <c r="F39" s="69"/>
    </row>
    <row r="40" spans="1:6" x14ac:dyDescent="0.25">
      <c r="A40" s="18"/>
      <c r="B40" s="7" t="s">
        <v>12</v>
      </c>
      <c r="C40" s="52" t="s">
        <v>10</v>
      </c>
      <c r="D40" s="7">
        <f>SUM(D34,D21,D10)</f>
        <v>100</v>
      </c>
      <c r="E40" s="7">
        <f>SUM(E12:E39)</f>
        <v>84</v>
      </c>
      <c r="F40" s="78">
        <f>+E40*5/D40</f>
        <v>4.2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topLeftCell="A20" workbookViewId="0">
      <selection activeCell="F26" sqref="F26"/>
    </sheetView>
  </sheetViews>
  <sheetFormatPr baseColWidth="10" defaultRowHeight="15" x14ac:dyDescent="0.25"/>
  <cols>
    <col min="1" max="2" width="3.85546875" customWidth="1"/>
    <col min="3" max="3" width="39" bestFit="1" customWidth="1"/>
    <col min="4" max="4" width="5.85546875" bestFit="1" customWidth="1"/>
    <col min="5" max="5" width="5.85546875" customWidth="1"/>
    <col min="6" max="6" width="74.85546875" customWidth="1"/>
  </cols>
  <sheetData>
    <row r="1" spans="1:6" x14ac:dyDescent="0.25">
      <c r="A1" s="18"/>
      <c r="B1" s="18"/>
      <c r="C1" s="18"/>
      <c r="D1" s="18"/>
      <c r="E1" s="18"/>
      <c r="F1" s="18"/>
    </row>
    <row r="2" spans="1:6" x14ac:dyDescent="0.25">
      <c r="A2" s="18"/>
      <c r="B2" s="18"/>
      <c r="C2" s="18"/>
      <c r="D2" s="18"/>
      <c r="E2" s="18"/>
      <c r="F2" s="18"/>
    </row>
    <row r="3" spans="1:6" x14ac:dyDescent="0.25">
      <c r="A3" s="18"/>
      <c r="B3" s="18"/>
      <c r="C3" s="18"/>
      <c r="D3" s="18"/>
      <c r="E3" s="18"/>
      <c r="F3" s="19" t="s">
        <v>0</v>
      </c>
    </row>
    <row r="4" spans="1:6" x14ac:dyDescent="0.25">
      <c r="A4" s="18"/>
      <c r="B4" s="18"/>
      <c r="C4" s="18"/>
      <c r="D4" s="18"/>
      <c r="E4" s="18"/>
      <c r="F4" s="20" t="s">
        <v>13</v>
      </c>
    </row>
    <row r="5" spans="1:6" x14ac:dyDescent="0.25">
      <c r="A5" s="18"/>
      <c r="B5" s="18"/>
      <c r="C5" s="18"/>
      <c r="D5" s="18"/>
      <c r="E5" s="18"/>
      <c r="F5" s="20" t="s">
        <v>14</v>
      </c>
    </row>
    <row r="6" spans="1:6" x14ac:dyDescent="0.25">
      <c r="A6" s="18"/>
      <c r="B6" s="18"/>
      <c r="C6" s="18"/>
      <c r="D6" s="18"/>
      <c r="E6" s="18"/>
      <c r="F6" s="20" t="s">
        <v>66</v>
      </c>
    </row>
    <row r="7" spans="1:6" ht="18" x14ac:dyDescent="0.25">
      <c r="A7" s="18"/>
      <c r="B7" s="18"/>
      <c r="C7" s="18"/>
      <c r="D7" s="18"/>
      <c r="E7" s="18"/>
      <c r="F7" s="21"/>
    </row>
    <row r="8" spans="1:6" x14ac:dyDescent="0.25">
      <c r="A8" s="18"/>
      <c r="B8" s="18"/>
      <c r="C8" s="18"/>
      <c r="D8" s="18"/>
      <c r="E8" s="18"/>
      <c r="F8" s="18"/>
    </row>
    <row r="9" spans="1:6" x14ac:dyDescent="0.25">
      <c r="A9" s="18"/>
      <c r="B9" s="26" t="s">
        <v>3</v>
      </c>
      <c r="C9" s="26" t="s">
        <v>1</v>
      </c>
      <c r="D9" s="76" t="s">
        <v>2</v>
      </c>
      <c r="E9" s="76" t="s">
        <v>65</v>
      </c>
      <c r="F9" s="59" t="s">
        <v>5</v>
      </c>
    </row>
    <row r="10" spans="1:6" x14ac:dyDescent="0.25">
      <c r="A10" s="18"/>
      <c r="B10" s="29" t="s">
        <v>15</v>
      </c>
      <c r="C10" s="30"/>
      <c r="D10" s="70">
        <f>SUM(D18,D15,D13,D11)</f>
        <v>12</v>
      </c>
      <c r="E10" s="70"/>
      <c r="F10" s="31"/>
    </row>
    <row r="11" spans="1:6" x14ac:dyDescent="0.25">
      <c r="A11" s="18"/>
      <c r="B11" s="32" t="s">
        <v>4</v>
      </c>
      <c r="C11" s="50" t="s">
        <v>16</v>
      </c>
      <c r="D11" s="42">
        <f>SUM(D12:D12)</f>
        <v>1</v>
      </c>
      <c r="E11" s="42"/>
      <c r="F11" s="60"/>
    </row>
    <row r="12" spans="1:6" x14ac:dyDescent="0.25">
      <c r="A12" s="18"/>
      <c r="B12" s="33">
        <v>1</v>
      </c>
      <c r="C12" s="51" t="s">
        <v>17</v>
      </c>
      <c r="D12" s="43">
        <v>1</v>
      </c>
      <c r="E12" s="43">
        <v>1</v>
      </c>
      <c r="F12" s="79"/>
    </row>
    <row r="13" spans="1:6" x14ac:dyDescent="0.25">
      <c r="A13" s="18"/>
      <c r="B13" s="7" t="s">
        <v>6</v>
      </c>
      <c r="C13" s="52" t="s">
        <v>19</v>
      </c>
      <c r="D13" s="7">
        <f>SUM(D14:D14)</f>
        <v>5</v>
      </c>
      <c r="E13" s="7"/>
      <c r="F13" s="61"/>
    </row>
    <row r="14" spans="1:6" x14ac:dyDescent="0.25">
      <c r="A14" s="18"/>
      <c r="B14" s="5">
        <v>1</v>
      </c>
      <c r="C14" s="53" t="s">
        <v>44</v>
      </c>
      <c r="D14" s="9">
        <v>5</v>
      </c>
      <c r="E14" s="9">
        <v>5</v>
      </c>
      <c r="F14" s="62"/>
    </row>
    <row r="15" spans="1:6" x14ac:dyDescent="0.25">
      <c r="A15" s="24"/>
      <c r="B15" s="8" t="s">
        <v>7</v>
      </c>
      <c r="C15" s="52" t="s">
        <v>20</v>
      </c>
      <c r="D15" s="7">
        <f>SUM(D16:D17)</f>
        <v>3</v>
      </c>
      <c r="E15" s="7"/>
      <c r="F15" s="63"/>
    </row>
    <row r="16" spans="1:6" x14ac:dyDescent="0.25">
      <c r="A16" s="24"/>
      <c r="B16" s="12">
        <v>1</v>
      </c>
      <c r="C16" s="54" t="s">
        <v>21</v>
      </c>
      <c r="D16" s="12">
        <v>2</v>
      </c>
      <c r="E16" s="12">
        <v>2</v>
      </c>
      <c r="F16" s="64"/>
    </row>
    <row r="17" spans="1:6" x14ac:dyDescent="0.25">
      <c r="A17" s="24"/>
      <c r="B17" s="9">
        <v>2</v>
      </c>
      <c r="C17" s="54" t="s">
        <v>22</v>
      </c>
      <c r="D17" s="9">
        <v>1</v>
      </c>
      <c r="E17" s="9">
        <v>0</v>
      </c>
      <c r="F17" s="62" t="s">
        <v>69</v>
      </c>
    </row>
    <row r="18" spans="1:6" x14ac:dyDescent="0.25">
      <c r="A18" s="18"/>
      <c r="B18" s="8" t="s">
        <v>8</v>
      </c>
      <c r="C18" s="52" t="s">
        <v>23</v>
      </c>
      <c r="D18" s="7">
        <f>SUM(D19:D20)</f>
        <v>3</v>
      </c>
      <c r="E18" s="7"/>
      <c r="F18" s="63"/>
    </row>
    <row r="19" spans="1:6" x14ac:dyDescent="0.25">
      <c r="A19" s="18"/>
      <c r="B19" s="4">
        <v>1</v>
      </c>
      <c r="C19" s="55" t="s">
        <v>24</v>
      </c>
      <c r="D19" s="12">
        <v>2</v>
      </c>
      <c r="E19" s="12">
        <v>2</v>
      </c>
      <c r="F19" s="65"/>
    </row>
    <row r="20" spans="1:6" x14ac:dyDescent="0.25">
      <c r="A20" s="18"/>
      <c r="B20" s="5">
        <v>2</v>
      </c>
      <c r="C20" s="54" t="s">
        <v>26</v>
      </c>
      <c r="D20" s="9">
        <v>1</v>
      </c>
      <c r="E20" s="9">
        <v>1</v>
      </c>
      <c r="F20" s="62"/>
    </row>
    <row r="21" spans="1:6" x14ac:dyDescent="0.25">
      <c r="A21" s="18"/>
      <c r="B21" s="35" t="s">
        <v>29</v>
      </c>
      <c r="C21" s="23"/>
      <c r="D21" s="71">
        <f>D22+D32</f>
        <v>79</v>
      </c>
      <c r="E21" s="71"/>
      <c r="F21" s="36"/>
    </row>
    <row r="22" spans="1:6" x14ac:dyDescent="0.25">
      <c r="A22" s="18"/>
      <c r="B22" s="14" t="s">
        <v>9</v>
      </c>
      <c r="C22" s="56"/>
      <c r="D22" s="7">
        <f>SUM(D23:D31)</f>
        <v>69</v>
      </c>
      <c r="E22" s="7"/>
      <c r="F22" s="66"/>
    </row>
    <row r="23" spans="1:6" x14ac:dyDescent="0.25">
      <c r="A23" s="18"/>
      <c r="B23" s="38">
        <v>1</v>
      </c>
      <c r="C23" s="54" t="s">
        <v>28</v>
      </c>
      <c r="D23" s="12">
        <v>5</v>
      </c>
      <c r="E23" s="12">
        <v>5</v>
      </c>
      <c r="F23" s="67"/>
    </row>
    <row r="24" spans="1:6" x14ac:dyDescent="0.25">
      <c r="A24" s="18"/>
      <c r="B24" s="39">
        <v>2</v>
      </c>
      <c r="C24" s="57" t="s">
        <v>49</v>
      </c>
      <c r="D24" s="12">
        <v>10</v>
      </c>
      <c r="E24" s="12">
        <v>10</v>
      </c>
      <c r="F24" s="64"/>
    </row>
    <row r="25" spans="1:6" x14ac:dyDescent="0.25">
      <c r="A25" s="18"/>
      <c r="B25" s="39">
        <v>3</v>
      </c>
      <c r="C25" s="57" t="s">
        <v>52</v>
      </c>
      <c r="D25" s="12">
        <v>5</v>
      </c>
      <c r="E25" s="12">
        <v>1</v>
      </c>
      <c r="F25" s="64" t="s">
        <v>91</v>
      </c>
    </row>
    <row r="26" spans="1:6" x14ac:dyDescent="0.25">
      <c r="A26" s="18"/>
      <c r="B26" s="38">
        <v>4</v>
      </c>
      <c r="C26" s="54" t="s">
        <v>54</v>
      </c>
      <c r="D26" s="12">
        <v>13</v>
      </c>
      <c r="E26" s="12">
        <v>10</v>
      </c>
      <c r="F26" s="67" t="s">
        <v>92</v>
      </c>
    </row>
    <row r="27" spans="1:6" ht="25.5" x14ac:dyDescent="0.25">
      <c r="A27" s="18"/>
      <c r="B27" s="39">
        <v>5</v>
      </c>
      <c r="C27" s="57" t="s">
        <v>53</v>
      </c>
      <c r="D27" s="12">
        <v>5</v>
      </c>
      <c r="E27" s="12">
        <v>4</v>
      </c>
      <c r="F27" s="64" t="s">
        <v>93</v>
      </c>
    </row>
    <row r="28" spans="1:6" x14ac:dyDescent="0.25">
      <c r="A28" s="18"/>
      <c r="B28" s="39">
        <v>6</v>
      </c>
      <c r="C28" s="57" t="s">
        <v>55</v>
      </c>
      <c r="D28" s="12">
        <v>12</v>
      </c>
      <c r="E28" s="12">
        <v>12</v>
      </c>
      <c r="F28" s="64"/>
    </row>
    <row r="29" spans="1:6" x14ac:dyDescent="0.25">
      <c r="A29" s="18"/>
      <c r="B29" s="38">
        <v>7</v>
      </c>
      <c r="C29" s="54" t="s">
        <v>31</v>
      </c>
      <c r="D29" s="12">
        <v>5</v>
      </c>
      <c r="E29" s="12">
        <v>5</v>
      </c>
      <c r="F29" s="67"/>
    </row>
    <row r="30" spans="1:6" x14ac:dyDescent="0.25">
      <c r="A30" s="18"/>
      <c r="B30" s="39">
        <v>8</v>
      </c>
      <c r="C30" s="57" t="s">
        <v>61</v>
      </c>
      <c r="D30" s="12">
        <v>10</v>
      </c>
      <c r="E30" s="12">
        <v>10</v>
      </c>
      <c r="F30" s="64"/>
    </row>
    <row r="31" spans="1:6" x14ac:dyDescent="0.25">
      <c r="A31" s="18"/>
      <c r="B31" s="39">
        <v>9</v>
      </c>
      <c r="C31" s="54" t="s">
        <v>63</v>
      </c>
      <c r="D31" s="12">
        <v>4</v>
      </c>
      <c r="E31" s="12">
        <v>4</v>
      </c>
      <c r="F31" s="64"/>
    </row>
    <row r="32" spans="1:6" x14ac:dyDescent="0.25">
      <c r="A32" s="18"/>
      <c r="B32" s="7" t="s">
        <v>30</v>
      </c>
      <c r="C32" s="52" t="s">
        <v>60</v>
      </c>
      <c r="D32" s="7">
        <f>SUM(D33:D33)</f>
        <v>10</v>
      </c>
      <c r="E32" s="7"/>
      <c r="F32" s="61"/>
    </row>
    <row r="33" spans="1:6" ht="51" x14ac:dyDescent="0.25">
      <c r="A33" s="18"/>
      <c r="B33" s="12">
        <v>1</v>
      </c>
      <c r="C33" s="54" t="s">
        <v>33</v>
      </c>
      <c r="D33" s="12">
        <v>10</v>
      </c>
      <c r="E33" s="12">
        <v>3</v>
      </c>
      <c r="F33" s="64" t="s">
        <v>94</v>
      </c>
    </row>
    <row r="34" spans="1:6" x14ac:dyDescent="0.25">
      <c r="A34" s="18"/>
      <c r="B34" s="22" t="s">
        <v>34</v>
      </c>
      <c r="C34" s="23"/>
      <c r="D34" s="71">
        <f>SUM(D35)</f>
        <v>9</v>
      </c>
      <c r="E34" s="71"/>
      <c r="F34" s="36"/>
    </row>
    <row r="35" spans="1:6" x14ac:dyDescent="0.25">
      <c r="A35" s="18"/>
      <c r="B35" s="14" t="s">
        <v>32</v>
      </c>
      <c r="C35" s="56" t="s">
        <v>35</v>
      </c>
      <c r="D35" s="7">
        <f>SUM(D36:D39)</f>
        <v>9</v>
      </c>
      <c r="E35" s="7"/>
      <c r="F35" s="68"/>
    </row>
    <row r="36" spans="1:6" x14ac:dyDescent="0.25">
      <c r="A36" s="18"/>
      <c r="B36" s="16">
        <v>1</v>
      </c>
      <c r="C36" s="58" t="s">
        <v>36</v>
      </c>
      <c r="D36" s="9">
        <v>2</v>
      </c>
      <c r="E36" s="9">
        <v>2</v>
      </c>
      <c r="F36" s="69"/>
    </row>
    <row r="37" spans="1:6" x14ac:dyDescent="0.25">
      <c r="A37" s="18"/>
      <c r="B37" s="16">
        <v>2</v>
      </c>
      <c r="C37" s="58" t="s">
        <v>38</v>
      </c>
      <c r="D37" s="9">
        <v>2</v>
      </c>
      <c r="E37" s="9">
        <v>2</v>
      </c>
      <c r="F37" s="69"/>
    </row>
    <row r="38" spans="1:6" x14ac:dyDescent="0.25">
      <c r="A38" s="18"/>
      <c r="B38" s="16">
        <v>3</v>
      </c>
      <c r="C38" s="58" t="s">
        <v>40</v>
      </c>
      <c r="D38" s="9">
        <v>2</v>
      </c>
      <c r="E38" s="9">
        <v>2</v>
      </c>
      <c r="F38" s="69"/>
    </row>
    <row r="39" spans="1:6" x14ac:dyDescent="0.25">
      <c r="A39" s="18"/>
      <c r="B39" s="16">
        <v>4</v>
      </c>
      <c r="C39" s="58" t="s">
        <v>42</v>
      </c>
      <c r="D39" s="9">
        <v>3</v>
      </c>
      <c r="E39" s="9">
        <v>3</v>
      </c>
      <c r="F39" s="69"/>
    </row>
    <row r="40" spans="1:6" x14ac:dyDescent="0.25">
      <c r="A40" s="18"/>
      <c r="B40" s="7" t="s">
        <v>12</v>
      </c>
      <c r="C40" s="52" t="s">
        <v>10</v>
      </c>
      <c r="D40" s="7">
        <f>SUM(D34,D21,D10)</f>
        <v>100</v>
      </c>
      <c r="E40" s="7">
        <f>SUM(E12:E39)</f>
        <v>84</v>
      </c>
      <c r="F40" s="74">
        <f>+E40*5/D40</f>
        <v>4.2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topLeftCell="A13" workbookViewId="0">
      <selection activeCell="E37" sqref="E37"/>
    </sheetView>
  </sheetViews>
  <sheetFormatPr baseColWidth="10" defaultRowHeight="15" x14ac:dyDescent="0.25"/>
  <cols>
    <col min="1" max="2" width="3.85546875" customWidth="1"/>
    <col min="3" max="3" width="39" bestFit="1" customWidth="1"/>
    <col min="4" max="4" width="5.85546875" bestFit="1" customWidth="1"/>
    <col min="5" max="5" width="5.85546875" style="77" customWidth="1"/>
    <col min="6" max="6" width="74.85546875" customWidth="1"/>
  </cols>
  <sheetData>
    <row r="1" spans="1:6" x14ac:dyDescent="0.25">
      <c r="A1" s="18"/>
      <c r="B1" s="18"/>
      <c r="C1" s="18"/>
      <c r="D1" s="18"/>
      <c r="E1" s="75"/>
      <c r="F1" s="18"/>
    </row>
    <row r="2" spans="1:6" x14ac:dyDescent="0.25">
      <c r="A2" s="18"/>
      <c r="B2" s="18"/>
      <c r="C2" s="18"/>
      <c r="D2" s="18"/>
      <c r="E2" s="75"/>
      <c r="F2" s="18"/>
    </row>
    <row r="3" spans="1:6" x14ac:dyDescent="0.25">
      <c r="A3" s="18"/>
      <c r="B3" s="18"/>
      <c r="C3" s="18"/>
      <c r="D3" s="18"/>
      <c r="E3" s="75"/>
      <c r="F3" s="19" t="s">
        <v>0</v>
      </c>
    </row>
    <row r="4" spans="1:6" x14ac:dyDescent="0.25">
      <c r="A4" s="18"/>
      <c r="B4" s="18"/>
      <c r="C4" s="18"/>
      <c r="D4" s="18"/>
      <c r="E4" s="75"/>
      <c r="F4" s="20" t="s">
        <v>13</v>
      </c>
    </row>
    <row r="5" spans="1:6" x14ac:dyDescent="0.25">
      <c r="A5" s="18"/>
      <c r="B5" s="18"/>
      <c r="C5" s="18"/>
      <c r="D5" s="18"/>
      <c r="E5" s="75"/>
      <c r="F5" s="20" t="s">
        <v>14</v>
      </c>
    </row>
    <row r="6" spans="1:6" x14ac:dyDescent="0.25">
      <c r="A6" s="18"/>
      <c r="B6" s="18"/>
      <c r="C6" s="18"/>
      <c r="D6" s="18"/>
      <c r="E6" s="75"/>
      <c r="F6" s="20" t="s">
        <v>66</v>
      </c>
    </row>
    <row r="7" spans="1:6" ht="18" x14ac:dyDescent="0.25">
      <c r="A7" s="18"/>
      <c r="B7" s="18"/>
      <c r="C7" s="18"/>
      <c r="D7" s="18"/>
      <c r="E7" s="75"/>
      <c r="F7" s="21"/>
    </row>
    <row r="8" spans="1:6" x14ac:dyDescent="0.25">
      <c r="A8" s="18"/>
      <c r="B8" s="18"/>
      <c r="C8" s="18"/>
      <c r="D8" s="18"/>
      <c r="E8" s="75"/>
      <c r="F8" s="18"/>
    </row>
    <row r="9" spans="1:6" x14ac:dyDescent="0.25">
      <c r="A9" s="18"/>
      <c r="B9" s="26" t="s">
        <v>3</v>
      </c>
      <c r="C9" s="26" t="s">
        <v>1</v>
      </c>
      <c r="D9" s="27" t="s">
        <v>2</v>
      </c>
      <c r="E9" s="76" t="s">
        <v>65</v>
      </c>
      <c r="F9" s="59" t="s">
        <v>5</v>
      </c>
    </row>
    <row r="10" spans="1:6" x14ac:dyDescent="0.25">
      <c r="A10" s="18"/>
      <c r="B10" s="29" t="s">
        <v>15</v>
      </c>
      <c r="C10" s="30"/>
      <c r="D10" s="70">
        <f>SUM(D18,D15,D13,D11)</f>
        <v>12</v>
      </c>
      <c r="E10" s="70"/>
      <c r="F10" s="31"/>
    </row>
    <row r="11" spans="1:6" x14ac:dyDescent="0.25">
      <c r="A11" s="18"/>
      <c r="B11" s="32" t="s">
        <v>4</v>
      </c>
      <c r="C11" s="50" t="s">
        <v>16</v>
      </c>
      <c r="D11" s="42">
        <f>SUM(D12:D12)</f>
        <v>1</v>
      </c>
      <c r="E11" s="42"/>
      <c r="F11" s="60"/>
    </row>
    <row r="12" spans="1:6" x14ac:dyDescent="0.25">
      <c r="A12" s="18"/>
      <c r="B12" s="33">
        <v>1</v>
      </c>
      <c r="C12" s="51" t="s">
        <v>17</v>
      </c>
      <c r="D12" s="43">
        <v>1</v>
      </c>
      <c r="E12" s="43">
        <v>1</v>
      </c>
      <c r="F12" s="72"/>
    </row>
    <row r="13" spans="1:6" x14ac:dyDescent="0.25">
      <c r="A13" s="18"/>
      <c r="B13" s="7" t="s">
        <v>6</v>
      </c>
      <c r="C13" s="52" t="s">
        <v>19</v>
      </c>
      <c r="D13" s="7">
        <f>SUM(D14:D14)</f>
        <v>5</v>
      </c>
      <c r="E13" s="7"/>
      <c r="F13" s="61"/>
    </row>
    <row r="14" spans="1:6" x14ac:dyDescent="0.25">
      <c r="A14" s="18"/>
      <c r="B14" s="5">
        <v>1</v>
      </c>
      <c r="C14" s="53" t="s">
        <v>44</v>
      </c>
      <c r="D14" s="9">
        <v>5</v>
      </c>
      <c r="E14" s="9">
        <v>5</v>
      </c>
      <c r="F14" s="72"/>
    </row>
    <row r="15" spans="1:6" x14ac:dyDescent="0.25">
      <c r="A15" s="24"/>
      <c r="B15" s="8" t="s">
        <v>7</v>
      </c>
      <c r="C15" s="52" t="s">
        <v>20</v>
      </c>
      <c r="D15" s="7">
        <f>SUM(D16:D17)</f>
        <v>3</v>
      </c>
      <c r="E15" s="7"/>
      <c r="F15" s="63"/>
    </row>
    <row r="16" spans="1:6" x14ac:dyDescent="0.25">
      <c r="A16" s="24"/>
      <c r="B16" s="12">
        <v>1</v>
      </c>
      <c r="C16" s="54" t="s">
        <v>21</v>
      </c>
      <c r="D16" s="12">
        <v>2</v>
      </c>
      <c r="E16" s="12">
        <v>2</v>
      </c>
      <c r="F16" s="72"/>
    </row>
    <row r="17" spans="1:6" x14ac:dyDescent="0.25">
      <c r="A17" s="24"/>
      <c r="B17" s="9">
        <v>2</v>
      </c>
      <c r="C17" s="54" t="s">
        <v>22</v>
      </c>
      <c r="D17" s="9">
        <v>1</v>
      </c>
      <c r="E17" s="9">
        <v>0</v>
      </c>
      <c r="F17" s="62" t="s">
        <v>69</v>
      </c>
    </row>
    <row r="18" spans="1:6" x14ac:dyDescent="0.25">
      <c r="A18" s="18"/>
      <c r="B18" s="8" t="s">
        <v>8</v>
      </c>
      <c r="C18" s="52" t="s">
        <v>23</v>
      </c>
      <c r="D18" s="7">
        <f>SUM(D19:D20)</f>
        <v>3</v>
      </c>
      <c r="E18" s="7"/>
      <c r="F18" s="63"/>
    </row>
    <row r="19" spans="1:6" x14ac:dyDescent="0.25">
      <c r="A19" s="18"/>
      <c r="B19" s="4">
        <v>1</v>
      </c>
      <c r="C19" s="55" t="s">
        <v>24</v>
      </c>
      <c r="D19" s="12">
        <v>2</v>
      </c>
      <c r="E19" s="12">
        <v>1.5</v>
      </c>
      <c r="F19" s="65" t="s">
        <v>95</v>
      </c>
    </row>
    <row r="20" spans="1:6" x14ac:dyDescent="0.25">
      <c r="A20" s="18"/>
      <c r="B20" s="5">
        <v>2</v>
      </c>
      <c r="C20" s="54" t="s">
        <v>26</v>
      </c>
      <c r="D20" s="9">
        <v>1</v>
      </c>
      <c r="E20" s="9">
        <v>1</v>
      </c>
      <c r="F20" s="72"/>
    </row>
    <row r="21" spans="1:6" x14ac:dyDescent="0.25">
      <c r="A21" s="18"/>
      <c r="B21" s="35" t="s">
        <v>29</v>
      </c>
      <c r="C21" s="23"/>
      <c r="D21" s="71">
        <f>D22+D32</f>
        <v>79</v>
      </c>
      <c r="E21" s="71"/>
      <c r="F21" s="36"/>
    </row>
    <row r="22" spans="1:6" x14ac:dyDescent="0.25">
      <c r="A22" s="18"/>
      <c r="B22" s="14" t="s">
        <v>9</v>
      </c>
      <c r="C22" s="56"/>
      <c r="D22" s="7">
        <f>SUM(D23:D31)</f>
        <v>69</v>
      </c>
      <c r="E22" s="7"/>
      <c r="F22" s="66"/>
    </row>
    <row r="23" spans="1:6" x14ac:dyDescent="0.25">
      <c r="A23" s="18"/>
      <c r="B23" s="38">
        <v>1</v>
      </c>
      <c r="C23" s="54" t="s">
        <v>28</v>
      </c>
      <c r="D23" s="12">
        <v>5</v>
      </c>
      <c r="E23" s="12">
        <v>5</v>
      </c>
      <c r="F23" s="67"/>
    </row>
    <row r="24" spans="1:6" x14ac:dyDescent="0.25">
      <c r="A24" s="18"/>
      <c r="B24" s="39">
        <v>2</v>
      </c>
      <c r="C24" s="57" t="s">
        <v>49</v>
      </c>
      <c r="D24" s="12">
        <v>10</v>
      </c>
      <c r="E24" s="12">
        <v>10</v>
      </c>
      <c r="F24" s="64"/>
    </row>
    <row r="25" spans="1:6" x14ac:dyDescent="0.25">
      <c r="A25" s="18"/>
      <c r="B25" s="39">
        <v>3</v>
      </c>
      <c r="C25" s="57" t="s">
        <v>52</v>
      </c>
      <c r="D25" s="12">
        <v>5</v>
      </c>
      <c r="E25" s="12">
        <v>5</v>
      </c>
      <c r="F25" s="64"/>
    </row>
    <row r="26" spans="1:6" x14ac:dyDescent="0.25">
      <c r="A26" s="18"/>
      <c r="B26" s="38">
        <v>4</v>
      </c>
      <c r="C26" s="54" t="s">
        <v>54</v>
      </c>
      <c r="D26" s="12">
        <v>13</v>
      </c>
      <c r="E26" s="12">
        <v>13</v>
      </c>
      <c r="F26" s="67"/>
    </row>
    <row r="27" spans="1:6" x14ac:dyDescent="0.25">
      <c r="A27" s="18"/>
      <c r="B27" s="39">
        <v>5</v>
      </c>
      <c r="C27" s="57" t="s">
        <v>53</v>
      </c>
      <c r="D27" s="12">
        <v>5</v>
      </c>
      <c r="E27" s="12">
        <v>5</v>
      </c>
      <c r="F27" s="64"/>
    </row>
    <row r="28" spans="1:6" x14ac:dyDescent="0.25">
      <c r="A28" s="18"/>
      <c r="B28" s="39">
        <v>6</v>
      </c>
      <c r="C28" s="57" t="s">
        <v>55</v>
      </c>
      <c r="D28" s="12">
        <v>12</v>
      </c>
      <c r="E28" s="12">
        <v>12</v>
      </c>
      <c r="F28" s="64"/>
    </row>
    <row r="29" spans="1:6" x14ac:dyDescent="0.25">
      <c r="A29" s="18"/>
      <c r="B29" s="38">
        <v>7</v>
      </c>
      <c r="C29" s="54" t="s">
        <v>31</v>
      </c>
      <c r="D29" s="12">
        <v>5</v>
      </c>
      <c r="E29" s="12">
        <v>5</v>
      </c>
      <c r="F29" s="67"/>
    </row>
    <row r="30" spans="1:6" x14ac:dyDescent="0.25">
      <c r="A30" s="18"/>
      <c r="B30" s="39">
        <v>8</v>
      </c>
      <c r="C30" s="57" t="s">
        <v>61</v>
      </c>
      <c r="D30" s="12">
        <v>10</v>
      </c>
      <c r="E30" s="12">
        <v>10</v>
      </c>
      <c r="F30" s="64"/>
    </row>
    <row r="31" spans="1:6" x14ac:dyDescent="0.25">
      <c r="A31" s="18"/>
      <c r="B31" s="39">
        <v>9</v>
      </c>
      <c r="C31" s="54" t="s">
        <v>63</v>
      </c>
      <c r="D31" s="12">
        <v>4</v>
      </c>
      <c r="E31" s="12">
        <v>4</v>
      </c>
      <c r="F31" s="64"/>
    </row>
    <row r="32" spans="1:6" x14ac:dyDescent="0.25">
      <c r="A32" s="18"/>
      <c r="B32" s="7" t="s">
        <v>30</v>
      </c>
      <c r="C32" s="52" t="s">
        <v>60</v>
      </c>
      <c r="D32" s="7">
        <f>SUM(D33:D33)</f>
        <v>10</v>
      </c>
      <c r="E32" s="7"/>
      <c r="F32" s="61"/>
    </row>
    <row r="33" spans="1:6" ht="38.25" x14ac:dyDescent="0.25">
      <c r="A33" s="18"/>
      <c r="B33" s="12">
        <v>1</v>
      </c>
      <c r="C33" s="54" t="s">
        <v>33</v>
      </c>
      <c r="D33" s="12">
        <v>10</v>
      </c>
      <c r="E33" s="12">
        <v>9</v>
      </c>
      <c r="F33" s="64" t="s">
        <v>98</v>
      </c>
    </row>
    <row r="34" spans="1:6" x14ac:dyDescent="0.25">
      <c r="A34" s="18"/>
      <c r="B34" s="22" t="s">
        <v>34</v>
      </c>
      <c r="C34" s="23"/>
      <c r="D34" s="71">
        <f>SUM(D35)</f>
        <v>9</v>
      </c>
      <c r="E34" s="71"/>
      <c r="F34" s="36"/>
    </row>
    <row r="35" spans="1:6" x14ac:dyDescent="0.25">
      <c r="A35" s="18"/>
      <c r="B35" s="14" t="s">
        <v>32</v>
      </c>
      <c r="C35" s="56" t="s">
        <v>35</v>
      </c>
      <c r="D35" s="7">
        <f>SUM(D36:D39)</f>
        <v>9</v>
      </c>
      <c r="E35" s="7"/>
      <c r="F35" s="68"/>
    </row>
    <row r="36" spans="1:6" x14ac:dyDescent="0.25">
      <c r="A36" s="18"/>
      <c r="B36" s="16">
        <v>1</v>
      </c>
      <c r="C36" s="58" t="s">
        <v>36</v>
      </c>
      <c r="D36" s="9">
        <v>2</v>
      </c>
      <c r="E36" s="9">
        <v>1.5</v>
      </c>
      <c r="F36" s="69" t="s">
        <v>97</v>
      </c>
    </row>
    <row r="37" spans="1:6" x14ac:dyDescent="0.25">
      <c r="A37" s="18"/>
      <c r="B37" s="16">
        <v>2</v>
      </c>
      <c r="C37" s="58" t="s">
        <v>38</v>
      </c>
      <c r="D37" s="9">
        <v>2</v>
      </c>
      <c r="E37" s="9">
        <v>1.5</v>
      </c>
      <c r="F37" s="69" t="s">
        <v>96</v>
      </c>
    </row>
    <row r="38" spans="1:6" x14ac:dyDescent="0.25">
      <c r="A38" s="18"/>
      <c r="B38" s="16">
        <v>3</v>
      </c>
      <c r="C38" s="58" t="s">
        <v>40</v>
      </c>
      <c r="D38" s="9">
        <v>2</v>
      </c>
      <c r="E38" s="9">
        <v>2</v>
      </c>
      <c r="F38" s="69"/>
    </row>
    <row r="39" spans="1:6" x14ac:dyDescent="0.25">
      <c r="A39" s="18"/>
      <c r="B39" s="16">
        <v>4</v>
      </c>
      <c r="C39" s="58" t="s">
        <v>42</v>
      </c>
      <c r="D39" s="9">
        <v>3</v>
      </c>
      <c r="E39" s="9">
        <v>3</v>
      </c>
      <c r="F39" s="69"/>
    </row>
    <row r="40" spans="1:6" x14ac:dyDescent="0.25">
      <c r="A40" s="18"/>
      <c r="B40" s="7" t="s">
        <v>12</v>
      </c>
      <c r="C40" s="52" t="s">
        <v>10</v>
      </c>
      <c r="D40" s="7">
        <f>SUM(D34,D21,D10)</f>
        <v>100</v>
      </c>
      <c r="E40" s="7">
        <f>SUM(E12:E39)</f>
        <v>96.5</v>
      </c>
      <c r="F40" s="74">
        <f>+E40*5/D40</f>
        <v>4.8250000000000002</v>
      </c>
    </row>
  </sheetData>
  <pageMargins left="0.7" right="0.7" top="0.75" bottom="0.75" header="0.3" footer="0.3"/>
  <pageSetup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topLeftCell="A7" workbookViewId="0">
      <selection activeCell="F33" sqref="F33"/>
    </sheetView>
  </sheetViews>
  <sheetFormatPr baseColWidth="10" defaultRowHeight="15" x14ac:dyDescent="0.25"/>
  <cols>
    <col min="1" max="2" width="3.85546875" customWidth="1"/>
    <col min="3" max="3" width="39" bestFit="1" customWidth="1"/>
    <col min="4" max="4" width="5.85546875" bestFit="1" customWidth="1"/>
    <col min="5" max="5" width="5.85546875" customWidth="1"/>
    <col min="6" max="6" width="74.85546875" customWidth="1"/>
  </cols>
  <sheetData>
    <row r="1" spans="1:6" x14ac:dyDescent="0.25">
      <c r="A1" s="18"/>
      <c r="B1" s="18"/>
      <c r="C1" s="18"/>
      <c r="D1" s="18"/>
      <c r="E1" s="18"/>
      <c r="F1" s="18"/>
    </row>
    <row r="2" spans="1:6" x14ac:dyDescent="0.25">
      <c r="A2" s="18"/>
      <c r="B2" s="18"/>
      <c r="C2" s="18"/>
      <c r="D2" s="18"/>
      <c r="E2" s="18"/>
      <c r="F2" s="18"/>
    </row>
    <row r="3" spans="1:6" x14ac:dyDescent="0.25">
      <c r="A3" s="18"/>
      <c r="B3" s="18"/>
      <c r="C3" s="18"/>
      <c r="D3" s="18"/>
      <c r="E3" s="18"/>
      <c r="F3" s="19" t="s">
        <v>0</v>
      </c>
    </row>
    <row r="4" spans="1:6" x14ac:dyDescent="0.25">
      <c r="A4" s="18"/>
      <c r="B4" s="18"/>
      <c r="C4" s="18"/>
      <c r="D4" s="18"/>
      <c r="E4" s="18"/>
      <c r="F4" s="20" t="s">
        <v>13</v>
      </c>
    </row>
    <row r="5" spans="1:6" x14ac:dyDescent="0.25">
      <c r="A5" s="18"/>
      <c r="B5" s="18"/>
      <c r="C5" s="18"/>
      <c r="D5" s="18"/>
      <c r="E5" s="18"/>
      <c r="F5" s="20" t="s">
        <v>14</v>
      </c>
    </row>
    <row r="6" spans="1:6" x14ac:dyDescent="0.25">
      <c r="A6" s="18"/>
      <c r="B6" s="18"/>
      <c r="C6" s="18"/>
      <c r="D6" s="18"/>
      <c r="E6" s="18"/>
      <c r="F6" s="20" t="s">
        <v>66</v>
      </c>
    </row>
    <row r="7" spans="1:6" ht="18" x14ac:dyDescent="0.25">
      <c r="A7" s="18"/>
      <c r="B7" s="18"/>
      <c r="C7" s="18"/>
      <c r="D7" s="18"/>
      <c r="E7" s="18"/>
      <c r="F7" s="21"/>
    </row>
    <row r="8" spans="1:6" x14ac:dyDescent="0.25">
      <c r="A8" s="18"/>
      <c r="B8" s="18"/>
      <c r="C8" s="18"/>
      <c r="D8" s="18"/>
      <c r="E8" s="18"/>
      <c r="F8" s="18"/>
    </row>
    <row r="9" spans="1:6" x14ac:dyDescent="0.25">
      <c r="A9" s="18"/>
      <c r="B9" s="26" t="s">
        <v>3</v>
      </c>
      <c r="C9" s="26" t="s">
        <v>1</v>
      </c>
      <c r="D9" s="27" t="s">
        <v>2</v>
      </c>
      <c r="E9" s="27" t="s">
        <v>65</v>
      </c>
      <c r="F9" s="59" t="s">
        <v>5</v>
      </c>
    </row>
    <row r="10" spans="1:6" x14ac:dyDescent="0.25">
      <c r="A10" s="18"/>
      <c r="B10" s="29" t="s">
        <v>15</v>
      </c>
      <c r="C10" s="30"/>
      <c r="D10" s="70">
        <f>SUM(D18,D15,D13,D11)</f>
        <v>12</v>
      </c>
      <c r="E10" s="70"/>
      <c r="F10" s="31"/>
    </row>
    <row r="11" spans="1:6" x14ac:dyDescent="0.25">
      <c r="A11" s="18"/>
      <c r="B11" s="32" t="s">
        <v>4</v>
      </c>
      <c r="C11" s="50" t="s">
        <v>16</v>
      </c>
      <c r="D11" s="42">
        <f>SUM(D12:D12)</f>
        <v>1</v>
      </c>
      <c r="E11" s="42"/>
      <c r="F11" s="60"/>
    </row>
    <row r="12" spans="1:6" x14ac:dyDescent="0.25">
      <c r="A12" s="18"/>
      <c r="B12" s="33">
        <v>1</v>
      </c>
      <c r="C12" s="51" t="s">
        <v>17</v>
      </c>
      <c r="D12" s="43">
        <v>1</v>
      </c>
      <c r="E12" s="43">
        <v>1</v>
      </c>
      <c r="F12" s="72"/>
    </row>
    <row r="13" spans="1:6" x14ac:dyDescent="0.25">
      <c r="A13" s="18"/>
      <c r="B13" s="7" t="s">
        <v>6</v>
      </c>
      <c r="C13" s="52" t="s">
        <v>19</v>
      </c>
      <c r="D13" s="7">
        <f>SUM(D14:D14)</f>
        <v>5</v>
      </c>
      <c r="E13" s="7"/>
      <c r="F13" s="61"/>
    </row>
    <row r="14" spans="1:6" x14ac:dyDescent="0.25">
      <c r="A14" s="18"/>
      <c r="B14" s="5">
        <v>1</v>
      </c>
      <c r="C14" s="53" t="s">
        <v>44</v>
      </c>
      <c r="D14" s="9">
        <v>5</v>
      </c>
      <c r="E14" s="9">
        <v>5</v>
      </c>
      <c r="F14" s="62"/>
    </row>
    <row r="15" spans="1:6" x14ac:dyDescent="0.25">
      <c r="A15" s="24"/>
      <c r="B15" s="8" t="s">
        <v>7</v>
      </c>
      <c r="C15" s="52" t="s">
        <v>20</v>
      </c>
      <c r="D15" s="7">
        <f>SUM(D16:D17)</f>
        <v>3</v>
      </c>
      <c r="E15" s="7"/>
      <c r="F15" s="63"/>
    </row>
    <row r="16" spans="1:6" x14ac:dyDescent="0.25">
      <c r="A16" s="24"/>
      <c r="B16" s="12">
        <v>1</v>
      </c>
      <c r="C16" s="54" t="s">
        <v>21</v>
      </c>
      <c r="D16" s="12">
        <v>2</v>
      </c>
      <c r="E16" s="12">
        <v>2</v>
      </c>
      <c r="F16" s="64"/>
    </row>
    <row r="17" spans="1:6" x14ac:dyDescent="0.25">
      <c r="A17" s="24"/>
      <c r="B17" s="9">
        <v>2</v>
      </c>
      <c r="C17" s="54" t="s">
        <v>22</v>
      </c>
      <c r="D17" s="9">
        <v>1</v>
      </c>
      <c r="E17" s="9">
        <v>1</v>
      </c>
      <c r="F17" s="62"/>
    </row>
    <row r="18" spans="1:6" x14ac:dyDescent="0.25">
      <c r="A18" s="18"/>
      <c r="B18" s="8" t="s">
        <v>8</v>
      </c>
      <c r="C18" s="52" t="s">
        <v>23</v>
      </c>
      <c r="D18" s="7">
        <f>SUM(D19:D20)</f>
        <v>3</v>
      </c>
      <c r="E18" s="7"/>
      <c r="F18" s="63"/>
    </row>
    <row r="19" spans="1:6" x14ac:dyDescent="0.25">
      <c r="A19" s="18"/>
      <c r="B19" s="4">
        <v>1</v>
      </c>
      <c r="C19" s="55" t="s">
        <v>24</v>
      </c>
      <c r="D19" s="12">
        <v>2</v>
      </c>
      <c r="E19" s="12">
        <v>2</v>
      </c>
      <c r="F19" s="13"/>
    </row>
    <row r="20" spans="1:6" x14ac:dyDescent="0.25">
      <c r="A20" s="18"/>
      <c r="B20" s="5">
        <v>2</v>
      </c>
      <c r="C20" s="54" t="s">
        <v>26</v>
      </c>
      <c r="D20" s="9">
        <v>1</v>
      </c>
      <c r="E20" s="9">
        <v>1</v>
      </c>
      <c r="F20" s="13"/>
    </row>
    <row r="21" spans="1:6" x14ac:dyDescent="0.25">
      <c r="A21" s="18"/>
      <c r="B21" s="35" t="s">
        <v>29</v>
      </c>
      <c r="C21" s="23"/>
      <c r="D21" s="71">
        <f>D22+D32</f>
        <v>79</v>
      </c>
      <c r="E21" s="71"/>
      <c r="F21" s="36"/>
    </row>
    <row r="22" spans="1:6" x14ac:dyDescent="0.25">
      <c r="A22" s="18"/>
      <c r="B22" s="14" t="s">
        <v>9</v>
      </c>
      <c r="C22" s="56"/>
      <c r="D22" s="7">
        <f>SUM(D23:D31)</f>
        <v>69</v>
      </c>
      <c r="E22" s="7"/>
      <c r="F22" s="66"/>
    </row>
    <row r="23" spans="1:6" x14ac:dyDescent="0.25">
      <c r="A23" s="18"/>
      <c r="B23" s="38">
        <v>1</v>
      </c>
      <c r="C23" s="54" t="s">
        <v>28</v>
      </c>
      <c r="D23" s="12">
        <v>5</v>
      </c>
      <c r="E23" s="12">
        <v>5</v>
      </c>
      <c r="F23" s="73"/>
    </row>
    <row r="24" spans="1:6" x14ac:dyDescent="0.25">
      <c r="A24" s="18"/>
      <c r="B24" s="39">
        <v>2</v>
      </c>
      <c r="C24" s="57" t="s">
        <v>49</v>
      </c>
      <c r="D24" s="12">
        <v>10</v>
      </c>
      <c r="E24" s="12">
        <v>10</v>
      </c>
      <c r="F24" s="73"/>
    </row>
    <row r="25" spans="1:6" x14ac:dyDescent="0.25">
      <c r="A25" s="18"/>
      <c r="B25" s="39">
        <v>3</v>
      </c>
      <c r="C25" s="57" t="s">
        <v>52</v>
      </c>
      <c r="D25" s="12">
        <v>5</v>
      </c>
      <c r="E25" s="12">
        <v>5</v>
      </c>
      <c r="F25" s="64"/>
    </row>
    <row r="26" spans="1:6" x14ac:dyDescent="0.25">
      <c r="A26" s="18"/>
      <c r="B26" s="38">
        <v>4</v>
      </c>
      <c r="C26" s="54" t="s">
        <v>54</v>
      </c>
      <c r="D26" s="12">
        <v>13</v>
      </c>
      <c r="E26" s="12">
        <v>10</v>
      </c>
      <c r="F26" s="67" t="s">
        <v>92</v>
      </c>
    </row>
    <row r="27" spans="1:6" x14ac:dyDescent="0.25">
      <c r="A27" s="18"/>
      <c r="B27" s="39">
        <v>5</v>
      </c>
      <c r="C27" s="57" t="s">
        <v>53</v>
      </c>
      <c r="D27" s="12">
        <v>5</v>
      </c>
      <c r="E27" s="12">
        <v>5</v>
      </c>
      <c r="F27" s="64"/>
    </row>
    <row r="28" spans="1:6" x14ac:dyDescent="0.25">
      <c r="A28" s="18"/>
      <c r="B28" s="39">
        <v>6</v>
      </c>
      <c r="C28" s="57" t="s">
        <v>55</v>
      </c>
      <c r="D28" s="12">
        <v>12</v>
      </c>
      <c r="E28" s="12">
        <v>12</v>
      </c>
      <c r="F28" s="64"/>
    </row>
    <row r="29" spans="1:6" x14ac:dyDescent="0.25">
      <c r="A29" s="18"/>
      <c r="B29" s="38">
        <v>7</v>
      </c>
      <c r="C29" s="54" t="s">
        <v>31</v>
      </c>
      <c r="D29" s="12">
        <v>5</v>
      </c>
      <c r="E29" s="12">
        <v>5</v>
      </c>
      <c r="F29" s="64"/>
    </row>
    <row r="30" spans="1:6" x14ac:dyDescent="0.25">
      <c r="A30" s="18"/>
      <c r="B30" s="39">
        <v>8</v>
      </c>
      <c r="C30" s="57" t="s">
        <v>61</v>
      </c>
      <c r="D30" s="12">
        <v>10</v>
      </c>
      <c r="E30" s="12">
        <v>10</v>
      </c>
      <c r="F30" s="64"/>
    </row>
    <row r="31" spans="1:6" x14ac:dyDescent="0.25">
      <c r="A31" s="18"/>
      <c r="B31" s="39">
        <v>9</v>
      </c>
      <c r="C31" s="54" t="s">
        <v>63</v>
      </c>
      <c r="D31" s="12">
        <v>4</v>
      </c>
      <c r="E31" s="12">
        <v>4</v>
      </c>
      <c r="F31" s="64"/>
    </row>
    <row r="32" spans="1:6" x14ac:dyDescent="0.25">
      <c r="A32" s="18"/>
      <c r="B32" s="7" t="s">
        <v>30</v>
      </c>
      <c r="C32" s="52" t="s">
        <v>60</v>
      </c>
      <c r="D32" s="7">
        <f>SUM(D33:D33)</f>
        <v>10</v>
      </c>
      <c r="E32" s="7"/>
      <c r="F32" s="61"/>
    </row>
    <row r="33" spans="1:6" ht="38.25" x14ac:dyDescent="0.25">
      <c r="A33" s="18"/>
      <c r="B33" s="12">
        <v>1</v>
      </c>
      <c r="C33" s="54" t="s">
        <v>33</v>
      </c>
      <c r="D33" s="12">
        <v>10</v>
      </c>
      <c r="E33" s="12">
        <v>9</v>
      </c>
      <c r="F33" s="64" t="s">
        <v>98</v>
      </c>
    </row>
    <row r="34" spans="1:6" x14ac:dyDescent="0.25">
      <c r="A34" s="18"/>
      <c r="B34" s="22" t="s">
        <v>34</v>
      </c>
      <c r="C34" s="23"/>
      <c r="D34" s="71">
        <f>SUM(D35)</f>
        <v>9</v>
      </c>
      <c r="E34" s="71"/>
      <c r="F34" s="36"/>
    </row>
    <row r="35" spans="1:6" x14ac:dyDescent="0.25">
      <c r="A35" s="18"/>
      <c r="B35" s="14" t="s">
        <v>32</v>
      </c>
      <c r="C35" s="56" t="s">
        <v>35</v>
      </c>
      <c r="D35" s="7">
        <f>SUM(D36:D39)</f>
        <v>9</v>
      </c>
      <c r="E35" s="7"/>
      <c r="F35" s="68"/>
    </row>
    <row r="36" spans="1:6" x14ac:dyDescent="0.25">
      <c r="A36" s="18"/>
      <c r="B36" s="16">
        <v>1</v>
      </c>
      <c r="C36" s="58" t="s">
        <v>36</v>
      </c>
      <c r="D36" s="9">
        <v>2</v>
      </c>
      <c r="E36" s="9">
        <v>2</v>
      </c>
      <c r="F36" s="69"/>
    </row>
    <row r="37" spans="1:6" x14ac:dyDescent="0.25">
      <c r="A37" s="18"/>
      <c r="B37" s="16">
        <v>2</v>
      </c>
      <c r="C37" s="58" t="s">
        <v>38</v>
      </c>
      <c r="D37" s="9">
        <v>2</v>
      </c>
      <c r="E37" s="9">
        <v>2</v>
      </c>
      <c r="F37" s="69"/>
    </row>
    <row r="38" spans="1:6" x14ac:dyDescent="0.25">
      <c r="A38" s="18"/>
      <c r="B38" s="16">
        <v>3</v>
      </c>
      <c r="C38" s="58" t="s">
        <v>40</v>
      </c>
      <c r="D38" s="9">
        <v>2</v>
      </c>
      <c r="E38" s="9">
        <v>2</v>
      </c>
      <c r="F38" s="69"/>
    </row>
    <row r="39" spans="1:6" x14ac:dyDescent="0.25">
      <c r="A39" s="18"/>
      <c r="B39" s="16">
        <v>4</v>
      </c>
      <c r="C39" s="58" t="s">
        <v>42</v>
      </c>
      <c r="D39" s="9">
        <v>3</v>
      </c>
      <c r="E39" s="9">
        <v>3</v>
      </c>
      <c r="F39" s="69"/>
    </row>
    <row r="40" spans="1:6" x14ac:dyDescent="0.25">
      <c r="A40" s="18"/>
      <c r="B40" s="7" t="s">
        <v>12</v>
      </c>
      <c r="C40" s="52" t="s">
        <v>10</v>
      </c>
      <c r="D40" s="7">
        <f>SUM(D34,D21,D10)</f>
        <v>100</v>
      </c>
      <c r="E40" s="7">
        <f>SUM(E11:E39)</f>
        <v>96</v>
      </c>
      <c r="F40" s="74">
        <f>+E40*5/D40</f>
        <v>4.8</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tabSelected="1" topLeftCell="A13" workbookViewId="0">
      <selection activeCell="E30" sqref="E30"/>
    </sheetView>
  </sheetViews>
  <sheetFormatPr baseColWidth="10" defaultRowHeight="15" x14ac:dyDescent="0.25"/>
  <cols>
    <col min="1" max="2" width="3.85546875" customWidth="1"/>
    <col min="3" max="3" width="39" bestFit="1" customWidth="1"/>
    <col min="4" max="4" width="5.85546875" bestFit="1" customWidth="1"/>
    <col min="5" max="5" width="5.85546875" customWidth="1"/>
    <col min="6" max="6" width="74.85546875" customWidth="1"/>
  </cols>
  <sheetData>
    <row r="1" spans="1:6" x14ac:dyDescent="0.25">
      <c r="A1" s="18"/>
      <c r="B1" s="18"/>
      <c r="C1" s="18"/>
      <c r="D1" s="18"/>
      <c r="E1" s="18"/>
      <c r="F1" s="18"/>
    </row>
    <row r="2" spans="1:6" x14ac:dyDescent="0.25">
      <c r="A2" s="18"/>
      <c r="B2" s="18"/>
      <c r="C2" s="18"/>
      <c r="D2" s="18"/>
      <c r="E2" s="18"/>
      <c r="F2" s="18"/>
    </row>
    <row r="3" spans="1:6" x14ac:dyDescent="0.25">
      <c r="A3" s="18"/>
      <c r="B3" s="18"/>
      <c r="C3" s="18"/>
      <c r="D3" s="18"/>
      <c r="E3" s="18"/>
      <c r="F3" s="19" t="s">
        <v>0</v>
      </c>
    </row>
    <row r="4" spans="1:6" x14ac:dyDescent="0.25">
      <c r="A4" s="18"/>
      <c r="B4" s="18"/>
      <c r="C4" s="18"/>
      <c r="D4" s="18"/>
      <c r="E4" s="18"/>
      <c r="F4" s="20" t="s">
        <v>13</v>
      </c>
    </row>
    <row r="5" spans="1:6" x14ac:dyDescent="0.25">
      <c r="A5" s="18"/>
      <c r="B5" s="18"/>
      <c r="C5" s="18"/>
      <c r="D5" s="18"/>
      <c r="E5" s="18"/>
      <c r="F5" s="20" t="s">
        <v>14</v>
      </c>
    </row>
    <row r="6" spans="1:6" x14ac:dyDescent="0.25">
      <c r="A6" s="18"/>
      <c r="B6" s="18"/>
      <c r="C6" s="18"/>
      <c r="D6" s="18"/>
      <c r="E6" s="18"/>
      <c r="F6" s="20" t="s">
        <v>66</v>
      </c>
    </row>
    <row r="7" spans="1:6" ht="18" x14ac:dyDescent="0.25">
      <c r="A7" s="18"/>
      <c r="B7" s="18"/>
      <c r="C7" s="18"/>
      <c r="D7" s="18"/>
      <c r="E7" s="18"/>
      <c r="F7" s="21"/>
    </row>
    <row r="8" spans="1:6" x14ac:dyDescent="0.25">
      <c r="A8" s="18"/>
      <c r="B8" s="18"/>
      <c r="C8" s="18"/>
      <c r="D8" s="18"/>
      <c r="E8" s="18"/>
      <c r="F8" s="18"/>
    </row>
    <row r="9" spans="1:6" x14ac:dyDescent="0.25">
      <c r="A9" s="18"/>
      <c r="B9" s="26" t="s">
        <v>3</v>
      </c>
      <c r="C9" s="26" t="s">
        <v>1</v>
      </c>
      <c r="D9" s="76" t="s">
        <v>2</v>
      </c>
      <c r="E9" s="76" t="s">
        <v>65</v>
      </c>
      <c r="F9" s="59" t="s">
        <v>5</v>
      </c>
    </row>
    <row r="10" spans="1:6" x14ac:dyDescent="0.25">
      <c r="A10" s="18"/>
      <c r="B10" s="29" t="s">
        <v>15</v>
      </c>
      <c r="C10" s="30"/>
      <c r="D10" s="70">
        <f>SUM(D18,D15,D13,D11)</f>
        <v>12</v>
      </c>
      <c r="E10" s="70"/>
      <c r="F10" s="31"/>
    </row>
    <row r="11" spans="1:6" x14ac:dyDescent="0.25">
      <c r="A11" s="18"/>
      <c r="B11" s="32" t="s">
        <v>4</v>
      </c>
      <c r="C11" s="50" t="s">
        <v>16</v>
      </c>
      <c r="D11" s="42">
        <f>SUM(D12:D12)</f>
        <v>1</v>
      </c>
      <c r="E11" s="42"/>
      <c r="F11" s="60"/>
    </row>
    <row r="12" spans="1:6" x14ac:dyDescent="0.25">
      <c r="A12" s="18"/>
      <c r="B12" s="33">
        <v>1</v>
      </c>
      <c r="C12" s="51" t="s">
        <v>17</v>
      </c>
      <c r="D12" s="43">
        <v>1</v>
      </c>
      <c r="E12" s="43">
        <v>1</v>
      </c>
      <c r="F12" s="79"/>
    </row>
    <row r="13" spans="1:6" x14ac:dyDescent="0.25">
      <c r="A13" s="18"/>
      <c r="B13" s="7" t="s">
        <v>6</v>
      </c>
      <c r="C13" s="52" t="s">
        <v>19</v>
      </c>
      <c r="D13" s="7">
        <f>SUM(D14:D14)</f>
        <v>5</v>
      </c>
      <c r="E13" s="7"/>
      <c r="F13" s="61"/>
    </row>
    <row r="14" spans="1:6" x14ac:dyDescent="0.25">
      <c r="A14" s="18"/>
      <c r="B14" s="5">
        <v>1</v>
      </c>
      <c r="C14" s="53" t="s">
        <v>44</v>
      </c>
      <c r="D14" s="9">
        <v>5</v>
      </c>
      <c r="E14" s="9">
        <v>5</v>
      </c>
      <c r="F14" s="62"/>
    </row>
    <row r="15" spans="1:6" x14ac:dyDescent="0.25">
      <c r="A15" s="24"/>
      <c r="B15" s="8" t="s">
        <v>7</v>
      </c>
      <c r="C15" s="52" t="s">
        <v>20</v>
      </c>
      <c r="D15" s="7">
        <f>SUM(D16:D17)</f>
        <v>3</v>
      </c>
      <c r="E15" s="7"/>
      <c r="F15" s="63"/>
    </row>
    <row r="16" spans="1:6" x14ac:dyDescent="0.25">
      <c r="A16" s="24"/>
      <c r="B16" s="12">
        <v>1</v>
      </c>
      <c r="C16" s="54" t="s">
        <v>21</v>
      </c>
      <c r="D16" s="12">
        <v>2</v>
      </c>
      <c r="E16" s="12">
        <v>2</v>
      </c>
      <c r="F16" s="64"/>
    </row>
    <row r="17" spans="1:6" x14ac:dyDescent="0.25">
      <c r="A17" s="24"/>
      <c r="B17" s="9">
        <v>2</v>
      </c>
      <c r="C17" s="54" t="s">
        <v>22</v>
      </c>
      <c r="D17" s="9">
        <v>1</v>
      </c>
      <c r="E17" s="9">
        <v>1</v>
      </c>
      <c r="F17" s="62"/>
    </row>
    <row r="18" spans="1:6" x14ac:dyDescent="0.25">
      <c r="A18" s="18"/>
      <c r="B18" s="8" t="s">
        <v>8</v>
      </c>
      <c r="C18" s="52" t="s">
        <v>23</v>
      </c>
      <c r="D18" s="7">
        <f>SUM(D19:D20)</f>
        <v>3</v>
      </c>
      <c r="E18" s="7"/>
      <c r="F18" s="63"/>
    </row>
    <row r="19" spans="1:6" x14ac:dyDescent="0.25">
      <c r="A19" s="18"/>
      <c r="B19" s="4">
        <v>1</v>
      </c>
      <c r="C19" s="55" t="s">
        <v>24</v>
      </c>
      <c r="D19" s="12">
        <v>2</v>
      </c>
      <c r="E19" s="12">
        <v>2</v>
      </c>
      <c r="F19" s="65"/>
    </row>
    <row r="20" spans="1:6" x14ac:dyDescent="0.25">
      <c r="A20" s="18"/>
      <c r="B20" s="5">
        <v>2</v>
      </c>
      <c r="C20" s="54" t="s">
        <v>26</v>
      </c>
      <c r="D20" s="9">
        <v>1</v>
      </c>
      <c r="E20" s="9">
        <v>1</v>
      </c>
      <c r="F20" s="62"/>
    </row>
    <row r="21" spans="1:6" x14ac:dyDescent="0.25">
      <c r="A21" s="18"/>
      <c r="B21" s="35" t="s">
        <v>29</v>
      </c>
      <c r="C21" s="23"/>
      <c r="D21" s="71">
        <f>D22+D32</f>
        <v>79</v>
      </c>
      <c r="E21" s="71"/>
      <c r="F21" s="36"/>
    </row>
    <row r="22" spans="1:6" x14ac:dyDescent="0.25">
      <c r="A22" s="18"/>
      <c r="B22" s="14" t="s">
        <v>9</v>
      </c>
      <c r="C22" s="56"/>
      <c r="D22" s="7">
        <f>SUM(D23:D31)</f>
        <v>69</v>
      </c>
      <c r="E22" s="7"/>
      <c r="F22" s="66"/>
    </row>
    <row r="23" spans="1:6" x14ac:dyDescent="0.25">
      <c r="A23" s="18"/>
      <c r="B23" s="38">
        <v>1</v>
      </c>
      <c r="C23" s="54" t="s">
        <v>28</v>
      </c>
      <c r="D23" s="12">
        <v>5</v>
      </c>
      <c r="E23" s="12">
        <v>5</v>
      </c>
      <c r="F23" s="67"/>
    </row>
    <row r="24" spans="1:6" x14ac:dyDescent="0.25">
      <c r="A24" s="18"/>
      <c r="B24" s="39">
        <v>2</v>
      </c>
      <c r="C24" s="57" t="s">
        <v>49</v>
      </c>
      <c r="D24" s="12">
        <v>10</v>
      </c>
      <c r="E24" s="12">
        <v>10</v>
      </c>
      <c r="F24" s="64"/>
    </row>
    <row r="25" spans="1:6" x14ac:dyDescent="0.25">
      <c r="A25" s="18"/>
      <c r="B25" s="39">
        <v>3</v>
      </c>
      <c r="C25" s="57" t="s">
        <v>52</v>
      </c>
      <c r="D25" s="12">
        <v>5</v>
      </c>
      <c r="E25" s="12">
        <v>1</v>
      </c>
      <c r="F25" s="64" t="s">
        <v>99</v>
      </c>
    </row>
    <row r="26" spans="1:6" x14ac:dyDescent="0.25">
      <c r="A26" s="18"/>
      <c r="B26" s="38">
        <v>4</v>
      </c>
      <c r="C26" s="54" t="s">
        <v>54</v>
      </c>
      <c r="D26" s="12">
        <v>13</v>
      </c>
      <c r="E26" s="12">
        <v>13</v>
      </c>
      <c r="F26" s="67"/>
    </row>
    <row r="27" spans="1:6" x14ac:dyDescent="0.25">
      <c r="A27" s="18"/>
      <c r="B27" s="39">
        <v>5</v>
      </c>
      <c r="C27" s="57" t="s">
        <v>53</v>
      </c>
      <c r="D27" s="12">
        <v>5</v>
      </c>
      <c r="E27" s="12">
        <v>5</v>
      </c>
      <c r="F27" s="64"/>
    </row>
    <row r="28" spans="1:6" x14ac:dyDescent="0.25">
      <c r="A28" s="18"/>
      <c r="B28" s="39">
        <v>6</v>
      </c>
      <c r="C28" s="57" t="s">
        <v>55</v>
      </c>
      <c r="D28" s="12">
        <v>12</v>
      </c>
      <c r="E28" s="12">
        <v>12</v>
      </c>
      <c r="F28" s="64"/>
    </row>
    <row r="29" spans="1:6" ht="25.5" x14ac:dyDescent="0.25">
      <c r="A29" s="18"/>
      <c r="B29" s="38">
        <v>7</v>
      </c>
      <c r="C29" s="54" t="s">
        <v>31</v>
      </c>
      <c r="D29" s="12">
        <v>5</v>
      </c>
      <c r="E29" s="12">
        <v>4</v>
      </c>
      <c r="F29" s="62" t="s">
        <v>101</v>
      </c>
    </row>
    <row r="30" spans="1:6" x14ac:dyDescent="0.25">
      <c r="A30" s="18"/>
      <c r="B30" s="39">
        <v>8</v>
      </c>
      <c r="C30" s="57" t="s">
        <v>61</v>
      </c>
      <c r="D30" s="12">
        <v>10</v>
      </c>
      <c r="E30" s="12">
        <v>10</v>
      </c>
      <c r="F30" s="64"/>
    </row>
    <row r="31" spans="1:6" x14ac:dyDescent="0.25">
      <c r="A31" s="18"/>
      <c r="B31" s="39">
        <v>9</v>
      </c>
      <c r="C31" s="54" t="s">
        <v>63</v>
      </c>
      <c r="D31" s="12">
        <v>4</v>
      </c>
      <c r="E31" s="12">
        <v>4</v>
      </c>
      <c r="F31" s="64"/>
    </row>
    <row r="32" spans="1:6" x14ac:dyDescent="0.25">
      <c r="A32" s="18"/>
      <c r="B32" s="7" t="s">
        <v>30</v>
      </c>
      <c r="C32" s="52" t="s">
        <v>60</v>
      </c>
      <c r="D32" s="7">
        <f>SUM(D33:D33)</f>
        <v>10</v>
      </c>
      <c r="E32" s="7"/>
      <c r="F32" s="61"/>
    </row>
    <row r="33" spans="1:6" ht="38.25" x14ac:dyDescent="0.25">
      <c r="A33" s="18"/>
      <c r="B33" s="12">
        <v>1</v>
      </c>
      <c r="C33" s="54" t="s">
        <v>33</v>
      </c>
      <c r="D33" s="12">
        <v>10</v>
      </c>
      <c r="E33" s="12">
        <v>9</v>
      </c>
      <c r="F33" s="64" t="s">
        <v>98</v>
      </c>
    </row>
    <row r="34" spans="1:6" x14ac:dyDescent="0.25">
      <c r="A34" s="18"/>
      <c r="B34" s="22" t="s">
        <v>34</v>
      </c>
      <c r="C34" s="23"/>
      <c r="D34" s="71">
        <f>SUM(D35)</f>
        <v>9</v>
      </c>
      <c r="E34" s="71"/>
      <c r="F34" s="36"/>
    </row>
    <row r="35" spans="1:6" x14ac:dyDescent="0.25">
      <c r="A35" s="18"/>
      <c r="B35" s="14" t="s">
        <v>32</v>
      </c>
      <c r="C35" s="56" t="s">
        <v>35</v>
      </c>
      <c r="D35" s="7">
        <f>SUM(D36:D39)</f>
        <v>9</v>
      </c>
      <c r="E35" s="7"/>
      <c r="F35" s="68"/>
    </row>
    <row r="36" spans="1:6" x14ac:dyDescent="0.25">
      <c r="A36" s="18"/>
      <c r="B36" s="16">
        <v>1</v>
      </c>
      <c r="C36" s="58" t="s">
        <v>36</v>
      </c>
      <c r="D36" s="9">
        <v>2</v>
      </c>
      <c r="E36" s="9">
        <v>1.5</v>
      </c>
      <c r="F36" s="69" t="s">
        <v>100</v>
      </c>
    </row>
    <row r="37" spans="1:6" x14ac:dyDescent="0.25">
      <c r="A37" s="18"/>
      <c r="B37" s="16">
        <v>2</v>
      </c>
      <c r="C37" s="58" t="s">
        <v>38</v>
      </c>
      <c r="D37" s="9">
        <v>2</v>
      </c>
      <c r="E37" s="9">
        <v>2</v>
      </c>
      <c r="F37" s="69"/>
    </row>
    <row r="38" spans="1:6" x14ac:dyDescent="0.25">
      <c r="A38" s="18"/>
      <c r="B38" s="16">
        <v>3</v>
      </c>
      <c r="C38" s="58" t="s">
        <v>40</v>
      </c>
      <c r="D38" s="9">
        <v>2</v>
      </c>
      <c r="E38" s="9">
        <v>2</v>
      </c>
      <c r="F38" s="69"/>
    </row>
    <row r="39" spans="1:6" x14ac:dyDescent="0.25">
      <c r="A39" s="18"/>
      <c r="B39" s="16">
        <v>4</v>
      </c>
      <c r="C39" s="58" t="s">
        <v>42</v>
      </c>
      <c r="D39" s="9">
        <v>3</v>
      </c>
      <c r="E39" s="9">
        <v>3</v>
      </c>
      <c r="F39" s="69"/>
    </row>
    <row r="40" spans="1:6" x14ac:dyDescent="0.25">
      <c r="A40" s="18"/>
      <c r="B40" s="7" t="s">
        <v>12</v>
      </c>
      <c r="C40" s="52" t="s">
        <v>10</v>
      </c>
      <c r="D40" s="7">
        <f>SUM(D34,D21,D10)</f>
        <v>100</v>
      </c>
      <c r="E40" s="7">
        <f>SUM(E12:E39)</f>
        <v>93.5</v>
      </c>
      <c r="F40" s="74">
        <f>+E40*5/D40</f>
        <v>4.6749999999999998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Requerimientos</vt:lpstr>
      <vt:lpstr>Itera</vt:lpstr>
      <vt:lpstr>Arquimedes</vt:lpstr>
      <vt:lpstr>Ramirez Lopez</vt:lpstr>
      <vt:lpstr>Ingenium</vt:lpstr>
      <vt:lpstr>Rodriguez Villareaga</vt:lpstr>
      <vt:lpstr>CADESIT</vt:lpstr>
      <vt:lpstr>SSE</vt:lpstr>
      <vt:lpstr>G5 Consulting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Asistente</dc:creator>
  <cp:lastModifiedBy>Cinthya Carolina</cp:lastModifiedBy>
  <cp:lastPrinted>2010-08-17T16:55:26Z</cp:lastPrinted>
  <dcterms:created xsi:type="dcterms:W3CDTF">2010-08-06T19:41:06Z</dcterms:created>
  <dcterms:modified xsi:type="dcterms:W3CDTF">2011-11-26T22:32:26Z</dcterms:modified>
</cp:coreProperties>
</file>