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4115" windowHeight="493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M8" i="1"/>
  <c r="M9" s="1"/>
  <c r="M7"/>
  <c r="F9"/>
  <c r="J9"/>
  <c r="L9"/>
  <c r="L8"/>
  <c r="L7"/>
  <c r="G9"/>
  <c r="H9"/>
  <c r="B16"/>
  <c r="B17"/>
  <c r="B15"/>
  <c r="A18"/>
  <c r="B18" s="1"/>
  <c r="C7"/>
  <c r="C8"/>
  <c r="C10"/>
  <c r="C9"/>
  <c r="B11"/>
  <c r="A8" s="1"/>
  <c r="A10"/>
  <c r="A2"/>
  <c r="A3" s="1"/>
  <c r="A7" l="1"/>
  <c r="A9"/>
</calcChain>
</file>

<file path=xl/sharedStrings.xml><?xml version="1.0" encoding="utf-8"?>
<sst xmlns="http://schemas.openxmlformats.org/spreadsheetml/2006/main" count="25" uniqueCount="16">
  <si>
    <t>loc</t>
  </si>
  <si>
    <t>Productividad</t>
  </si>
  <si>
    <t>tiempo por ciclo</t>
  </si>
  <si>
    <t>hh proyecto</t>
  </si>
  <si>
    <t>%</t>
  </si>
  <si>
    <t>Loc</t>
  </si>
  <si>
    <t>hh</t>
  </si>
  <si>
    <t>Esfuerzo</t>
  </si>
  <si>
    <t>LOC</t>
  </si>
  <si>
    <t>Ciclo 1</t>
  </si>
  <si>
    <t>Ciclo 2</t>
  </si>
  <si>
    <t>Ciclo 3</t>
  </si>
  <si>
    <t>Plan</t>
  </si>
  <si>
    <t>Real</t>
  </si>
  <si>
    <t>Tiempo</t>
  </si>
  <si>
    <t>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</si>
</sst>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43" fontId="0" fillId="0" borderId="1" xfId="2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0" xfId="0" applyAlignment="1">
      <alignment wrapText="1"/>
    </xf>
  </cellXfs>
  <cellStyles count="3">
    <cellStyle name="Millares" xfId="2" builtinId="3"/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G17" sqref="G17"/>
    </sheetView>
  </sheetViews>
  <sheetFormatPr baseColWidth="10" defaultRowHeight="15"/>
  <cols>
    <col min="4" max="5" width="13.28515625" bestFit="1" customWidth="1"/>
  </cols>
  <sheetData>
    <row r="1" spans="1:13">
      <c r="A1">
        <v>934</v>
      </c>
      <c r="B1" t="s">
        <v>0</v>
      </c>
      <c r="C1">
        <v>3.8</v>
      </c>
      <c r="D1" t="s">
        <v>1</v>
      </c>
      <c r="I1">
        <v>180</v>
      </c>
    </row>
    <row r="2" spans="1:13">
      <c r="A2">
        <f>A1/C1</f>
        <v>245.78947368421055</v>
      </c>
      <c r="B2" t="s">
        <v>3</v>
      </c>
    </row>
    <row r="3" spans="1:13">
      <c r="A3">
        <f>A2/3</f>
        <v>81.929824561403521</v>
      </c>
      <c r="B3" t="s">
        <v>2</v>
      </c>
    </row>
    <row r="5" spans="1:13">
      <c r="A5" s="4" t="s">
        <v>7</v>
      </c>
      <c r="B5" s="4"/>
      <c r="E5" s="3"/>
      <c r="F5" s="7" t="s">
        <v>9</v>
      </c>
      <c r="G5" s="7"/>
      <c r="H5" s="7" t="s">
        <v>10</v>
      </c>
      <c r="I5" s="7"/>
      <c r="J5" s="7" t="s">
        <v>11</v>
      </c>
      <c r="K5" s="7"/>
      <c r="L5" s="7" t="s">
        <v>15</v>
      </c>
      <c r="M5" s="7"/>
    </row>
    <row r="6" spans="1:13">
      <c r="A6" t="s">
        <v>4</v>
      </c>
      <c r="B6" t="s">
        <v>6</v>
      </c>
      <c r="E6" s="3"/>
      <c r="F6" s="8" t="s">
        <v>12</v>
      </c>
      <c r="G6" s="8" t="s">
        <v>13</v>
      </c>
      <c r="H6" s="8" t="s">
        <v>12</v>
      </c>
      <c r="I6" s="8" t="s">
        <v>13</v>
      </c>
      <c r="J6" s="8" t="s">
        <v>12</v>
      </c>
      <c r="K6" s="8" t="s">
        <v>13</v>
      </c>
      <c r="L6" s="8" t="s">
        <v>12</v>
      </c>
      <c r="M6" s="8" t="s">
        <v>13</v>
      </c>
    </row>
    <row r="7" spans="1:13">
      <c r="A7" s="2">
        <f>B7/$B$11</f>
        <v>0.11382113821138211</v>
      </c>
      <c r="B7">
        <v>28</v>
      </c>
      <c r="C7">
        <f t="shared" ref="C7:C8" si="0">B7/6</f>
        <v>4.666666666666667</v>
      </c>
      <c r="E7" s="8" t="s">
        <v>14</v>
      </c>
      <c r="F7" s="5">
        <v>105</v>
      </c>
      <c r="G7" s="5">
        <v>54</v>
      </c>
      <c r="H7" s="5">
        <v>71</v>
      </c>
      <c r="I7" s="5"/>
      <c r="J7" s="5">
        <v>70</v>
      </c>
      <c r="K7" s="5"/>
      <c r="L7" s="5">
        <f>+J7+H7+F7</f>
        <v>246</v>
      </c>
      <c r="M7" s="5">
        <f>+K7+I7+G7</f>
        <v>54</v>
      </c>
    </row>
    <row r="8" spans="1:13">
      <c r="A8" s="2">
        <f>B8/$B$11</f>
        <v>0.31300813008130079</v>
      </c>
      <c r="B8">
        <v>77</v>
      </c>
      <c r="C8">
        <f t="shared" si="0"/>
        <v>12.833333333333334</v>
      </c>
      <c r="E8" s="8" t="s">
        <v>5</v>
      </c>
      <c r="F8" s="5">
        <v>187</v>
      </c>
      <c r="G8" s="5">
        <v>80</v>
      </c>
      <c r="H8" s="5">
        <v>374</v>
      </c>
      <c r="I8" s="5">
        <v>491</v>
      </c>
      <c r="J8" s="5">
        <v>374</v>
      </c>
      <c r="K8" s="5"/>
      <c r="L8" s="5">
        <f>+H8+F8+J8</f>
        <v>935</v>
      </c>
      <c r="M8" s="5">
        <f>+I8+G8+K8</f>
        <v>571</v>
      </c>
    </row>
    <row r="9" spans="1:13">
      <c r="A9" s="2">
        <f>B9/$B$11</f>
        <v>0.2886178861788618</v>
      </c>
      <c r="B9">
        <v>71</v>
      </c>
      <c r="C9">
        <f>B9/6</f>
        <v>11.833333333333334</v>
      </c>
      <c r="E9" s="9" t="s">
        <v>1</v>
      </c>
      <c r="F9" s="6">
        <f>+F8/F7</f>
        <v>1.7809523809523808</v>
      </c>
      <c r="G9" s="6">
        <f t="shared" ref="G9:H9" si="1">G8/G7</f>
        <v>1.4814814814814814</v>
      </c>
      <c r="H9" s="6">
        <f t="shared" si="1"/>
        <v>5.267605633802817</v>
      </c>
      <c r="I9" s="6"/>
      <c r="J9" s="6">
        <f t="shared" ref="J9" si="2">J8/J7</f>
        <v>5.3428571428571425</v>
      </c>
      <c r="K9" s="6"/>
      <c r="L9" s="6">
        <f t="shared" ref="L9:M9" si="3">L8/L7</f>
        <v>3.8008130081300813</v>
      </c>
      <c r="M9" s="6">
        <f t="shared" si="3"/>
        <v>10.574074074074074</v>
      </c>
    </row>
    <row r="10" spans="1:13">
      <c r="A10" s="2">
        <f>B10/$B$11</f>
        <v>0.28455284552845528</v>
      </c>
      <c r="B10">
        <v>70</v>
      </c>
      <c r="C10">
        <f>B10/6</f>
        <v>11.666666666666666</v>
      </c>
    </row>
    <row r="11" spans="1:13">
      <c r="B11">
        <f>SUM(B7:B10)</f>
        <v>246</v>
      </c>
    </row>
    <row r="13" spans="1:13">
      <c r="A13" s="4" t="s">
        <v>8</v>
      </c>
      <c r="B13" s="4"/>
    </row>
    <row r="14" spans="1:13">
      <c r="A14" t="s">
        <v>4</v>
      </c>
      <c r="B14" t="s">
        <v>5</v>
      </c>
    </row>
    <row r="15" spans="1:13">
      <c r="A15" s="1">
        <v>0.2</v>
      </c>
      <c r="B15">
        <f>$A$1*A15</f>
        <v>186.8</v>
      </c>
    </row>
    <row r="16" spans="1:13">
      <c r="A16" s="1">
        <v>0.4</v>
      </c>
      <c r="B16">
        <f t="shared" ref="B16:B18" si="4">$A$1*A16</f>
        <v>373.6</v>
      </c>
    </row>
    <row r="17" spans="1:7">
      <c r="A17" s="1">
        <v>0.4</v>
      </c>
      <c r="B17">
        <f t="shared" si="4"/>
        <v>373.6</v>
      </c>
    </row>
    <row r="18" spans="1:7">
      <c r="A18" s="1">
        <f>SUM(A15:A17)</f>
        <v>1</v>
      </c>
      <c r="B18">
        <f t="shared" si="4"/>
        <v>934</v>
      </c>
      <c r="G18" s="10"/>
    </row>
  </sheetData>
  <mergeCells count="6">
    <mergeCell ref="L5:M5"/>
    <mergeCell ref="A5:B5"/>
    <mergeCell ref="A13:B13"/>
    <mergeCell ref="F5:G5"/>
    <mergeCell ref="H5:I5"/>
    <mergeCell ref="J5:K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2011-03-21T15:24:45Z</dcterms:created>
  <dcterms:modified xsi:type="dcterms:W3CDTF">2011-03-23T05:34:57Z</dcterms:modified>
</cp:coreProperties>
</file>